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20" tabRatio="454" activeTab="4"/>
  </bookViews>
  <sheets>
    <sheet name="副本分类" sheetId="1" r:id="rId1"/>
    <sheet name="副本配置" sheetId="2" r:id="rId2"/>
    <sheet name="星级条件" sheetId="3" r:id="rId3"/>
    <sheet name="战斗形式配置" sheetId="4" r:id="rId4"/>
    <sheet name="出兵配置" sheetId="5" r:id="rId5"/>
    <sheet name="Sheet2" sheetId="6" r:id="rId6"/>
    <sheet name="地图摆设" sheetId="7" r:id="rId7"/>
    <sheet name="精英副本买次数收费" sheetId="8" r:id="rId8"/>
    <sheet name="Sheet1" sheetId="9" r:id="rId9"/>
  </sheets>
  <definedNames>
    <definedName name="_xlnm._FilterDatabase" localSheetId="1" hidden="1">副本配置!$A$3:$BE$377</definedName>
    <definedName name="_xlnm._FilterDatabase" localSheetId="4" hidden="1">出兵配置!$A$1:$N$265</definedName>
  </definedNames>
  <calcPr calcId="144525" concurrentCalc="0"/>
</workbook>
</file>

<file path=xl/sharedStrings.xml><?xml version="1.0" encoding="utf-8"?>
<sst xmlns="http://schemas.openxmlformats.org/spreadsheetml/2006/main" count="1125">
  <si>
    <t>副本类型
该值服务端会用到, 修改请通知服务端</t>
  </si>
  <si>
    <t>副本名称</t>
  </si>
  <si>
    <t>开始ID</t>
  </si>
  <si>
    <t>结束ID</t>
  </si>
  <si>
    <t>副本战斗时间（秒）</t>
  </si>
  <si>
    <t>预置英雄(英雄ID，等级，品阶，星级）</t>
  </si>
  <si>
    <t>type</t>
  </si>
  <si>
    <t>beginId</t>
  </si>
  <si>
    <t>toId</t>
  </si>
  <si>
    <t>time</t>
  </si>
  <si>
    <t>hero</t>
  </si>
  <si>
    <t>string</t>
  </si>
  <si>
    <t>int</t>
  </si>
  <si>
    <t>array</t>
  </si>
  <si>
    <t>normal</t>
  </si>
  <si>
    <t>普通副本</t>
  </si>
  <si>
    <t>daily</t>
  </si>
  <si>
    <t>日常副本</t>
  </si>
  <si>
    <t>cooperation</t>
  </si>
  <si>
    <t>组队副本</t>
  </si>
  <si>
    <t>union</t>
  </si>
  <si>
    <t>工会副本</t>
  </si>
  <si>
    <t>city</t>
  </si>
  <si>
    <t>战争前线</t>
  </si>
  <si>
    <t>elite</t>
  </si>
  <si>
    <t>精英副本</t>
  </si>
  <si>
    <t>king_boss</t>
  </si>
  <si>
    <t>王牌挑战</t>
  </si>
  <si>
    <t>副本 id
1xxxx盟军战役副本
2xxxx苏联战役副本
3xxxx日常副本
4xxxx组队副本
5xxxx公会副本
51XXX是军团训练场
6xxxx战争前线
7xxxx防御入侵
8xxxx王牌挑战</t>
  </si>
  <si>
    <t>阵营(1,2,0 0表示不限阵营)
1：盟军
2：苏联
1,2：两个都可以</t>
  </si>
  <si>
    <t>副本自增ID(服务端用)</t>
  </si>
  <si>
    <t>副本名字</t>
  </si>
  <si>
    <t>副本描述</t>
  </si>
  <si>
    <t>副本类型
0：普通
1：星级副本，有评星的</t>
  </si>
  <si>
    <t>星级条件列表</t>
  </si>
  <si>
    <t>战斗形式</t>
  </si>
  <si>
    <t>每天可挑战次数
不限次数的填-1</t>
  </si>
  <si>
    <t>消耗体力</t>
  </si>
  <si>
    <t>前置副本id</t>
  </si>
  <si>
    <t>后置ID(客户端用),</t>
  </si>
  <si>
    <t>副本小图标</t>
  </si>
  <si>
    <t xml:space="preserve">坐标x
</t>
  </si>
  <si>
    <t>坐标y</t>
  </si>
  <si>
    <t>需要战队等级多少开启</t>
  </si>
  <si>
    <t>基础掉落
例子: 1, 2</t>
  </si>
  <si>
    <t>特殊掉落</t>
  </si>
  <si>
    <t>章节id</t>
  </si>
  <si>
    <t>物品掉落(显示在副本详细界面中)</t>
  </si>
  <si>
    <t>铜钱获得</t>
  </si>
  <si>
    <t>英雄经验获得</t>
  </si>
  <si>
    <t>副本对话
（客户端使用）
{1，对话id}在副本开始前
{2，对话id}在副本结束后</t>
  </si>
  <si>
    <t>副本开放时间（周1,2,3）
双塔副本用到</t>
  </si>
  <si>
    <t>挑战冷却时间
双塔副本用到（单位：秒）</t>
  </si>
  <si>
    <t>额外怪物（额外怪物表）</t>
  </si>
  <si>
    <t>扫荡额外获得物品
{ItemID, Num}</t>
  </si>
  <si>
    <t>扫荡1次消耗
{ItemID, Num}
只有普通/精英副本有效</t>
  </si>
  <si>
    <t>出兵配置</t>
  </si>
  <si>
    <t>冒泡说话
{第几个怪物,内容,开始时间,持续时间},{第几只怪,内容,开始时间,持续时间}
{1,"tttt",0,1000},{1,"bbbb",1000,2000},{2,"ffff",0,2000}</t>
  </si>
  <si>
    <t>英雄头像</t>
  </si>
  <si>
    <t>电影</t>
  </si>
  <si>
    <t>怪物掉落
{111102,3434},{234234,454}</t>
  </si>
  <si>
    <t>扣次数方式
0-完成副本扣(不填默认为0)
1-进入副本扣</t>
  </si>
  <si>
    <t>可上佣兵数量，
可上替补数量
1,3</t>
  </si>
  <si>
    <t>通关关卡所送vip等级</t>
  </si>
  <si>
    <t>人口上限</t>
  </si>
  <si>
    <t>背景图</t>
  </si>
  <si>
    <t>将领名字</t>
  </si>
  <si>
    <t>将领等级</t>
  </si>
  <si>
    <t>将领头像</t>
  </si>
  <si>
    <t>战斗力</t>
  </si>
  <si>
    <t>部队等级分数</t>
  </si>
  <si>
    <t>军衔评分</t>
  </si>
  <si>
    <t>装备评分</t>
  </si>
  <si>
    <t>坦克战略攻击</t>
  </si>
  <si>
    <t>坦克战略防御</t>
  </si>
  <si>
    <t>坦克战略生命</t>
  </si>
  <si>
    <t>飞机战略攻击</t>
  </si>
  <si>
    <t>飞机战略防御</t>
  </si>
  <si>
    <t>飞机战略生命</t>
  </si>
  <si>
    <t>士兵战略攻击</t>
  </si>
  <si>
    <t>士兵战略防御</t>
  </si>
  <si>
    <t>士兵战略生命</t>
  </si>
  <si>
    <t>战车战略攻击</t>
  </si>
  <si>
    <t>战车战略防御</t>
  </si>
  <si>
    <t>战车战略生命</t>
  </si>
  <si>
    <t>通关章节
送的宝石数量</t>
  </si>
  <si>
    <t>是否为boss关
（1 是；0否）</t>
  </si>
  <si>
    <t>关卡剧情目标描述</t>
  </si>
  <si>
    <t>剧情目标开始关卡</t>
  </si>
  <si>
    <t>精英副本总次数</t>
  </si>
  <si>
    <t>副本增加部队属性（加buff）
部队,{xx属性,xx属性},{万分比,万分比}
2,{4,5},{5000,5000}
战车的主武器、副武器，增加50%</t>
  </si>
  <si>
    <t>副本挑战时间</t>
  </si>
  <si>
    <t>章</t>
  </si>
  <si>
    <t>节</t>
  </si>
  <si>
    <t>能力等级</t>
  </si>
  <si>
    <t>军衔</t>
  </si>
  <si>
    <t>装备等级</t>
  </si>
  <si>
    <t>id</t>
  </si>
  <si>
    <t>camp</t>
  </si>
  <si>
    <t>name</t>
  </si>
  <si>
    <t>desc</t>
  </si>
  <si>
    <t>dType</t>
  </si>
  <si>
    <t>starRequest</t>
  </si>
  <si>
    <t>fightType</t>
  </si>
  <si>
    <t>dTimes</t>
  </si>
  <si>
    <t>vit</t>
  </si>
  <si>
    <t>pre</t>
  </si>
  <si>
    <t>next</t>
  </si>
  <si>
    <t>icon</t>
  </si>
  <si>
    <t>x</t>
  </si>
  <si>
    <t>y</t>
  </si>
  <si>
    <t>level</t>
  </si>
  <si>
    <t>chapter</t>
  </si>
  <si>
    <t>drop_show</t>
  </si>
  <si>
    <t>coin</t>
  </si>
  <si>
    <t>heroExp</t>
  </si>
  <si>
    <t>dialogs</t>
  </si>
  <si>
    <t>openDays</t>
  </si>
  <si>
    <t>atkCD</t>
  </si>
  <si>
    <t>otherMonsters</t>
  </si>
  <si>
    <t>quickFinishItems</t>
  </si>
  <si>
    <t>quickFinishNeedItems</t>
  </si>
  <si>
    <t>monsterProduct</t>
  </si>
  <si>
    <t>talk</t>
  </si>
  <si>
    <t>hero_show</t>
  </si>
  <si>
    <t>film</t>
  </si>
  <si>
    <r>
      <rPr>
        <sz val="11"/>
        <color indexed="8"/>
        <rFont val="宋体"/>
        <charset val="134"/>
      </rPr>
      <t>m</t>
    </r>
    <r>
      <rPr>
        <sz val="11"/>
        <color indexed="8"/>
        <rFont val="宋体"/>
        <charset val="134"/>
      </rPr>
      <t>ercNum</t>
    </r>
  </si>
  <si>
    <t>VIPLevelToDungeon</t>
  </si>
  <si>
    <t>populace</t>
  </si>
  <si>
    <t>card</t>
  </si>
  <si>
    <t>leaderName</t>
  </si>
  <si>
    <t>leaderLevel</t>
  </si>
  <si>
    <t>leaderIcon</t>
  </si>
  <si>
    <t>leaderScore</t>
  </si>
  <si>
    <t>score1</t>
  </si>
  <si>
    <t>score2</t>
  </si>
  <si>
    <t>score3</t>
  </si>
  <si>
    <t>tank_atk</t>
  </si>
  <si>
    <t>tank_def</t>
  </si>
  <si>
    <t>tank_life</t>
  </si>
  <si>
    <t>fly_atk</t>
  </si>
  <si>
    <t>fly_def</t>
  </si>
  <si>
    <t>fly_life</t>
  </si>
  <si>
    <t>soldier_atk</t>
  </si>
  <si>
    <t>soldier_def</t>
  </si>
  <si>
    <t>soldier_life</t>
  </si>
  <si>
    <t>panzer_atk</t>
  </si>
  <si>
    <t>panzer_def</t>
  </si>
  <si>
    <t>panzer_life</t>
  </si>
  <si>
    <t>Goldnum</t>
  </si>
  <si>
    <t>isBoss</t>
  </si>
  <si>
    <t>story_target</t>
  </si>
  <si>
    <t>target_begin</t>
  </si>
  <si>
    <t>elite_refresh_time</t>
  </si>
  <si>
    <t>buff</t>
  </si>
  <si>
    <t>fightTime</t>
  </si>
  <si>
    <r>
      <rPr>
        <sz val="11"/>
        <color indexed="8"/>
        <rFont val="宋体"/>
        <charset val="134"/>
      </rPr>
      <t>a</t>
    </r>
    <r>
      <rPr>
        <sz val="11"/>
        <color indexed="8"/>
        <rFont val="宋体"/>
        <charset val="134"/>
      </rPr>
      <t>rray</t>
    </r>
  </si>
  <si>
    <t>-2</t>
  </si>
  <si>
    <t>1</t>
  </si>
  <si>
    <t>测试</t>
  </si>
  <si>
    <t>0</t>
  </si>
  <si>
    <t>100</t>
  </si>
  <si>
    <t>世界boss</t>
  </si>
  <si>
    <t>3,2,1</t>
  </si>
  <si>
    <t>3</t>
  </si>
  <si>
    <t>乔瓦尼·梅塞</t>
  </si>
  <si>
    <t>200</t>
  </si>
  <si>
    <t>制霸沙场</t>
  </si>
  <si>
    <t>竞技场</t>
  </si>
  <si>
    <t>3,2,2</t>
  </si>
  <si>
    <t>101</t>
  </si>
  <si>
    <t>威廉·尼米兹</t>
  </si>
  <si>
    <t>追击纳粹</t>
  </si>
  <si>
    <t>指挥官日志：前方战报令人惊喜，爱因斯坦的时空机器协助我们扭转了这场战争，现在是对敌人发动进攻的好机会。</t>
  </si>
  <si>
    <t>{10411,1,1,10000},{24001,1,1,10000}</t>
  </si>
  <si>
    <t>{1,10201}</t>
  </si>
  <si>
    <t>格拉齐亚尼</t>
  </si>
  <si>
    <t>陆空一体化</t>
  </si>
  <si>
    <t>指挥官日志：不要放松警惕指挥官，敌人在疯狂反扑，有情报显示敌人将动用空中力量对我方的地面部队进行压制。</t>
  </si>
  <si>
    <t>{10211,1,1,10000},{22009,1,1,10000}</t>
  </si>
  <si>
    <t>{1,10202}</t>
  </si>
  <si>
    <t>伯纳德·蒙哥马利</t>
  </si>
  <si>
    <t>防空履带车</t>
  </si>
  <si>
    <t>指挥官日志：这批投入战场的新型战车无疑是敌方空军的克星，但问题是它们总会冲入敌阵！</t>
  </si>
  <si>
    <t>{21003,1,1,10000}</t>
  </si>
  <si>
    <t>{1,10203}</t>
  </si>
  <si>
    <t>切斯特·尼米兹</t>
  </si>
  <si>
    <t>夺回空指部(1-4)</t>
  </si>
  <si>
    <t>沙漠之狐</t>
  </si>
  <si>
    <t>指挥官日志：纳粹的隆美尔魔术般从埃及瞬移了他的“幽灵师团”，显然是早有准备。指挥官，你必须赶紧找出对策！</t>
  </si>
  <si>
    <t>{10311,1,1,10000}</t>
  </si>
  <si>
    <t>{1,10204}</t>
  </si>
  <si>
    <t>勒布</t>
  </si>
  <si>
    <t>摧毁基地</t>
  </si>
  <si>
    <t>指挥官日志：根据时空精英部队给的情报，希特勒此刻正藏身于火线数公里外的一个军事基地中，自大的他肯定不能猜到我们是怎样获取情报的。指挥官，你的任务——摧毁基地！让希特勒无所遁形！</t>
  </si>
  <si>
    <t>{10111,1,1,10000}</t>
  </si>
  <si>
    <t>{1,10205}</t>
  </si>
  <si>
    <t>末路元首</t>
  </si>
  <si>
    <t>指挥官日志：能在大战中获得和时空精英部队合作行动的机会实在是少有的荣誉，只是任务目标及报告暂时还不能解密。</t>
  </si>
  <si>
    <t>{1,10206}</t>
  </si>
  <si>
    <t>埃尔温·隆美尔</t>
  </si>
  <si>
    <t>追击希特勒(1-6)</t>
  </si>
  <si>
    <t>幕后黑手</t>
  </si>
  <si>
    <t>指挥官日志：冷战开始了，没有硝烟，疯狂的军备竞赛在美苏两大阵营间展开。相信我，作为一个军人，我从未见过那样的武器，但我还来不及感叹军队科学家的疯狂，一份绝密情报，让我发现这背后的不妥。</t>
  </si>
  <si>
    <t>-1</t>
  </si>
  <si>
    <t>{10412,1,1,10000},{24005,1,1,10000}</t>
  </si>
  <si>
    <t>{1,10401},{1,10402},{1,10403},{1,0404}</t>
  </si>
  <si>
    <t>左权</t>
  </si>
  <si>
    <t>纳粹残余</t>
  </si>
  <si>
    <t>指挥官日志：现在有理由相信纳粹忠诚的党卫军军团贼心不死在密谋着什么，可恨的是盟军、苏军竟然都与纳粹残党进行战争科技交易，现在我大概明白了那些黑科技的来源了。</t>
  </si>
  <si>
    <t>{24007,1,1,10000}</t>
  </si>
  <si>
    <t>艾尔温·隆美尔</t>
  </si>
  <si>
    <t>天启坦克</t>
  </si>
  <si>
    <t>指挥官日志：海德拉是什么鬼？截获的情报显示这个组织绝非党卫军那样单纯。战争永未结束，至少于我是的，盟军指挥部让我带着这只战后残破不堪的装甲突击旅，去调查情报中海德拉藏身地点——波兰南部瓦乌布日赫山区。</t>
  </si>
  <si>
    <t>{10212,1,1,10000},{23003,1,1,10000}</t>
  </si>
  <si>
    <t>拦截逃亡间谍(2-3)</t>
  </si>
  <si>
    <t>无名战火</t>
  </si>
  <si>
    <t>指挥官日志：一早便预料到了这场袭击，多亏了总部调来两架冷冻直升机支援，损失得以降到最小。该死的威力巨大的怪物——它应该叫做“天启”？另我感到不安的是：在苏占区边线发生了多起小规模冲突，终于联盟和苏军要打起来了？难道他们还没打够？</t>
  </si>
  <si>
    <t>{22005,1,1,10000}</t>
  </si>
  <si>
    <t>克卢格</t>
  </si>
  <si>
    <t>孤军深入</t>
  </si>
  <si>
    <t>指挥官日志：若联盟和苏军正式开战的话，后果不堪设想，上级驳回了我的增援报告，看来已无暇关照我们了。我真心希望对海德拉的调查能够找到缓解矛盾的线索，毕竟这两头卖科技卖情报的该死的掮客，能够是什么好东西？</t>
  </si>
  <si>
    <t>{22001,1,1,10000}</t>
  </si>
  <si>
    <t>乔治·巴顿</t>
  </si>
  <si>
    <t>莫名的命令</t>
  </si>
  <si>
    <t>指挥官日志：撤退？我带领一干兄弟孤军深入，埋骨他乡，连海德拉的眉毛都没摸到就让我撤退？战争的皮条客还有保护伞吗？</t>
  </si>
  <si>
    <t>{10312,1,1,10000},{24006,1,1,10000}</t>
  </si>
  <si>
    <t>摧毁入侵图拉防线的装甲（2-6）</t>
  </si>
  <si>
    <t>九头蛇组织</t>
  </si>
  <si>
    <t>指挥官日志：最后一晚，这是我们最接近海德拉秘密基地的一晚，天亮就按该死的命令撤退。时间不多了，今晚总得查出点什么来。</t>
  </si>
  <si>
    <t>{21007,1,1,10000}</t>
  </si>
  <si>
    <t>{0,"哈哈哈，我的飞碟能让接近它们的机械单位失灵，变成废物",1,4}</t>
  </si>
  <si>
    <t>奥马尔·布莱德雷</t>
  </si>
  <si>
    <t>九头蛇首领</t>
  </si>
  <si>
    <t>指挥官日志：猛烈的袭击，部队已所剩无几，但敌人目标已暴露，九头蛇的秘密基地已在眼前。如果有人让我此刻撤退，那下命令的人一定是在叛国！这次袭击将是我人生最大的一次冒险，但比起爆发世界大战，这又算得了什么呢？</t>
  </si>
  <si>
    <t>{10112,1,1,10000},{21002,1,1,10000}</t>
  </si>
  <si>
    <t>莫斯科郊外的晚上（2-8）</t>
  </si>
  <si>
    <t>坦克杀手</t>
  </si>
  <si>
    <t>指挥官日志：一个月！九头蛇首领,噢，不，应该还是纳粹的新领袖狂傲的挑战就换来美苏间一个月的纸上和平？！更多的证据！海德拉，我会追杀你到天涯海角！</t>
  </si>
  <si>
    <t>{10413,1,1,10000},{24002,1,1,10000}</t>
  </si>
  <si>
    <t>{1,10601},{1,10602},{1,10603},{1,10604},{1,10605},{1,10606},{2,11701}</t>
  </si>
  <si>
    <t>遥远的桥</t>
  </si>
  <si>
    <t>指挥官日志：克莱斯勒公司二千万战争债券提供的战车工厂总算是保下来了，接下来该派这些新机器去干活了。乱上加乱——纳粹复燃了，居然竟然还有少部分盟军叛军，短时间搞不明白是怎么一回事。他们占据了莱茵河对面雷马根区块，“攻下那座桥”，指挥部的命令只有这五个字。</t>
  </si>
  <si>
    <t>{24003,1,1,10000}</t>
  </si>
  <si>
    <t>武装直升机I</t>
  </si>
  <si>
    <t>指挥官日志：战斗很激烈，但战领者是我们，再攻过去，叛乱区就要被平定了。很难相信有那么多平民陪葬——当他们着魔似的手里拿着铁器利器朝你涌来，根本没有选择余地。</t>
  </si>
  <si>
    <t>{23005,1,1,100}</t>
  </si>
  <si>
    <t>摧毁防空盖特坦克营（3-3）</t>
  </si>
  <si>
    <t>命令与将军</t>
  </si>
  <si>
    <t>指挥官日志：敌人哪来数量如此多的武装直升机？躲进战壕！然后？坚守阵地。</t>
  </si>
  <si>
    <t>{10213,1,1,10000},{23006,1,1,10000}</t>
  </si>
  <si>
    <t>入侵者战机I</t>
  </si>
  <si>
    <t>指挥官日志：入侵者战机，那是苏军的装备，是苏军利用九头蛇打击我们，还是苏军被九头蛇控制利用，我不得而知。</t>
  </si>
  <si>
    <t>{23004,1,1,100}</t>
  </si>
  <si>
    <t>矛与盾</t>
  </si>
  <si>
    <t>指挥官日志：天呐，当我看到这些天启坦克的时候，我已绝望地在做最后祷告，岂知道天无绝人之路，这些天启坦克却是苏军派来支援我们的——一起恍然大悟，苏军盟军再次联合起来，九头蛇胆敢犯众，看来死期不远了。</t>
  </si>
  <si>
    <t>{23001,1,1,100}</t>
  </si>
  <si>
    <t>203高地</t>
  </si>
  <si>
    <t>指挥官日志：九头蛇突然停止了接连不断的空袭，战壕里士兵都快发疯了，黄昏时有个年轻的小伙违抗命令爬出战壕，不幸的是冷枪夺走他的生命。他为何爬出去，没有人知道为什么。可是，今天的前线战报我还能怎么写呢？——西线无战事。仅此。</t>
  </si>
  <si>
    <t>{22002,1,1,100}</t>
  </si>
  <si>
    <t>德怀特·艾森豪威尔</t>
  </si>
  <si>
    <t>拯救大兵</t>
  </si>
  <si>
    <t>指挥官日志：我一个情同手足的部下——温特斯少校，被敌人围困。大局上，自顾不暇，应该放弃这只连队，但是这次我还是偏私了。温斯特不能就这样死去。</t>
  </si>
  <si>
    <t>{10313,1,1,10000},{21001,1,1,10000}</t>
  </si>
  <si>
    <t>消灭日本舰队的空军（3-8）</t>
  </si>
  <si>
    <t>伏龙芝军校I</t>
  </si>
  <si>
    <t>指挥官日志：那是不同的光景在伏龙芝军校——你很少见到在军校里会因派系斗争而经常有小规模灭口事件发生。</t>
  </si>
  <si>
    <t>{22004,1,1,100}</t>
  </si>
  <si>
    <t>勃劳希契</t>
  </si>
  <si>
    <t>伏龙芝军校II</t>
  </si>
  <si>
    <t>指挥官日志：伏龙芝军校有一种红色恐怖的压抑。</t>
  </si>
  <si>
    <t>{21009,1,1,100}</t>
  </si>
  <si>
    <t>突围路线</t>
  </si>
  <si>
    <t>指挥官日志：如同以往，我将突围。</t>
  </si>
  <si>
    <t>{21005,1,1,100}</t>
  </si>
  <si>
    <t>兵工厂</t>
  </si>
  <si>
    <t>指挥官日志：那是钢铁与鲜血铺就的铁路，谁都不想做倒下去的那个，但是谁都倒下了。</t>
  </si>
  <si>
    <t>{10113,1,1,10000},{21008,1,1,10000}</t>
  </si>
  <si>
    <t>道格拉斯·麦克阿瑟</t>
  </si>
  <si>
    <t>消灭负隅顽抗的日军（3-12）</t>
  </si>
  <si>
    <t>救命船只</t>
  </si>
  <si>
    <t>盟军简报：部队从海军工厂得到了船只，而顺波托马克河而下显然是一个不错的选择，但我们决定兵行险招，利用船只渡河，夺回空军基地。</t>
  </si>
  <si>
    <t/>
  </si>
  <si>
    <t>逃离</t>
  </si>
  <si>
    <t>盟军简报：该死，我们中了敌人的埋伏，当我们轻松夺下空军基地之时，已经有大量敌人包围了这里。幸亏支援部队的及时赶到，否则我们就埋葬在这了。</t>
  </si>
  <si>
    <t>伊塔洛·巴尔博</t>
  </si>
  <si>
    <t>绝望和希望</t>
  </si>
  <si>
    <t>盟军简报：支援部队虽然帮我们逃离了空军基地，但也身陷华盛顿的包围。当我们绝望之时，突然发现我们遗弃的船只停靠在岸边，不过有小股部队正在检查。</t>
  </si>
  <si>
    <t>海军实验室</t>
  </si>
  <si>
    <t>盟军简报：信息显示这是海军实验室的防守小队，并得到可靠情报，那里有一艘潜艇可供我们逃离这里，这是唯一的希望。</t>
  </si>
  <si>
    <t>入侵者战机II</t>
  </si>
  <si>
    <t>指挥官日志：友军的援助让我们有了空对空能力。当入侵者战机从我方上空呼啸出击，我不禁想起前几天几乎无还手之力的狼狈模样。</t>
  </si>
  <si>
    <t>{10414,1,1,9000},{24001,1,1,10000}</t>
  </si>
  <si>
    <t>{1,10801},{1,10802},{1,10803},{1,10804}</t>
  </si>
  <si>
    <t>武装直升机II</t>
  </si>
  <si>
    <t>指挥官日志：我们也有武装直升机了，进一步加强了制空能力。部队进一步向敌军空军基地逼近。</t>
  </si>
  <si>
    <t>{22008,1,1,100}</t>
  </si>
  <si>
    <t>格奥尔吉·朱可夫</t>
  </si>
  <si>
    <t>地狱火</t>
  </si>
  <si>
    <t>指挥官日志：这是盟军最新防空工具——地狱火导弹，让敌方的飞行器都放马过来吧。</t>
  </si>
  <si>
    <t>{24004,1,1,100}</t>
  </si>
  <si>
    <t>爆破手研究室</t>
  </si>
  <si>
    <t>指挥官日志：为何在之前打德军的时候有意放过这个规模庞大战争飞行器研究室？现在它是九头蛇的研究室了。我想明白了那些入侵者和武装直升飞机哪里来的了。</t>
  </si>
  <si>
    <t>{10214,1,1,9000},{23002,1,1,10000}</t>
  </si>
  <si>
    <r>
      <rPr>
        <sz val="11"/>
        <color indexed="8"/>
        <rFont val="宋体"/>
        <charset val="134"/>
      </rPr>
      <t>U</t>
    </r>
    <r>
      <rPr>
        <sz val="12"/>
        <rFont val="宋体"/>
        <charset val="134"/>
      </rPr>
      <t>FO？</t>
    </r>
  </si>
  <si>
    <t>指挥官日志：这个爆破手研究室远远没有它看上去的那么简单，调查人员发现了精密且庞大的设计图纸碎片，初步判断那只是一个部件——那会是什么啊？此外，圆形的飞行器？不是传说中的UFO么？</t>
  </si>
  <si>
    <t>{22005,1,1,100}</t>
  </si>
  <si>
    <t>掠夺德军的后勤矿车（4-5）</t>
  </si>
  <si>
    <t>黑色轰炸机</t>
  </si>
  <si>
    <t>指挥官日志：捷报，我们地位显然从无人在乎上升到战争核心了，不确定的消息据说近期将得到盟军的最新飞行科技的支援。</t>
  </si>
  <si>
    <t>{22009,1,1,100}</t>
  </si>
  <si>
    <t>等待黑鹰</t>
  </si>
  <si>
    <t>指挥官日志：没有黑鹰战斗机我们无法攻下这里——未曾预料到九头蛇的空指部竟然比过去的德军要强大得多。黑鹰来前只能守了。</t>
  </si>
  <si>
    <t>{22003,1,1,100}</t>
  </si>
  <si>
    <t>铁血长空</t>
  </si>
  <si>
    <t>指挥官日志：时候到了——攻下敌军的空指挥部！</t>
  </si>
  <si>
    <t>{10314,1,1,9000},{22007,1,1,10000}</t>
  </si>
  <si>
    <t>突破德军时空部队的封锁（4-8）</t>
  </si>
  <si>
    <t>西点军校I</t>
  </si>
  <si>
    <t>指挥官日志：你知道这场战争美国佬为何这么好事么？你知道西点军校里全是些有钱没处花的暴发户你就知道答案了。</t>
  </si>
  <si>
    <t>{21003,1,1,100}</t>
  </si>
  <si>
    <t>博克</t>
  </si>
  <si>
    <t>西点军校II</t>
  </si>
  <si>
    <t>指挥官日志：当新港的暴发户不受旧绅士待见，就会用战争话题去堵死世袭传统的嘴。</t>
  </si>
  <si>
    <t>{21006,1,1,100}</t>
  </si>
  <si>
    <t>迟到的敌军</t>
  </si>
  <si>
    <t>指挥官日志：我们感慨敌军空军部队华丽的同时，不免想若不是他们的坦克战车掉了链子。结局也许不同。</t>
  </si>
  <si>
    <t>{22006,1,1,100}</t>
  </si>
  <si>
    <t>华丽一英里</t>
  </si>
  <si>
    <t>指挥官日志：这是胜利的时间，可以见到头顶上的敌军空军如同枪打麻雀一样纷纷落下。</t>
  </si>
  <si>
    <t>{10114,1,1,9000},{21010,1,1,10000}</t>
  </si>
  <si>
    <t>保卫斯大林格勒（4-12）</t>
  </si>
  <si>
    <t>苏军舰队</t>
  </si>
  <si>
    <t>盟军简报：穿过华丽一英里，我们就能看到树立在那的巨大的心灵信标。但是支援而来的苏军舰队显然让我们陷入了一定的麻烦之中。利用海军摧毁他。</t>
  </si>
  <si>
    <t>陆军部队</t>
  </si>
  <si>
    <t>盟军简报：敌人已经越来越多，陆军部队显然也已经结合到了此处，看来是准备决一死战了。摆好阵型，击溃他们。</t>
  </si>
  <si>
    <t>合纵连横</t>
  </si>
  <si>
    <t>盟军简报：残留部队竟然组成了一个连横的火力网，看来是要进行困兽之斗了，加把力击溃他们。</t>
  </si>
  <si>
    <t>心灵信标</t>
  </si>
  <si>
    <t>盟军简报：守在心灵信标前的敌人已经全部被歼灭。但是这心灵信标后面竟然还有埋伏着一波敌人，当我们准备破坏心灵信标之时，突然杀出，让我们措手不及。心灵信标快要发动了，迅速击溃敌人，摧毁心灵信标。</t>
  </si>
  <si>
    <t>勃洛姆堡</t>
  </si>
  <si>
    <t>法国巨炮</t>
  </si>
  <si>
    <t>指挥官日志：每个人一开始都远远低估了九头蛇的实力，很难想象，隐藏在党卫军旗下如此之深的组织，其实力深不可测，甚至超越原来的纳粹。</t>
  </si>
  <si>
    <t>{10415,1,1,8000},{24005,1,1,10000}</t>
  </si>
  <si>
    <t>{1,10901},{1,10902},{1,10903},{1,10904}</t>
  </si>
  <si>
    <t>男爵</t>
  </si>
  <si>
    <t>指挥官日志：该死的巨炮让我的主战坦克都成了炮灰，攻下前方的敌军技术部队，我们必须得掌握更多的信息。</t>
  </si>
  <si>
    <t>{24007,1,1,100}</t>
  </si>
  <si>
    <t>盖特坦克</t>
  </si>
  <si>
    <t>指挥官日志：这个男爵可真不是省油的灯，兼职就是杀戮机械天才，我有不好的预感。</t>
  </si>
  <si>
    <t>{23003,1,1,100}</t>
  </si>
  <si>
    <t>男爵的实验</t>
  </si>
  <si>
    <t>指挥官日志：离九头蛇男爵的实验室不远了，真想亲自手刃了这个疯子。</t>
  </si>
  <si>
    <t>{10215,1,1,8000},{23006,1,1,10000}</t>
  </si>
  <si>
    <t>切断沙漠之狐军团补给（5-4）</t>
  </si>
  <si>
    <t>V3火箭</t>
  </si>
  <si>
    <t>指挥官日志：可恶！实验室被友军炸成了碎片，那些不可告人的秘密就此灰飞烟灭，男爵逃脱了，他还会再来的。</t>
  </si>
  <si>
    <t>{23007,1,1,100}</t>
  </si>
  <si>
    <t>火箭车弱点</t>
  </si>
  <si>
    <t>指挥官日志：不想赶紧想办法对付这灵活的远程移动导弹装甲部队，我们就只有葬身火海的份！可你知道这大发战争财的商人——克莱斯勒集团竟然送来了采矿车？</t>
  </si>
  <si>
    <t>{22010,1,1,100}</t>
  </si>
  <si>
    <t>海德拉再现</t>
  </si>
  <si>
    <t>指挥官日志：哈哈，没想到这个装了机炮的矿车，简直就是高速移动的装甲，对付V3小口径机炮让它自爆便可。又一次胜利！</t>
  </si>
  <si>
    <t>{22001,1,1,100}</t>
  </si>
  <si>
    <t>机器人大师</t>
  </si>
  <si>
    <t>指挥官日志：海德拉首领这个带面具的狂人怕是被惹毛了，再一次口出狂言。不过我还是谨慎点为好。对于这个深不可测的对手我们唯一可以确定的就是他是在纳粹党卫队中成长起来的，死去的希特勒一定知道是怎么回事。</t>
  </si>
  <si>
    <t>{10315,1,1,8000},{22008,1,1,10000}</t>
  </si>
  <si>
    <t>击溃隆美尔的王牌天启（5-8）</t>
  </si>
  <si>
    <t>高堡奇人</t>
  </si>
  <si>
    <t>指挥官日志：人人都说躲在阿尔卑斯高耸城堡里的纳粹奇葩多的是，真是让人惊悚。</t>
  </si>
  <si>
    <t>推进速度</t>
  </si>
  <si>
    <t>指挥官日志：男爵部队的弱点很明显——没有兼具装甲与火力的强力主战坦克，V3火箭再厉害，推进速度快它也难以瞄准。</t>
  </si>
  <si>
    <t>{21011,1,1,100}</t>
  </si>
  <si>
    <t>冷冻V3巨炮</t>
  </si>
  <si>
    <t>指挥官日志：这个熟悉的搭配印象中我在军校里倒是熟悉过。</t>
  </si>
  <si>
    <t>炮击范围</t>
  </si>
  <si>
    <t>指挥官日志：什么！我们的基地处于巨炮的射程内？这可不是什么好消息。</t>
  </si>
  <si>
    <t>{10115,1,1,8000},{21002,1,1,10000}</t>
  </si>
  <si>
    <t>将德意联军逐出非洲（5-12）</t>
  </si>
  <si>
    <t>双管齐下2</t>
  </si>
  <si>
    <t>盟军简报：栋别湖，海军进攻什切青的重要据点之一，有着大量的敌军在此，我们需要歼灭他们，才能让海军的顺利进军。</t>
  </si>
  <si>
    <t>别拉瓦镇</t>
  </si>
  <si>
    <t>盟军简报：别拉瓦镇，什切青重要的水道交通要地，占领他就等于控制住了什切青全部水道的交通，但是敌人显然也知道，有着重兵驻扎此地。</t>
  </si>
  <si>
    <t>合围之势</t>
  </si>
  <si>
    <t>盟军简报：我们已经查询到发射井的具体位置所在，离的越近，受到的抵抗也也强烈。但我们必须完成对给地区的合围。</t>
  </si>
  <si>
    <t>最后的顺利</t>
  </si>
  <si>
    <t>盟军简报：核发射井已经就在眼前，我们必须加快进攻脚步以确保他们不能把核弹发射出去。</t>
  </si>
  <si>
    <t>凯特尔</t>
  </si>
  <si>
    <t>海德拉基地</t>
  </si>
  <si>
    <t>指挥官日志：九头蛇的强大依托于其难以想象的科技，之前我们摧毁了他的飞行器研究基地、战车研究基地，眼下这座研究基地已经是第三座黑科技中心了，目前还没有资料显示该研究室从事工作属何领域。</t>
  </si>
  <si>
    <t>{10416,1,1,7500},{24002,1,1,10000}</t>
  </si>
  <si>
    <t>{1,11001},{1,11002},{2,11101}</t>
  </si>
  <si>
    <t>超级士兵</t>
  </si>
  <si>
    <t>指挥官日志：我唯一确定的一点就是对面那些士兵不再是人类。</t>
  </si>
  <si>
    <t>{24003,1,1,100}</t>
  </si>
  <si>
    <t>武装采矿车</t>
  </si>
  <si>
    <t>指挥官日志：这个实验室拥有我见过最庞大的能源支撑系统，炸弹矿石厂群应该能让它罢工。</t>
  </si>
  <si>
    <t>两个希特勒</t>
  </si>
  <si>
    <t>指挥官日志：昨日有探子回报见到了不可能发生的事情——他见到希特勒这个魔鬼复活了，在这个秘密基地附近现身。这是怎么一回事？</t>
  </si>
  <si>
    <t>{10216,1,1,7500},{23004,1,1,10000}</t>
  </si>
  <si>
    <t>登陆西西里岛（6-4）</t>
  </si>
  <si>
    <t>自爆卡车</t>
  </si>
  <si>
    <t>指挥官日志：两个，不还可能有更多的希特勒，当然这都比不上只有一个，呃，重点应该在九头蛇竟然有能力复制人！我军必须全力推进阻止这邪恶计划！</t>
  </si>
  <si>
    <t>抵挡自爆</t>
  </si>
  <si>
    <t>指挥官日志：这是最后一波了——我们能抵抗的最后一波，除此之外再无良策，兄弟们，让我们在另一边再会！</t>
  </si>
  <si>
    <t>战斗要塞</t>
  </si>
  <si>
    <t>指挥官日志：我们没想过能活下来，也不指望战局会突然有转机，我知道那家伙一定还有很多底牌，但剩下的士兵早已不再留恋于曾经那段短暂胜利与和平，这是场新的持久战，已至僵局，谁若不这样想，他魂已随硝烟散去。</t>
  </si>
  <si>
    <t>嘿，姑娘</t>
  </si>
  <si>
    <t>指挥官日志：听说男爵这次是受了九头蛇军令要跟我们决一死战来着？</t>
  </si>
  <si>
    <t>{10316,1,1,7500},{22004,1,1,10000}</t>
  </si>
  <si>
    <t>击溃奥廖尔纳粹守军（6-8）</t>
  </si>
  <si>
    <t>谍中谍</t>
  </si>
  <si>
    <t>指挥官日志：敌军的间谍一旦侵入我方阵地，敌军的单位将变得相当可怕！对了，我养的狗呢？</t>
  </si>
  <si>
    <t>{21004,1,1,100}</t>
  </si>
  <si>
    <t>核弹废料</t>
  </si>
  <si>
    <t>指挥官日志：对面的敌人请听着：“自爆袭击没用，真没用！”</t>
  </si>
  <si>
    <t>恐怖机器人</t>
  </si>
  <si>
    <t>指挥官日志：很明显战局胜负已定，没几只像样的主战坦克，敌人的战术就剩下旁门左道了。</t>
  </si>
  <si>
    <t>{21008,1,1,100}</t>
  </si>
  <si>
    <t>爬虫与偷袭</t>
  </si>
  <si>
    <t>指挥官日志：前方的爬虫是障眼法，注意保留实力，以应付敌人的偷袭。</t>
  </si>
  <si>
    <t>{10116,1,1,7500}</t>
  </si>
  <si>
    <t>在哈尔科夫全歼敌军（6-12）</t>
  </si>
  <si>
    <t>阿灵顿敌袭</t>
  </si>
  <si>
    <t>盟军简报：阿灵顿地区的部队发来急电，该地区有着一个军事基地，正出兵来袭击我们后方，我们要做好被冲击的准备。</t>
  </si>
  <si>
    <t>小乔治·巴顿</t>
  </si>
  <si>
    <t>收复阿灵顿</t>
  </si>
  <si>
    <t>盟军简报：想不到不是什么战略要地的阿灵顿居然隐藏着如此大的军事基地，为了避免背腹受敌，先解决这个军事基地。</t>
  </si>
  <si>
    <t>围歼</t>
  </si>
  <si>
    <t>盟军简报：我们在华盛顿接二连三的进攻，敌人显然要招架不住了。有敌人已经要跑路了。建立好包围圈，别让敌人跑了。</t>
  </si>
  <si>
    <t>五角大楼</t>
  </si>
  <si>
    <t>盟军简报：所有的区域都已经被收复，现在就剩下这个五角大楼了，为了荣耀，攻下他。</t>
  </si>
  <si>
    <t>十面埋伏</t>
  </si>
  <si>
    <t>指挥官日志：在这片大陆，每一寸九头蛇污染的土地已被我们清除洗净，可红骷髅究竟在哪，还是无人可知。</t>
  </si>
  <si>
    <t>{10417,1,1,6500},{24001,1,1,10000}</t>
  </si>
  <si>
    <t>{1,11201},{1,11202},{1,11203},{1,11204}</t>
  </si>
  <si>
    <t>基洛夫空艇</t>
  </si>
  <si>
    <t>指挥官日志：阴云蔽日，寸土不生。</t>
  </si>
  <si>
    <t>{24006,1,1,100}</t>
  </si>
  <si>
    <t>空中要塞</t>
  </si>
  <si>
    <t>指挥官日志：喜报，情报人员似乎已掌握九头蛇首领线索，并展开行动。可悲的是，那在爆破实验室中搜查到的庞大飞行器图纸碎片——那玩意已经被造出来了。</t>
  </si>
  <si>
    <t>{10418,1,1,5000},{24004,1,1,10000}</t>
  </si>
  <si>
    <t>张自忠</t>
  </si>
  <si>
    <t>迎接的枪声</t>
  </si>
  <si>
    <t>指挥官日志：我的部队已经脱离了那庞大飞船的攻击范围，不远就是盟军57师的防空阵地。</t>
  </si>
  <si>
    <t>{23002,1,1,100}</t>
  </si>
  <si>
    <t>中国远征军走向胜利（7-4）</t>
  </si>
  <si>
    <t>激光技术</t>
  </si>
  <si>
    <t>指挥官日志：阵地经过叛徒的破坏已经不再牢靠了，现在唯一的出路就是主动出击，我们必须知道这怪物的弱点。</t>
  </si>
  <si>
    <t>{10217,1,1,6500},{22005,1,1,10000}</t>
  </si>
  <si>
    <t>内忧外患I</t>
  </si>
  <si>
    <t>指挥官日志：虽然已有情报描述这个长脚蜘蛛怪物的详细情况，但没想到亲眼所见还是那么难以置信——它太灵活了。</t>
  </si>
  <si>
    <t>海因茨·古德里安</t>
  </si>
  <si>
    <t>内忧外患II</t>
  </si>
  <si>
    <t>指挥官日志：至今为止我对九头蛇的了解是他是一个有野心有能力的邪恶的天才将领，但是他的自负让他常常拿出一些华而不实的招数。知道这点就够了！</t>
  </si>
  <si>
    <t>{10218,1,1,5000},{22003,1,1,10000}</t>
  </si>
  <si>
    <t>从未陨落</t>
  </si>
  <si>
    <t>指挥官日志：恐怖机器人、遥控坦克，不过只是玩具，联军对九头蛇机械科技的掌握已经够多了，那些从未陨落的，今天就让它从未诞生。</t>
  </si>
  <si>
    <t>{22007,1,1,100}</t>
  </si>
  <si>
    <t>营救被困英国盟军（7-8）</t>
  </si>
  <si>
    <t>军事演习I</t>
  </si>
  <si>
    <t>指挥官日志：上头为了防止之前的狼狈状况重现，安排了两场军事演习作为考核。不通过的指挥官将被停职查看处理。</t>
  </si>
  <si>
    <t>{10317,1,1,6500},{21003,1,1,10000}</t>
  </si>
  <si>
    <t>军事演习II</t>
  </si>
  <si>
    <t>指挥官日志：联盟国各首脑将参观这次军演，上头为了华丽场面，据说在空中要塞目标里装了自毁装置，打不过就按按钮。</t>
  </si>
  <si>
    <t>{10318,1,1,5000},{21006,1,1,10000}</t>
  </si>
  <si>
    <t>高堡遗孤</t>
  </si>
  <si>
    <t>指挥官日志：最近频频有情报说纳粹被摧毁后有一贵族遗孤被保护撤离到了九头蛇，希特勒是不育的。那会是谁呢？</t>
  </si>
  <si>
    <t>{10117,1,1,6500},{21007,1,1,10000}</t>
  </si>
  <si>
    <t>侏儒心</t>
  </si>
  <si>
    <t>指挥官日志：那不是孩子，而是侏儒，一个长着扭曲臭脸和肥胖身材有着一样的扭曲想法的侏儒。</t>
  </si>
  <si>
    <t>{10118,1,1,5000},{21010,1,1,10000}</t>
  </si>
  <si>
    <t>消灭缅甸残余日军（7-12）</t>
  </si>
  <si>
    <t xml:space="preserve">拉奈岛 </t>
  </si>
  <si>
    <t>盟军简报：我军已经封锁了珍珠港，为了不让外部支援而来，我们决定先把拉奈岛强攻下来。</t>
  </si>
  <si>
    <t>分割战场</t>
  </si>
  <si>
    <t>盟军简报：敌人已经龟缩在了毛伊岛，我们需要舰队支援，从马阿来亚和卡胡卢伊进行对毛伊岛的战场分割。</t>
  </si>
  <si>
    <t>各个击破</t>
  </si>
  <si>
    <t>盟军简报：我军已经形成对毛伊岛的战场分割，现在把他们赶出我们的领土。</t>
  </si>
  <si>
    <t>珍珠港之战</t>
  </si>
  <si>
    <t>盟军简报：珍珠港内的敌人已经没有退路，也没有支援了。全力攻击，把他们赶下海去，看看是毛熊厉害还是鲨鱼厉害。</t>
  </si>
  <si>
    <t>佐拉博士</t>
  </si>
  <si>
    <t>指挥官日志：已取得红骷髅的得力助手一个叫佐拉的疯狂博士，战争前这人是研究基因的专家，一个男爵已经够麻烦的了。随着男爵的节节退败，这家伙开始接收男爵的任务了么？</t>
  </si>
  <si>
    <t>{10419,1,1,4500},{24005,1,1,10000}</t>
  </si>
  <si>
    <t>{1,11301},{1,11302},{1,11303},{1,11304},{1,11305},{1,11306}</t>
  </si>
  <si>
    <t>第三帝国</t>
  </si>
  <si>
    <t>指挥官日志：一切都伪装得天衣无缝，这可以算得上是连绵雪岭中隐藏的奇迹，突然的黑色岩石是雷达与炮塔，堡垒工事主体完全嵌入山体之中。据可靠情报，这便是红骷髅基业老巢了。</t>
  </si>
  <si>
    <t>我们需要支援</t>
  </si>
  <si>
    <t>指挥官日志：约翰·施密特，这个魔鬼有一个不起眼的名字，他诞生在一个普通却悲剧的家庭，酗酒的父亲，家暴而死的母亲，离开孤儿院不久就犯下命案，那个红骷髅面具是希特勒晚宴上送给这个特别行动组织领导者的礼物——密报0014，此页日志于我过世方可公开。</t>
  </si>
  <si>
    <t>{10420,1,1,4000},{23003,1,1,10000}</t>
  </si>
  <si>
    <t>抵御自杀式攻击的纳粹（8-3）</t>
  </si>
  <si>
    <t>磁能坦克</t>
  </si>
  <si>
    <t>指挥官日志：这场攻坚战不好打，敌人也不像过往那样淡定了，那是好事。另我匪夷所思的是，军内有关于我不好的流言，事到如今，明眼人知道我军出了叛徒。</t>
  </si>
  <si>
    <t>{23006,1,1,100}</t>
  </si>
  <si>
    <t>谁是叛徒</t>
  </si>
  <si>
    <t>指挥官日志：今天向总部发了密笺，平可元夫这个混蛋，如果他不马上束手递上辞呈，等不到军事法庭的审判我就要用刺刀剖开其胸膛，证据表明这个一向忠厚老实的副官面具地下是阴毒的叛徒。</t>
  </si>
  <si>
    <t>{10219,1,1,4500},{23007,1,1,10000}</t>
  </si>
  <si>
    <t>局势逆转</t>
  </si>
  <si>
    <t>指挥官日志：特斯拉贡献的磁能坦克，竟然被敌人先一步派上战场，好在我方科技后勤已按照红骷髅的图纸准备了秘密武器。</t>
  </si>
  <si>
    <t>爱因斯坦</t>
  </si>
  <si>
    <t>指挥官日志：我不明白为何在最后关头撤派我的部队去保护重要人物，这样前面的拉锯围攻有何意义？但是听到爱因斯坦这个名字时，我让手下加快手脚整装打包。上次这个科学家出手，时空战队干掉了希特勒。不管如何，这肯定是当下最重要的事情。</t>
  </si>
  <si>
    <t>{10220,1,1,4000},{22001,1,1,10000}</t>
  </si>
  <si>
    <t>我灭了红骷髅</t>
  </si>
  <si>
    <t>指挥官日志：我看明白了敌人一定又是从内部瓦解了。边站边逃的士兵，倾巢而出的自爆卡车，自杀式攻击机器人，他们肯定知道这也结束了。令我费解的事，部队让我守住这一块命名为“登陆地”的空地。</t>
  </si>
  <si>
    <t>抢滩登陆（8-8）</t>
  </si>
  <si>
    <t>虐待女俘</t>
  </si>
  <si>
    <t>指挥官日志：敌军俘虏了我们一批女文工团。你记得苏联提议的那个磁化巴黎铁塔来袭击敌军的提议么？</t>
  </si>
  <si>
    <t>{10319,1,1,4500},{21009,1,1,10000}</t>
  </si>
  <si>
    <t>超时空战俘</t>
  </si>
  <si>
    <t>指挥官日志：我方能够派秘密小队穿越于时空执行任务，可是敌人为何也总能知悉事情的发展？</t>
  </si>
  <si>
    <t>{10320,1,1,4000},{21011,1,1,10000}</t>
  </si>
  <si>
    <t>科技烟火</t>
  </si>
  <si>
    <t>指挥官日志：就我个人更倾向于把各种华丽的新科技单位作战看作是烟花表演。</t>
  </si>
  <si>
    <t>{10119,1,1,4500},{21001,1,1,10000}</t>
  </si>
  <si>
    <t>指挥官日志：天启坦克是这个时代的主力。这年头你的队伍里没有天启，你都不好意思说自己是指挥官。</t>
  </si>
  <si>
    <t>{10120,1,1,4000},{21002,1,1,10000}</t>
  </si>
  <si>
    <t>会师总攻诺曼底（8-12）</t>
  </si>
  <si>
    <t>意外之战</t>
  </si>
  <si>
    <t>盟军简报：我军在南下不远之处，便发现该地区有敌人的一个重要基地，有着层层的军队把守，攻下这个秘密据点，一定对我们有利。</t>
  </si>
  <si>
    <t>资源重地</t>
  </si>
  <si>
    <t>盟军简报：原来敌人在此处要建一个核弹发射井，幸亏我们及时赶到。有这个发射井就意味着他们还占领着一个更大的矿产重地，找到并夺回来。</t>
  </si>
  <si>
    <t>渡河之战</t>
  </si>
  <si>
    <t>盟军简报：敌人虽然已经失去了重要的资源点，但还顽固的守在心灵信标之前。河岸部队，迅速渡河，已最快的速度摧毁敌人的心灵信标。</t>
  </si>
  <si>
    <t>孤注一掷</t>
  </si>
  <si>
    <t>盟军简报：敌人已经孤注一掷，想要通过心灵信标来对我军完成大规模的杀伤。在他发动之前摧毁他。</t>
  </si>
  <si>
    <t>狙击小组</t>
  </si>
  <si>
    <t>士兵日志：毫无疑问我们是最精英的，全军，甚至是全球——由苏军和盟军挑选的最精英的士兵组成。我旁边对面那位兄弟吹牛他能够在八百里外一枪爆头，我起初不信，直到我看见他对着拨通的电话开了一枪。我发誓，我这辈子再也不敢惹阿三了。</t>
  </si>
  <si>
    <t>{10421,1,1,3500},{24002,1,1,10000}</t>
  </si>
  <si>
    <t>{1,11401},{1,11402},{1,11403}</t>
  </si>
  <si>
    <t>C4炸弹</t>
  </si>
  <si>
    <r>
      <rPr>
        <sz val="11"/>
        <color indexed="8"/>
        <rFont val="宋体"/>
        <charset val="134"/>
      </rPr>
      <t>士兵日志：虽然人人都觉得那个俄国妞高不可攀很不过瘾，但是没人敢去沾惹我家谭雅一条毫毛。你知道吗？在训练中我见到她有掏不完的C</t>
    </r>
    <r>
      <rPr>
        <sz val="12"/>
        <rFont val="宋体"/>
        <charset val="134"/>
      </rPr>
      <t>4。可以炸掉半个柏林。</t>
    </r>
  </si>
  <si>
    <t>超时空军团兵</t>
  </si>
  <si>
    <t>士兵日志：第一次尝试这种传送装置的时候，少数人有呕吐，水泡等这样的被称做“冷冻剂”过敏的反应。直到一个叫做托马斯·拉斯基的士官在传送的时候吐满了密封服。这少数人才被开除出队伍。</t>
  </si>
  <si>
    <t>{10422,1,1,3000},{23005,1,1,10000}</t>
  </si>
  <si>
    <t>突破莱茵河防线（9-3）</t>
  </si>
  <si>
    <t>希特勒之死</t>
  </si>
  <si>
    <t>士兵日志：上面说，这次不是演习。</t>
  </si>
  <si>
    <t>终极潜入</t>
  </si>
  <si>
    <r>
      <rPr>
        <sz val="11"/>
        <color indexed="8"/>
        <rFont val="宋体"/>
        <charset val="134"/>
      </rPr>
      <t>&lt;空</t>
    </r>
    <r>
      <rPr>
        <sz val="12"/>
        <rFont val="宋体"/>
        <charset val="134"/>
      </rPr>
      <t>&gt;</t>
    </r>
  </si>
  <si>
    <t>{10221,1,1,3500},{23001,1,1,10000}</t>
  </si>
  <si>
    <t>超级英雄</t>
  </si>
  <si>
    <t>士兵日志：我想我是唯一一个幸存者，虽然我方很强大，有俄国大妞和谭炸炸联手，但可能是我眼花了，我看到一个带着面罩披着奇怪斗篷的人将俄国妞从楼上抛了下来。我提前启动了传回装置，希望没人再去使用它。这样就能圆谎了。</t>
  </si>
  <si>
    <t>士兵最后日志：好消息和坏消息——幸存者回来了。</t>
  </si>
  <si>
    <t>{10222,1,1,3000},{22006,1,1,10000}</t>
  </si>
  <si>
    <t>意识永存</t>
  </si>
  <si>
    <t>地板行动与麒麟行动（9-8）</t>
  </si>
  <si>
    <t>精神风暴</t>
  </si>
  <si>
    <t>指挥官日志：我没想过风暴从何而来。</t>
  </si>
  <si>
    <t>{10321,1,1,3500},{21004,1,1,10000}</t>
  </si>
  <si>
    <t>控场大师</t>
  </si>
  <si>
    <t>指挥官日志：我得承认敌人很有想法，很能够也仅能够控制住场面。</t>
  </si>
  <si>
    <t>{10322,1,1,3000},{21005,1,1,10000}</t>
  </si>
  <si>
    <t>寸步难行</t>
  </si>
  <si>
    <t>指挥官日志：我感慨敌人上次不过是火力缺席而已。这次真是碰上麻烦了。</t>
  </si>
  <si>
    <t>{10121,1,1,3500},{21008,1,1,10000}</t>
  </si>
  <si>
    <t>皇牌空军I</t>
  </si>
  <si>
    <t>指挥官日志：这是被解决的英国皇储亲自披襟上阵打破了这场僵局。</t>
  </si>
  <si>
    <t>{10122,1,1,3000}</t>
  </si>
  <si>
    <t>巴顿将军的愤怒（9-12）</t>
  </si>
  <si>
    <t>突袭资源点</t>
  </si>
  <si>
    <t>盟军简报：敌人已经进入绝境，困兽之斗对我军不利，为了减少我军伤亡，我们决定改变作战方针，围而不打，派兵突袭敌人军需处，没有补给，敌军自乱。</t>
  </si>
  <si>
    <t>梅里达之战</t>
  </si>
  <si>
    <t>盟军简报：敌人已经露出疲态，乘胜追击，攻下梅里达。摧毁这里的实验室。</t>
  </si>
  <si>
    <t>海军基地</t>
  </si>
  <si>
    <t>盟军简报：位于普罗格雷索的敌人海军基地，敌人已经逃到此处，一鼓作气，拿下这个基地。</t>
  </si>
  <si>
    <t>墨西哥湾</t>
  </si>
  <si>
    <t>盟军简报：敌人舰队已经逃至墨西哥海湾，我军已经在那埋伏多时。全力攻击，消灭敌人舰队赢的这次作战的胜利。</t>
  </si>
  <si>
    <t>心灵控制</t>
  </si>
  <si>
    <t>指挥官日志：我没有想法。对于平可元夫我一点想法都没有。他确实是一个老实的好人，我们错误地把愤怒发泄到他身上并轰杀了他，但谁能想到那是精神操控呢？</t>
  </si>
  <si>
    <t>{10423,1,1,2500},{24001,1,1,10000}</t>
  </si>
  <si>
    <t>{1,11501},{1,11502},{1,11503},{1,11504}</t>
  </si>
  <si>
    <t>基因工程</t>
  </si>
  <si>
    <t>指挥官日志：谭雅带领的超时空精英部队这次的穿越给出的报告是红骷髅已经被成功刺杀。鉴于之前采集的佐拉从事的基因病毒相关的研究情报，佐拉很可能成为瓦解后流窜的海德拉暂时头目，而其行动应该会以小规模恐怖袭击为主，就像一只烦人的苍蝇。</t>
  </si>
  <si>
    <t>病毒炸弹</t>
  </si>
  <si>
    <t>指挥官日志：红场叛徒尤里，这个苏军失控的怪物在把自己的脑袋改造成武器之后，就失去了踪影，平可元夫的悲剧大部分就是他造成的，看来疯子总是臭味相投，一只复制的尤里军队——除了高空轰炸我没想到其他解决办法。</t>
  </si>
  <si>
    <t>{10424,1,1,2000},{24004,1,1,10000}</t>
  </si>
  <si>
    <t>神经突击车</t>
  </si>
  <si>
    <t>指挥官日志：我们知道它会发生，但是却不知道什么时候、在哪里发生。恐怖袭击让我们的人有来自宿命的压迫感。“我还活着”信使传达的红骷髅留言真假难辨。</t>
  </si>
  <si>
    <t>盟军合围攻城（10-4）</t>
  </si>
  <si>
    <t>生化专家</t>
  </si>
  <si>
    <t>指挥官日志：“你没有发言的权利”，今天来了几个最高安全级别的工程公职人员，我没有任何详细一点的信息甚至是名字，在我尽职盘问的时候。“我已经活了432年，我们处理内部事务轮不到秩序内阶层询问。”我想我没必要跟一个疯子计较，无奈的是他归我保护。</t>
  </si>
  <si>
    <t>{10223,1,1,2500},{22005,1,1,10000}</t>
  </si>
  <si>
    <t>基地车</t>
  </si>
  <si>
    <t>指挥官日志：惊恐的消息：爱尔兰岛没人幸存。起初我们以为敌人的精神控制传播机制是磁场或是视觉上的信息致幻，可悲的是总部谍文写得很清楚，它是一种生存力极强的RNA反转录病毒，可以通过血液、唾液、虫媒、甚至水源等多种途径传播。爱尔兰是被种族清洗了！</t>
  </si>
  <si>
    <t>意识寄存器</t>
  </si>
  <si>
    <t>指挥官日志：来自心灵控制破译小组的情报：病毒宿主只有在收到命令时才会发生可辨行为体征，而在无命令时与正常人无异。现已调查出了一个信源增幅器。毁灭它爱尔兰感染者会暂时安全的——这唤起了我在雷马根大桥那不好的回忆。</t>
  </si>
  <si>
    <t>{10224,1,1,2000},{22003,1,1,10000}</t>
  </si>
  <si>
    <t>没有灵魂</t>
  </si>
  <si>
    <t>指挥官日志：迫在眉睫，你我若不能在今天消灭意识寄存器（这个谐振反转录RNA的接收信息的信源），明天我们就会在海德拉的营地里傻笑呵呵——成为他们的一份子。</t>
  </si>
  <si>
    <t>在铁路巷战中击溃敌军（10-8）</t>
  </si>
  <si>
    <t>兵家诡道</t>
  </si>
  <si>
    <t>指挥官日志：你可知道在遥远的东方、偏僻的内陆、隐蔽的村庄庄稼地里的抗战敌后战场里有一位天降伟人曾经说过：捣乱,失败,再捣乱。</t>
  </si>
  <si>
    <t>{10323,1,1,2500},{21003,1,1,10000}</t>
  </si>
  <si>
    <t>皇牌空军II</t>
  </si>
  <si>
    <t>指挥官日志：空军一直都是数量最少但是得以与海陆两军齐头并进的重要角色。</t>
  </si>
  <si>
    <t>{10324,1,1,2000},{21006,1,1,10000}</t>
  </si>
  <si>
    <t>交叉火力</t>
  </si>
  <si>
    <t>指挥官日志：等等！你们不能让间谍先跑过去吗？</t>
  </si>
  <si>
    <t>{10123,1,1,2500},{21007,1,1,10000}</t>
  </si>
  <si>
    <t>火力压制</t>
  </si>
  <si>
    <t>指挥官日志：你可想象敌方有冷冻，飞碟，尤里等最强控制压线，后方有未来坦克、V3火箭抱团范围输出是什么情景？让我派出几个美国大兵压压惊！</t>
  </si>
  <si>
    <t>{10124,1,1,2000},{21010,1,1,10000}</t>
  </si>
  <si>
    <t>向希特勒鹰巢发起总攻(10-12)</t>
  </si>
  <si>
    <t>发射井</t>
  </si>
  <si>
    <t>盟军简报：圣约翰到的森林地区，有着敌人的秘密发射井，而我们的目标就是集合大部队，并摧毁掉他。</t>
  </si>
  <si>
    <t>圣克鲁斯</t>
  </si>
  <si>
    <t>盟军简报：圣约翰岛和圣托马斯岛已经被我军掌控，实验室危机得到解除。但是剩下的敌人逃亡了圣克鲁斯岛，并打算卷土重来。我们需要去拿下他。</t>
  </si>
  <si>
    <t>克里斯琴</t>
  </si>
  <si>
    <t>盟军简报：整座岛屿的海岸线都建立着敌人的堡垒，我军一时之间很难找到突破口，环岛一周之后我们决定从克里斯琴打开缺口。</t>
  </si>
  <si>
    <t>危机解除</t>
  </si>
  <si>
    <t>盟军简报：从克里斯琴打开缺口之后，敌人显然已经阻止不了我们了。摧毁敌人在这座岛的总部，夺下岛屿，彻底解除实验室的威胁。</t>
  </si>
  <si>
    <t>来自未来</t>
  </si>
  <si>
    <t>指挥官日志：可以用泥潭来形容这场反恐战争。精神控制和病毒炸掉牵制了我军地面部队的行动。又是爱因斯坦他们那支时空部队，据说这次他们要到未来战争科技工厂里去“借回”远程无人、精确制导、无限续航的完美科技。</t>
  </si>
  <si>
    <t>{10425,1,1,2000},{24005,1,1,10000}</t>
  </si>
  <si>
    <t>{1,11601},{1,11602},{1,11603},{1,11604},{1,11605},{1,11606},{1,11607},{1,11608}</t>
  </si>
  <si>
    <t>未来坦克</t>
  </si>
  <si>
    <t>指挥官日志：忍不住想收藏一辆未来坦克，它确实是太完美了，操作一辆天启坦克需要8个士兵，而一个死宅就能操作8辆未来坦克。</t>
  </si>
  <si>
    <t>复仇鬼王</t>
  </si>
  <si>
    <t>指挥官日志：有目击者称巨石阵翻起土壤爬出了巨石神兵，我是不相信这种鬼话的。但是这和截获破译的海德拉绝密通信：“底牌”。时间点吻合。我想此次工作快到头了。</t>
  </si>
  <si>
    <t>{10426,1,1,2000},{23003,1,1,10000}</t>
  </si>
  <si>
    <t>救命闪电</t>
  </si>
  <si>
    <t>指挥官日志：原来爱尔兰沦陷已久，敌人挖了条海底通道，出口就在伦敦南部。不得不佩服海德拉还是很有想象力的——他们发了一封和平邮件：世界需承认英伦三岛和平统一，建立海德拉人民共和国，达此条件立即休战。</t>
  </si>
  <si>
    <t>轰炸岛上日本防御工事（11-4）</t>
  </si>
  <si>
    <t>愈演愈烈</t>
  </si>
  <si>
    <t>指挥官日志：用病毒感染通过洗脑成立的政府是哪门子政府。不过我们的部队首脑竟然让我们在如此不合适的地点登陆。——“征服或者毁灭”，若不能在72小时内占领，将执行冷核打击，据说是无污染的。</t>
  </si>
  <si>
    <t>{10225,1,1,2000},{23007,1,1,10000}</t>
  </si>
  <si>
    <t>烟飞云散</t>
  </si>
  <si>
    <t>指挥官日志：Pillows, but no sleep；Feathers, but no birds；Violence without purpose；I saw mommy kissing exxon mobil.在窒息压力下能够写这样日志，估计就只剩下我了吧。</t>
  </si>
  <si>
    <t>终极武器</t>
  </si>
  <si>
    <t>指挥官日志：72小时很快过去，尽可能找到最深掩体，然后听天由命。</t>
  </si>
  <si>
    <t>{10226,1,1,2000},{22001,1,1,10000}</t>
  </si>
  <si>
    <t>格奥尔基·朱可夫</t>
  </si>
  <si>
    <t>扭曲的时空</t>
  </si>
  <si>
    <t>指挥官日志：一阵轰鸣后，我什么都记不得了，好在日志放在身边，但这是我的吗？还有，什么是海德拉，为什么我们在这里。掩体外有交火的声音。</t>
  </si>
  <si>
    <t>登陆硫磺岛（11-8）</t>
  </si>
  <si>
    <t>战略与战术</t>
  </si>
  <si>
    <t>指挥官日志：东方天降伟人曾经说过：在战略上要藐视敌人，在战术上要重视敌人！失忆之后我只记得住他的话。</t>
  </si>
  <si>
    <t>{10325,1,1,2000},{21009,1,1,10000}</t>
  </si>
  <si>
    <t>战场碎片</t>
  </si>
  <si>
    <t>指挥官日志：我必须从这些残骸中查清楚到底发生了什么。</t>
  </si>
  <si>
    <t>{10326,1,1,2000},{21011,1,1,10000}</t>
  </si>
  <si>
    <t>真相</t>
  </si>
  <si>
    <t>指挥官日志：知道真相前我想停止这场陌生人的战争。</t>
  </si>
  <si>
    <t>{10125,1,1,2000},{21001,1,1,10000}</t>
  </si>
  <si>
    <t>乱战</t>
  </si>
  <si>
    <t>指挥官日志：战场上谁投降就是死路一条，于是穿着同样制服的人就认做联盟。</t>
  </si>
  <si>
    <t>{10126,1,1,2000},{21002,1,1,10000}</t>
  </si>
  <si>
    <t>全歼硫磺岛日军（11-12）</t>
  </si>
  <si>
    <t>查清来路</t>
  </si>
  <si>
    <t>盟军简报：我们需要就近建立好雷达站来侦测敌军所在，但是要注意好防护，敌人可能再次来袭。</t>
  </si>
  <si>
    <t>卡德纳斯</t>
  </si>
  <si>
    <t>盟军简报：我们侦查到在卡德纳斯还有一个发射井，那是最后的威胁。我军选择卡德纳斯湾作为进攻突破口。</t>
  </si>
  <si>
    <t>登岛作战</t>
  </si>
  <si>
    <t>盟军简报：我军舰队闪电般拿下了卡德纳斯湾。现在只要登岛去把核发射井摧毁就能完成此次战役的胜利，但岸边的敌人显然不会轻易让我们过去。</t>
  </si>
  <si>
    <t>最后的威胁</t>
  </si>
  <si>
    <t>盟军简报：我们已经进军到了卡德纳斯内陆，现在我们只需要摧毁该地区的核发射井就能彻底消除威胁。配合海军战舰，摧毁敌人的核发射井。</t>
  </si>
  <si>
    <t>最后的穿越</t>
  </si>
  <si>
    <t>这是个艰难的决定，整个世界处于无政府无秩序的混乱当中，抢劫、暴乱，甚至清洗活动每天每处都在发生，我们队伍收集信息碎片，是时空机和质子炸弹破坏了之前时间线上的量子平衡。这是最后一次穿越，我们不会回来了。</t>
  </si>
  <si>
    <t>{10427,1,1,2000},{24002,1,1,10000}</t>
  </si>
  <si>
    <t>{1,11701},{1,11702}</t>
  </si>
  <si>
    <t>质子危机</t>
  </si>
  <si>
    <t>上次的时空错乱让我失去了部分记忆，我总共穿越了3次还是4次来着？这次必须阻止盟军首脑让质子炸弹轰炸英伦三岛的决定，且不说两个谭雅让他们怎么样想，我不是复制人，但让我怎样才能相信这帮家伙不是被精神病毒给感染了？</t>
  </si>
  <si>
    <t>惊天渡劫</t>
  </si>
  <si>
    <t>果真如此，原来海德拉建国只是一个幌子，目的是让总部内感染者配合动用质子武器，扭曲时空。原来我们曾经穿越到的未来科技中心——那个时间已经归海德拉所控制。现在必须先抵抗盟军内感染者的疯狂防御。</t>
  </si>
  <si>
    <t>{10428,1,1,2000},{23005,1,1,10000}</t>
  </si>
  <si>
    <t>为我所用</t>
  </si>
  <si>
    <t>调查到控制盟军总部的信使不是已经炸毁的意识信源增幅器，而是一个移动的活靶子，尤里X终极复制体003。爱因斯坦博士提出个绝妙的计划——我们要俘获这个复制体，然后给他做开颅手术。</t>
  </si>
  <si>
    <t>封锁日本的港口（12-4）</t>
  </si>
  <si>
    <t>收复基地</t>
  </si>
  <si>
    <t>中断了尤里X003的信号传播，但也来不及去总部报告情况了——我们被误会而被通缉，质子炸弹进入倒计时。唯一的办法就是用修正过的尤里X003原来的信道去控制回盟军总部。</t>
  </si>
  <si>
    <t>{10227,1,1,2000},{23001,1,1,10000}</t>
  </si>
  <si>
    <t>再见了未来</t>
  </si>
  <si>
    <t>这座秘密的未来科技中心，由所谓的“秩序内”阶级控制，其权限似乎盟军总部只是其附属单位，它同时也是时空装置建造的中心，今晚我们喝尽最后一滴伏特加，明天太阳落山前，这个世界不再有穿越，不能去未来。</t>
  </si>
  <si>
    <t>总攻</t>
  </si>
  <si>
    <t>此生我最自豪的事情就是我非常擅长理论物理和钢琴，还有我有三个甚少见面的子女。我见过咨询内的精英，比我更加博识和聪明，就像外星人，我相信他们活了几百年甚至更久，但都在一声轰隆中化作烟尘。如果说时间机器还有一个源头，那就是我。我保证爱因斯坦.埃尔伯特将永远消失——来自爱因斯坦绝笔。</t>
  </si>
  <si>
    <t>{10228,1,1,2000},{22006,1,1,10000}</t>
  </si>
  <si>
    <t>竟至末日</t>
  </si>
  <si>
    <t>指挥官日志：从今天到世界末日，我们永远会被记得，我们幸运的少数，我们相依相系的兄弟。谁今日与我共同浴血，他就是我的兄弟。</t>
  </si>
  <si>
    <t>轰炸东京（12-8）</t>
  </si>
  <si>
    <t>战后回忆I</t>
  </si>
  <si>
    <t>指挥官日志：回忆录I：一场由冷战演化而来的局部角力，在海德拉成功穿越时空秘密操作盟友总部议会的计策下剧变成了核武对决。</t>
  </si>
  <si>
    <t>{10327,1,1,2000},{21004,1,1,10000}</t>
  </si>
  <si>
    <t>战后回忆II</t>
  </si>
  <si>
    <t>指挥官日志：回忆录II：超时空行动队即使暗杀了希特勒、红骷髅也难以改变阴谋直至爱因斯坦参与做出了与未来科技组织同归于尽的了结。</t>
  </si>
  <si>
    <t>{10328,1,1,2000},{21005,1,1,10000}</t>
  </si>
  <si>
    <t>和平军演I</t>
  </si>
  <si>
    <t>指挥官日志：战后苏联同盟国大多选择了永恒秩序科技，也在东方诞生了几个天降伟人政权，日本亦被收刮于其囊内成为傀儡。</t>
  </si>
  <si>
    <t>{10127,1,1,2000},{21008,1,1,10000}</t>
  </si>
  <si>
    <t>和平军演II</t>
  </si>
  <si>
    <t>指挥官日志：美国东西岸分裂多个资本繁荣政策独立政府，欧洲不得以联合抵御永恒秩序的压力。而海德拉和“秩序内议会”则消失与黑暗之中。</t>
  </si>
  <si>
    <t>{10128,1,1,2000}</t>
  </si>
  <si>
    <t>向广岛投掷核弹（12-12）</t>
  </si>
  <si>
    <t>绝粮之战</t>
  </si>
  <si>
    <t>盟军简报：我们已经对莫斯科地区完成了绝对的掌控。不过困兽之斗会让我们付出巨大的代价，所以我军决定围困他们。</t>
  </si>
  <si>
    <t>围点打援</t>
  </si>
  <si>
    <t>盟军简报：莫斯科苏军已经无力翻盘，为了更多的消灭苏军有生力量，我军决定以这个地区作为诱饵，狙击前来增援的部队。</t>
  </si>
  <si>
    <t>红场之战</t>
  </si>
  <si>
    <t>盟军简报：敌人进行最后的反扑，进攻到了红场之上，这是他们最后的力量了，士兵们，为了最后的胜利，击溃他们。</t>
  </si>
  <si>
    <t>克里姆林宫</t>
  </si>
  <si>
    <t>盟军简报：进攻最后的克里姆林宫，胜利就在眼前，冲啊。等我们夺回克里姆林宫之时，却发现尤里不见了踪影。</t>
  </si>
  <si>
    <t>1,2</t>
  </si>
  <si>
    <t>武装采矿_(容易)</t>
  </si>
  <si>
    <t>击退重重敌人,击破敌人的冶炼厂,可获得105000黄金</t>
  </si>
  <si>
    <t>301</t>
  </si>
  <si>
    <t>1,2,3,4,5,6,7</t>
  </si>
  <si>
    <t>300</t>
  </si>
  <si>
    <t>武装采矿_(简单)</t>
  </si>
  <si>
    <t>击退重重敌人,击破敌人的冶炼厂,可获得125000黄金</t>
  </si>
  <si>
    <t>武装采矿_(普通)</t>
  </si>
  <si>
    <t>击退重重敌人,击破敌人的冶炼厂,可获得145000黄金</t>
  </si>
  <si>
    <t>武装采矿_(困难)</t>
  </si>
  <si>
    <t>击退重重敌人,击破敌人的冶炼厂,可获得165000黄金</t>
  </si>
  <si>
    <t>武装采矿_(老兵)</t>
  </si>
  <si>
    <t>击退重重敌人,击破敌人的冶炼厂,可获得185000黄金</t>
  </si>
  <si>
    <t>武装采矿_(精英)</t>
  </si>
  <si>
    <t>击退重重敌人,击破敌人的冶炼厂,可获得205000黄金</t>
  </si>
  <si>
    <t>武装采矿_(挑战)</t>
  </si>
  <si>
    <t>击退重重敌人,击破敌人的冶炼厂,可获得225000黄金</t>
  </si>
  <si>
    <t>战车初级基地</t>
  </si>
  <si>
    <t>战车研究材料副本1星难度</t>
  </si>
  <si>
    <t>15</t>
  </si>
  <si>
    <t>302</t>
  </si>
  <si>
    <t>战车中级基地</t>
  </si>
  <si>
    <t>战车研究材料副本3星难度</t>
  </si>
  <si>
    <t>战车高级基地</t>
  </si>
  <si>
    <t>战车研究材料副本5星难度</t>
  </si>
  <si>
    <t>战车特级基地</t>
  </si>
  <si>
    <t>战车研究材料副本7星难度</t>
  </si>
  <si>
    <t>战车终级基地</t>
  </si>
  <si>
    <t>战车研究材料副本9星难度</t>
  </si>
  <si>
    <t>士兵初级训练场</t>
  </si>
  <si>
    <t>士兵研究材料副本1星难度</t>
  </si>
  <si>
    <t>303</t>
  </si>
  <si>
    <t>2,4,6,7</t>
  </si>
  <si>
    <t>士兵中级训练场</t>
  </si>
  <si>
    <t>士兵研究材料副本3星难度</t>
  </si>
  <si>
    <t>士兵高级训练场</t>
  </si>
  <si>
    <t>士兵研究材料副本5星难度</t>
  </si>
  <si>
    <t>士兵特级训练场</t>
  </si>
  <si>
    <t>士兵研究材料副本7星难度</t>
  </si>
  <si>
    <t>士兵终级训练场</t>
  </si>
  <si>
    <t>士兵研究材料副本9星难度</t>
  </si>
  <si>
    <t>飞机初级研究所</t>
  </si>
  <si>
    <t>飞机研究材料副本1星难度</t>
  </si>
  <si>
    <t>304</t>
  </si>
  <si>
    <t>飞机中级研究所</t>
  </si>
  <si>
    <t>飞机研究材料副本3星难度</t>
  </si>
  <si>
    <t>飞机高级研究所</t>
  </si>
  <si>
    <t>飞机研究材料副本5星难度</t>
  </si>
  <si>
    <t>飞机特级研究所</t>
  </si>
  <si>
    <t>飞机研究材料副本7星难度</t>
  </si>
  <si>
    <t>飞机终极研究所</t>
  </si>
  <si>
    <t>飞机研究材料副本9星难度</t>
  </si>
  <si>
    <t>组队1星1副本</t>
  </si>
  <si>
    <t>组队副本1星1副本</t>
  </si>
  <si>
    <t>40201,40202,40203</t>
  </si>
  <si>
    <t>401</t>
  </si>
  <si>
    <t>1星2副本</t>
  </si>
  <si>
    <t>组队副本1星2副本</t>
  </si>
  <si>
    <t>1星3副本</t>
  </si>
  <si>
    <t>组队副本1星3副本</t>
  </si>
  <si>
    <t>组队副本2星1副本</t>
  </si>
  <si>
    <t>40101,40102,40103</t>
  </si>
  <si>
    <t>40301,40302,40303,40304,40305</t>
  </si>
  <si>
    <t>20</t>
  </si>
  <si>
    <t>402</t>
  </si>
  <si>
    <t>组队副本2星2副本</t>
  </si>
  <si>
    <t>组队副本2星3副本</t>
  </si>
  <si>
    <t>组队副本3星1副本</t>
  </si>
  <si>
    <t>40401,40402,40403,40404,40405</t>
  </si>
  <si>
    <t>30</t>
  </si>
  <si>
    <t>403</t>
  </si>
  <si>
    <t>组队副本3星2副本</t>
  </si>
  <si>
    <t>组队副本3星3副本</t>
  </si>
  <si>
    <t>组队副本3星4副本</t>
  </si>
  <si>
    <t>组队副本3星5副本</t>
  </si>
  <si>
    <t>组队副本4星1副本</t>
  </si>
  <si>
    <t>40501,40502,40503,40504,40505,40506,40507</t>
  </si>
  <si>
    <t>40</t>
  </si>
  <si>
    <t>404</t>
  </si>
  <si>
    <t>组队副本4星2副本</t>
  </si>
  <si>
    <t>组队副本4星3副本</t>
  </si>
  <si>
    <t>组队副本4星4副本</t>
  </si>
  <si>
    <t>组队副本4星5副本</t>
  </si>
  <si>
    <t>组队副本5星1副本</t>
  </si>
  <si>
    <t>40601,40602,40603,40604,40605,40606,40607</t>
  </si>
  <si>
    <t>50</t>
  </si>
  <si>
    <t>405</t>
  </si>
  <si>
    <t>组队副本5星2副本</t>
  </si>
  <si>
    <t>组队副本5星3副本</t>
  </si>
  <si>
    <t>组队副本5星4副本</t>
  </si>
  <si>
    <t>组队副本5星5副本</t>
  </si>
  <si>
    <t>组队副本5星6副本</t>
  </si>
  <si>
    <t>组队副本5星7副本</t>
  </si>
  <si>
    <t>组队副本6星1副本</t>
  </si>
  <si>
    <t>40701,40702,40703,40704,40705,40706,40707,40708,40709</t>
  </si>
  <si>
    <t>60</t>
  </si>
  <si>
    <t>406</t>
  </si>
  <si>
    <t>组队副本6星2副本</t>
  </si>
  <si>
    <t>组队副本6星3副本</t>
  </si>
  <si>
    <t>组队副本6星4副本</t>
  </si>
  <si>
    <t>组队副本6星5副本</t>
  </si>
  <si>
    <t>组队副本6星6副本</t>
  </si>
  <si>
    <t>组队副本6星7副本</t>
  </si>
  <si>
    <t>组队副本7星1副本</t>
  </si>
  <si>
    <t>40801,40802,40803,40804,40805,40806,40807,40808,40809</t>
  </si>
  <si>
    <t>70</t>
  </si>
  <si>
    <t>407</t>
  </si>
  <si>
    <t>组队副本7星2副本</t>
  </si>
  <si>
    <t>组队副本7星3副本</t>
  </si>
  <si>
    <t>组队副本7星4副本</t>
  </si>
  <si>
    <t>组队副本7星5副本</t>
  </si>
  <si>
    <t>组队副本7星6副本</t>
  </si>
  <si>
    <t>组队副本7星7副本</t>
  </si>
  <si>
    <t>组队副本7星8副本</t>
  </si>
  <si>
    <t>组队副本7星9副本</t>
  </si>
  <si>
    <t>组队副本8星1副本</t>
  </si>
  <si>
    <t>40901,40902,40903,40904,40905,40906,40907,40908,40909</t>
  </si>
  <si>
    <t>80</t>
  </si>
  <si>
    <t>408</t>
  </si>
  <si>
    <t>组队副本8星2副本</t>
  </si>
  <si>
    <t>组队副本8星3副本</t>
  </si>
  <si>
    <t>组队副本8星4副本</t>
  </si>
  <si>
    <t>组队副本8星5副本</t>
  </si>
  <si>
    <t>组队副本8星6副本</t>
  </si>
  <si>
    <t>组队副本8星7副本</t>
  </si>
  <si>
    <t>组队副本8星8副本</t>
  </si>
  <si>
    <t>组队副本8星9副本</t>
  </si>
  <si>
    <t>组队副本9星1副本</t>
  </si>
  <si>
    <t>90</t>
  </si>
  <si>
    <t>409</t>
  </si>
  <si>
    <t>组队副本9星2副本</t>
  </si>
  <si>
    <t>组队副本9星3副本</t>
  </si>
  <si>
    <t>组队副本9星4副本</t>
  </si>
  <si>
    <t>组队副本9星5副本</t>
  </si>
  <si>
    <t>组队副本9星6副本</t>
  </si>
  <si>
    <t>组队副本9星7副本</t>
  </si>
  <si>
    <t>组队副本9星8副本</t>
  </si>
  <si>
    <t>组队副本9星9副本</t>
  </si>
  <si>
    <t>50001</t>
  </si>
  <si>
    <t>雷霆出击</t>
  </si>
  <si>
    <t>纳粹似乎知道自己的阴谋暴露了，出动了很多军队来拖延我们时间，快消灭他们，能否拯救世界就看你了</t>
  </si>
  <si>
    <t>50002</t>
  </si>
  <si>
    <r>
      <rPr>
        <sz val="11"/>
        <color indexed="8"/>
        <rFont val="宋体"/>
        <charset val="134"/>
      </rPr>
      <t>1</t>
    </r>
    <r>
      <rPr>
        <sz val="11"/>
        <color indexed="8"/>
        <rFont val="宋体"/>
        <charset val="134"/>
      </rPr>
      <t>001</t>
    </r>
  </si>
  <si>
    <t>501</t>
  </si>
  <si>
    <t>伏击战</t>
  </si>
  <si>
    <t>街道两边突然出现大批士兵，迅速寻找突破口突围</t>
  </si>
  <si>
    <t>50003</t>
  </si>
  <si>
    <r>
      <rPr>
        <sz val="11"/>
        <color indexed="8"/>
        <rFont val="宋体"/>
        <charset val="134"/>
      </rPr>
      <t>1002</t>
    </r>
  </si>
  <si>
    <t>血色黎明</t>
  </si>
  <si>
    <t>打败前方军队进入雨林就可以突破敌人防线了</t>
  </si>
  <si>
    <t>50004</t>
  </si>
  <si>
    <r>
      <rPr>
        <sz val="11"/>
        <color indexed="8"/>
        <rFont val="宋体"/>
        <charset val="134"/>
      </rPr>
      <t>1003</t>
    </r>
  </si>
  <si>
    <t>暴露行踪</t>
  </si>
  <si>
    <t>被敌方巡逻战机发现，必须摧毁所有敌军才能突出重围</t>
  </si>
  <si>
    <t>50005</t>
  </si>
  <si>
    <r>
      <rPr>
        <sz val="11"/>
        <color indexed="8"/>
        <rFont val="宋体"/>
        <charset val="134"/>
      </rPr>
      <t>1004</t>
    </r>
  </si>
  <si>
    <t>空中危机</t>
  </si>
  <si>
    <t>不好，敌军派来了空中支援，快准备好防空武器</t>
  </si>
  <si>
    <t>50006</t>
  </si>
  <si>
    <r>
      <rPr>
        <sz val="11"/>
        <color indexed="8"/>
        <rFont val="宋体"/>
        <charset val="134"/>
      </rPr>
      <t>1005</t>
    </r>
  </si>
  <si>
    <t>消灭守卫</t>
  </si>
  <si>
    <t>发现敌军在热带雨林中的军事基地，消灭门口的机器人守卫，突破进去</t>
  </si>
  <si>
    <t>50007</t>
  </si>
  <si>
    <r>
      <rPr>
        <sz val="11"/>
        <color indexed="8"/>
        <rFont val="宋体"/>
        <charset val="134"/>
      </rPr>
      <t>1006</t>
    </r>
  </si>
  <si>
    <t>来势汹汹</t>
  </si>
  <si>
    <t>糟了，敌军将基地改变为沙漠地形，很不利于我方的隐蔽战斗，所有战斗必须速战速决</t>
  </si>
  <si>
    <t>50008</t>
  </si>
  <si>
    <r>
      <rPr>
        <sz val="11"/>
        <color indexed="8"/>
        <rFont val="宋体"/>
        <charset val="134"/>
      </rPr>
      <t>1007</t>
    </r>
  </si>
  <si>
    <t>深入敌营</t>
  </si>
  <si>
    <t>进入到敌人腹地了，注意敌方将要出动新型战斗武器</t>
  </si>
  <si>
    <t>50009</t>
  </si>
  <si>
    <r>
      <rPr>
        <sz val="11"/>
        <color indexed="8"/>
        <rFont val="宋体"/>
        <charset val="134"/>
      </rPr>
      <t>1008</t>
    </r>
  </si>
  <si>
    <t>乘胜追击</t>
  </si>
  <si>
    <t>发现部分想要逃走的敌军，必须迅速消灭，否则会引来更多敌军</t>
  </si>
  <si>
    <t>50010</t>
  </si>
  <si>
    <r>
      <rPr>
        <sz val="11"/>
        <color indexed="8"/>
        <rFont val="宋体"/>
        <charset val="134"/>
      </rPr>
      <t>1009</t>
    </r>
  </si>
  <si>
    <t>铁路遭遇战</t>
  </si>
  <si>
    <t>敌人炸毁了火车和铁路，看来我们只能一步步往前走了</t>
  </si>
  <si>
    <t>50011</t>
  </si>
  <si>
    <r>
      <rPr>
        <sz val="11"/>
        <color indexed="8"/>
        <rFont val="宋体"/>
        <charset val="134"/>
      </rPr>
      <t>1010</t>
    </r>
  </si>
  <si>
    <t>发现敌军战斗要塞，需要强有力的战斗力才能强行攻破</t>
  </si>
  <si>
    <t>50012</t>
  </si>
  <si>
    <r>
      <rPr>
        <sz val="11"/>
        <color indexed="8"/>
        <rFont val="宋体"/>
        <charset val="134"/>
      </rPr>
      <t>1011</t>
    </r>
  </si>
  <si>
    <t>铁路尽头</t>
  </si>
  <si>
    <t>铁路尽头有重兵把守，突破过去，我们离敌军先头部队不远了</t>
  </si>
  <si>
    <t>50013</t>
  </si>
  <si>
    <r>
      <rPr>
        <sz val="11"/>
        <color indexed="8"/>
        <rFont val="宋体"/>
        <charset val="134"/>
      </rPr>
      <t>1012</t>
    </r>
  </si>
  <si>
    <t>超级要塞</t>
  </si>
  <si>
    <t>发现敌人空战要塞，小心，这次他们派出的军队可以控制我们的心灵</t>
  </si>
  <si>
    <t>50014</t>
  </si>
  <si>
    <r>
      <rPr>
        <sz val="11"/>
        <color indexed="8"/>
        <rFont val="宋体"/>
        <charset val="134"/>
      </rPr>
      <t>1013</t>
    </r>
  </si>
  <si>
    <t>危机来袭</t>
  </si>
  <si>
    <t>糟了，对方派出了最新战斗武器企图将我们一举歼灭</t>
  </si>
  <si>
    <r>
      <rPr>
        <sz val="11"/>
        <color indexed="8"/>
        <rFont val="宋体"/>
        <charset val="134"/>
      </rPr>
      <t>1014</t>
    </r>
  </si>
  <si>
    <t>60001</t>
  </si>
  <si>
    <r>
      <rPr>
        <sz val="11"/>
        <color indexed="8"/>
        <rFont val="宋体"/>
        <charset val="134"/>
      </rPr>
      <t>-</t>
    </r>
    <r>
      <rPr>
        <sz val="11"/>
        <color indexed="8"/>
        <rFont val="宋体"/>
        <charset val="134"/>
      </rPr>
      <t>1</t>
    </r>
  </si>
  <si>
    <r>
      <rPr>
        <sz val="11"/>
        <color indexed="8"/>
        <rFont val="宋体"/>
        <charset val="134"/>
      </rPr>
      <t>6</t>
    </r>
    <r>
      <rPr>
        <sz val="11"/>
        <color indexed="8"/>
        <rFont val="宋体"/>
        <charset val="134"/>
      </rPr>
      <t>01</t>
    </r>
  </si>
  <si>
    <t>70001</t>
  </si>
  <si>
    <t>佐拉的入侵</t>
  </si>
  <si>
    <t>西崔克男爵</t>
  </si>
  <si>
    <t>70002</t>
  </si>
  <si>
    <t>男爵的反扑</t>
  </si>
  <si>
    <t>70003</t>
  </si>
  <si>
    <t>别隆采圆盘</t>
  </si>
  <si>
    <t>畑</t>
  </si>
  <si>
    <t>70004</t>
  </si>
  <si>
    <t>红骷髅的复仇</t>
  </si>
  <si>
    <t>红骷髅·施密特</t>
  </si>
  <si>
    <t>21,20,19</t>
  </si>
  <si>
    <t>10</t>
  </si>
  <si>
    <t>10106</t>
  </si>
  <si>
    <t>201</t>
  </si>
  <si>
    <t>{10806,5,5,10000},{49098,1,1,100}</t>
  </si>
  <si>
    <t>20101</t>
  </si>
  <si>
    <t>{10800,5,5,10000},{49098,1,1,600}</t>
  </si>
  <si>
    <t>20102, 10208</t>
  </si>
  <si>
    <t>202</t>
  </si>
  <si>
    <t>{10830,5,5,10000},{49098,1,1,600}</t>
  </si>
  <si>
    <t>{10829,5,5,10000},{49098,1,1,600}</t>
  </si>
  <si>
    <t>圣西尔军校I</t>
  </si>
  <si>
    <t>指挥官日志：圣西尔军校三年的生涯是我学习军事基础理论的时光。</t>
  </si>
  <si>
    <t>20202, 10312</t>
  </si>
  <si>
    <t>{10825,5,5,10000},{49098,1,1,600}</t>
  </si>
  <si>
    <t>圣西尔军校II</t>
  </si>
  <si>
    <t>指挥官日志：可惜战场上军校顶个屁，军校就是政治裙带的过继，那些贵族同窗总在前线的最后方，在庆功的最前方。</t>
  </si>
  <si>
    <t>{10824,5,5,10000},{49098,1,1,600}</t>
  </si>
  <si>
    <t>遭遇伏击</t>
  </si>
  <si>
    <t>指挥官日志：是谁在树林里放冷枪？提心吊胆的行军刹那间变身修罗地狱。这只部队损失了一半人马。</t>
  </si>
  <si>
    <t>203</t>
  </si>
  <si>
    <t>{10826,5,5,10000},{49098,1,1,600}</t>
  </si>
  <si>
    <t>铁盾增援</t>
  </si>
  <si>
    <t>指挥官日志：我方的空军完全侦测不到高度伪装的敌军坦克，坦克！我们需要碾压过去迫他们现形。</t>
  </si>
  <si>
    <t>20303</t>
  </si>
  <si>
    <t>{10821,5,5,10000},{49098,1,1,600}</t>
  </si>
  <si>
    <t>20304, 10412</t>
  </si>
  <si>
    <t>204</t>
  </si>
  <si>
    <t>{10812,5,5,10000},{49098,1,1,600}</t>
  </si>
  <si>
    <t>{10817,5,5,10000},{49098,1,1,600}</t>
  </si>
  <si>
    <t>{10813,5,5,10000},{49098,1,1,600}</t>
  </si>
  <si>
    <t>{10806,5,5,10000},{49098,1,1,600}</t>
  </si>
  <si>
    <t>20404, 10512</t>
  </si>
  <si>
    <t>205</t>
  </si>
  <si>
    <t>桑赫斯特军校I</t>
  </si>
  <si>
    <t>指挥官日志：或者我不疲于到处去说理论军事和号召演讲的圣西尔投机分子戴高乐的故事，但是你知道桑赫斯特酒鬼种马丘吉尔可是和他臭味相投。</t>
  </si>
  <si>
    <t>20504, 10612</t>
  </si>
  <si>
    <t>206</t>
  </si>
  <si>
    <t>桑赫斯特军校II</t>
  </si>
  <si>
    <t>指挥官日志：桑赫斯特，战争投机者的发达梦。多数人只是陪葬品，总有人在关键时刻倒打一耙。</t>
  </si>
  <si>
    <t>坦克战线</t>
  </si>
  <si>
    <t>大兵搅拌机</t>
  </si>
  <si>
    <t>20604, 10712</t>
  </si>
  <si>
    <t>207</t>
  </si>
  <si>
    <t>20704, 10812</t>
  </si>
  <si>
    <t>208</t>
  </si>
  <si>
    <t>20804, 10912</t>
  </si>
  <si>
    <t>209</t>
  </si>
  <si>
    <t>20904, 11012</t>
  </si>
  <si>
    <t>210</t>
  </si>
  <si>
    <t>{10801,1,5,10000},{49098,1,1,600}</t>
  </si>
  <si>
    <t>{10822,1,5,10000},{49098,1,1,600}</t>
  </si>
  <si>
    <t>{10818,1,5,10000},{49098,1,1,600}</t>
  </si>
  <si>
    <t>{10816,1,5,10000},{49098,1,1,600}</t>
  </si>
  <si>
    <t>21004, 11112</t>
  </si>
  <si>
    <t>211</t>
  </si>
  <si>
    <t>21104, 11212</t>
  </si>
  <si>
    <t>212</t>
  </si>
  <si>
    <t>1,{1,2},{500,500}</t>
  </si>
  <si>
    <t>2,{1,2},{500,500}</t>
  </si>
  <si>
    <t>3,{1,2},{500,500}</t>
  </si>
  <si>
    <t>4,{1,2},{500,500}</t>
  </si>
  <si>
    <t>1,{8},{500,500}</t>
  </si>
  <si>
    <t>2,{8},{500,500}</t>
  </si>
  <si>
    <t>3,{8},{500,500}</t>
  </si>
  <si>
    <t>4,{8},{500,500}</t>
  </si>
  <si>
    <t>1,{4,5},{500,500}</t>
  </si>
  <si>
    <t>2,{4,5},{500,500}</t>
  </si>
  <si>
    <t>3,{4,5},{500,500}</t>
  </si>
  <si>
    <t>4,{4,5},{500,500}</t>
  </si>
  <si>
    <t>1,{1,2},{1000,1000}</t>
  </si>
  <si>
    <t>2,{1,2},{1000,1000}</t>
  </si>
  <si>
    <t>3,{1,2},{1000,1000}</t>
  </si>
  <si>
    <t>4,{1,2},{1000,1000}</t>
  </si>
  <si>
    <t>1,{8},{1000,1000}</t>
  </si>
  <si>
    <t>2,{8},{1000,1000}</t>
  </si>
  <si>
    <t>3,{8},{1000,1000}</t>
  </si>
  <si>
    <t>4,{8},{1000,1000}</t>
  </si>
  <si>
    <t>1,{4,5},{1000,1000}</t>
  </si>
  <si>
    <t>2,{4,5},{1000,1000}</t>
  </si>
  <si>
    <t>3,{4,5},{1000,1000}</t>
  </si>
  <si>
    <t>4,{4,5},{1000,1000}</t>
  </si>
  <si>
    <t>1,{1,2},{1500,1500}</t>
  </si>
  <si>
    <t>2,{1,2},{1500,1500}</t>
  </si>
  <si>
    <t>3,{1,2},{1500,1500}</t>
  </si>
  <si>
    <t>4,{1,2},{1500,1500}</t>
  </si>
  <si>
    <t>1,{8},{1500,1500}</t>
  </si>
  <si>
    <t>2,{8},{1500,1500}</t>
  </si>
  <si>
    <t>3,{8},{1500,1500}</t>
  </si>
  <si>
    <t>4,{8},{1500,1500}</t>
  </si>
  <si>
    <t>1,{4,5},{1500,1500}</t>
  </si>
  <si>
    <t>2,{4,5},{1500,1500}</t>
  </si>
  <si>
    <t>3,{4,5},{1500,1500}</t>
  </si>
  <si>
    <t>4,{4,5},{1500,1500}</t>
  </si>
  <si>
    <t>1,{1,2},{1800,1800}</t>
  </si>
  <si>
    <t>2,{1,2},{1800,1800}</t>
  </si>
  <si>
    <t>3,{1,2},{1800,1800}</t>
  </si>
  <si>
    <t>4,{1,2},{1800,1800}</t>
  </si>
  <si>
    <t>80001</t>
  </si>
  <si>
    <t>犀牛坦克</t>
  </si>
  <si>
    <t>王牌挑战第1层</t>
  </si>
  <si>
    <t>80002</t>
  </si>
  <si>
    <t>18</t>
  </si>
  <si>
    <t>{10908,0,1,500},{37001,20,20,10000}</t>
  </si>
  <si>
    <t>幻影坦克</t>
  </si>
  <si>
    <t>王牌挑战第2层</t>
  </si>
  <si>
    <t>80003</t>
  </si>
  <si>
    <t>王牌挑战第3层</t>
  </si>
  <si>
    <t>80004</t>
  </si>
  <si>
    <t>多功能车</t>
  </si>
  <si>
    <t>王牌挑战第4层</t>
  </si>
  <si>
    <t>80005</t>
  </si>
  <si>
    <t>{10903,0,1,416},{37001,23,23,10000}</t>
  </si>
  <si>
    <t>心灵控制车</t>
  </si>
  <si>
    <t>王牌挑战第5层</t>
  </si>
  <si>
    <t>80006</t>
  </si>
  <si>
    <t>王牌挑战第6层</t>
  </si>
  <si>
    <t>80007</t>
  </si>
  <si>
    <t>王牌挑战第7层</t>
  </si>
  <si>
    <t>80008</t>
  </si>
  <si>
    <t>{10909,0,1,238},{37001,26,26,10000}</t>
  </si>
  <si>
    <t>王牌挑战第8层</t>
  </si>
  <si>
    <t>80009</t>
  </si>
  <si>
    <t>王牌挑战第9层</t>
  </si>
  <si>
    <t>80010</t>
  </si>
  <si>
    <t>{10907,0,1,272},{37001,25,25,10000}</t>
  </si>
  <si>
    <t>王牌挑战第10层</t>
  </si>
  <si>
    <t>80011</t>
  </si>
  <si>
    <t>{10909,0,1,238},{37001,28,28,10000}</t>
  </si>
  <si>
    <t>王牌挑战第11层</t>
  </si>
  <si>
    <t>80012</t>
  </si>
  <si>
    <t>{10901,0,1,187},{37001,28,28,10000}</t>
  </si>
  <si>
    <t>王牌挑战第12层</t>
  </si>
  <si>
    <t>80013</t>
  </si>
  <si>
    <t>{10907,0,1,272},{37001,28,28,10000}</t>
  </si>
  <si>
    <t>王牌挑战第13层</t>
  </si>
  <si>
    <t>80014</t>
  </si>
  <si>
    <t>{10901,0,1,187},{37001,30,30,10000}</t>
  </si>
  <si>
    <t>王牌挑战第14层</t>
  </si>
  <si>
    <t>80015</t>
  </si>
  <si>
    <t>{10910,0,1,166},{37001,30,30,10000}</t>
  </si>
  <si>
    <t>王牌挑战第15层</t>
  </si>
  <si>
    <t>编号
由副本配置的starRequest列使用</t>
  </si>
  <si>
    <t>类型
1.x秒内通关
2.阵亡少于x个单位
3.所用保护单位阵亡少于x个
4.占领所有建筑
5.击杀所有敌军
6.上场人口总数始终不超过x人
7.分数超过对方x点
8.至少击杀x个敌军
9.比对方多占领至少x个建筑
10.基地剩余血量大于百分x
11.保护对象不受任何伤害
12.阵亡单位统率占x%己上场单位统率以下</t>
  </si>
  <si>
    <t>相关数值</t>
  </si>
  <si>
    <t>描述(如果占用太多空间，可以配置在另一张表)
由客户端使用的描述文字</t>
  </si>
  <si>
    <t>index</t>
  </si>
  <si>
    <t>detail</t>
  </si>
  <si>
    <t>45秒完成任务</t>
  </si>
  <si>
    <t>60秒完成任务</t>
  </si>
  <si>
    <t>90秒完成任务</t>
  </si>
  <si>
    <t>阵亡&lt;=30%总统率</t>
  </si>
  <si>
    <t>阵亡&lt;=60%总统率</t>
  </si>
  <si>
    <t>阵亡&lt;=90%总统率</t>
  </si>
  <si>
    <t>战斗模式</t>
  </si>
  <si>
    <t>战斗形式描述</t>
  </si>
  <si>
    <t xml:space="preserve">胜利条件
1、时间到了
2、打掉对方基地
3、杀死对方关键npc
4、杀光对方所有单位
10000以上表示获得多少积分算赢
如：15000  表示获得5000积分算赢
</t>
  </si>
  <si>
    <t xml:space="preserve">失败条件
1、时间到了
2、自己基地被打爆
3、己方关键npc死亡
4.己方无兵可出&amp;无兵在场上存活(被心灵控制的不算存活)&amp;没有超级武器使用次数了
10000以上表示对方获得多少积分算输
如：15000  表示获得5000积分算赢
</t>
  </si>
  <si>
    <t>winList</t>
  </si>
  <si>
    <t>failList</t>
  </si>
  <si>
    <t>毁灭敌方基地</t>
  </si>
  <si>
    <t>1,2,4</t>
  </si>
  <si>
    <t>守护我方基地</t>
  </si>
  <si>
    <r>
      <rPr>
        <sz val="11"/>
        <color indexed="8"/>
        <rFont val="宋体"/>
        <charset val="134"/>
      </rPr>
      <t>1</t>
    </r>
    <r>
      <rPr>
        <sz val="11"/>
        <color indexed="8"/>
        <rFont val="宋体"/>
        <charset val="134"/>
      </rPr>
      <t>,4</t>
    </r>
  </si>
  <si>
    <t>2,4</t>
  </si>
  <si>
    <t>消灭所有敌人</t>
  </si>
  <si>
    <t>毁灭敌方基地、保护己方基地</t>
  </si>
  <si>
    <t>获得50积分</t>
  </si>
  <si>
    <t>刺杀敌方重要人物</t>
  </si>
  <si>
    <r>
      <rPr>
        <sz val="11"/>
        <color indexed="8"/>
        <rFont val="宋体"/>
        <charset val="134"/>
      </rPr>
      <t>1</t>
    </r>
    <r>
      <rPr>
        <sz val="11"/>
        <color indexed="8"/>
        <rFont val="宋体"/>
        <charset val="134"/>
      </rPr>
      <t>,</t>
    </r>
    <r>
      <rPr>
        <sz val="11"/>
        <color indexed="8"/>
        <rFont val="宋体"/>
        <charset val="134"/>
      </rPr>
      <t>4</t>
    </r>
  </si>
  <si>
    <t>保护我方重要人物</t>
  </si>
  <si>
    <t>抵抗敌军入侵</t>
  </si>
  <si>
    <t xml:space="preserve">id
（-2是测试用的）
100是世界boss
150是野外
160是测试
-2是精英副本
1-5竞技场
51+2位训练场ID+1位关卡ID（军团训练场）
170-王牌挑战
</t>
  </si>
  <si>
    <t>场景</t>
  </si>
  <si>
    <t>初始化己方怪物{怪物id,x,y,type}</t>
  </si>
  <si>
    <t>初始化怪物 {怪物id,x,y,唯一id},{怪物id,x,y,type,是否显示血量条}
type：XY，X区分区域1/2/3/4；Y区分类型0城墙1墙上防御塔2士兵</t>
  </si>
  <si>
    <t xml:space="preserve">固定地方刷怪
{绑定唯一id,是否循环,坐标x,坐标y,{{时间s,monsterID,数量},{时间s,monsterID,数量}}},
{绑定唯一id,是否循环,坐标x,坐标y,{{时间s,monsterID,数量},{时间s,monsterID,数量}}}
如：
{0,1,7,5,{{0,110,2},{0,108,1},{0,106,1}}},
{3,0,12,2,{{0,110,2},{0,108,1},{0,106,1}}}
表示 有2个地方在刷怪   （建筑id为0表示不绑定建筑）
</t>
  </si>
  <si>
    <t>地图边缘附近刷怪(时间s,monsterID,数量)</t>
  </si>
  <si>
    <t>刷怪是否循环(1:循环,0不循环)</t>
  </si>
  <si>
    <t xml:space="preserve">己方总部
怪物id,x,y
</t>
  </si>
  <si>
    <t xml:space="preserve">对方总部
怪物id,x,y
</t>
  </si>
  <si>
    <t>己方地图边缘附近刷怪(时间s,monsterID,数量)</t>
  </si>
  <si>
    <t>一波死了再出一波
{第一波},{第二波},{第三波}
{{怪物id,数量},{怪物id,数量},{怪物id,数量},{怪物id,数量}},{{怪物id,数量},{怪物id,数量},{怪物id,数量}}</t>
  </si>
  <si>
    <t xml:space="preserve">需要保护的 怪物npc
{怪物id,x,y},{怪物id,x,y}
</t>
  </si>
  <si>
    <t xml:space="preserve">需要保护的 敌方怪物npc
{怪物id,x,y},{怪物id,x,y}
</t>
  </si>
  <si>
    <t>sceneId</t>
  </si>
  <si>
    <t>initMate</t>
  </si>
  <si>
    <t>initMonster</t>
  </si>
  <si>
    <t>posRefreshMonster</t>
  </si>
  <si>
    <t>refreshMonster</t>
  </si>
  <si>
    <t>loop</t>
  </si>
  <si>
    <t>hq_1</t>
  </si>
  <si>
    <t>hq_2</t>
  </si>
  <si>
    <t>refreshMateMonster</t>
  </si>
  <si>
    <t>mateLoop</t>
  </si>
  <si>
    <t>roundRefreshMonster</t>
  </si>
  <si>
    <t>protectMonster</t>
  </si>
  <si>
    <t>protectEnemyMonster</t>
  </si>
  <si>
    <t>array_nostring</t>
  </si>
  <si>
    <t>{6000007,7,39},{6000007,7,37},{6000007,7,35},{6000007,7,33},{6000007,7,31},{6000007,7,29},</t>
  </si>
  <si>
    <t xml:space="preserve">{9999994,23,47,10},{9999983,23,46,10},{9999993,23,45,10},{9999983,23,44,10},{9999993,23,43,10},{9999983,23,42,10},{9999993,23,41,10},{9999994,23,40,10},{9999995,23,38,10,1},{9999995,23,35,10},{9999994,23,33,10},{9999983,23,32,10},{9999993,23,31,10},{9999983,23,30,10},{9999993,23,29,10},{9999983,23,28,10},{9999993,23,27,10},{9999994,23,26,10},{9999994,34,50,20},{9999983,34,49,20},{9999993,34,48,20},{9999983,34,47,20},{9999993,34,46,20},{9999983,34,45,20},{9999993,34,44,20},{9999994,34,43,20},{9999985,34,41,20,1},{9999985,34,38,20},{9999994,34,36,20},{9999983,34,35,20},{9999993,34,34,20},{9999983,34,33,20},{9999993,34,32,20},{9999983,34,31,20},{9999993,34,30,20},{9999994,34,29,20},{9999994,44,52,30},{9999983,44,51,30},{9999993,44,50,30},{9999983,44,49,30},{9999993,44,48,30},{9999983,44,47,30},{9999993,44,46,30},{9999994,44,45,30},{9999975,44,43,30,1},{9999975,44,40,30},{9999994,44,38,30},{9999983,44,37,30},{9999993,44,36,30},{9999983,44,35,30},{9999993,44,34,30},{9999983,44,33,30},{9999993,44,32,30},{9999994,44,31,30},{7700009,27,46,23},{7608220,27,43,23},{1020504,27,40,23},{1020504,27,34,23},{7608220,27,31,23},{7700009,27,28,23},{8010303,29,40,23},{8010303,29,36,23},{1030912,38,49,33},{7700009,38,46,33},{1020504,38,43,33},{7610206,38,37,33},{7608220,38,34,33},{1030912,38,31,33},{8010303,40,42,33},{8010303,40,38,33},{1030912,48,51,43},{7608220,48,48,43},{1020504,48,45,43},{7610206,48,38,43},{7700009,48,35,43},{1030912,48,32,43},{8010303,50,44,43},{8010303,50,40,43},{8888888,28,45,22},{8888888,30,42,22},{8888888,30,39,22},{8888888,30,36,22},{8888888,30,33,22},{8888888,30,30,22},{1080808,31,46,22},{1080808,31,43,22},{1080808,31,40,22},{1080808,31,37,22},{1080808,31,34,22},{1080808,31,31,22},{8000003,27,38,22},{1020804,41,48,32},{1020804,41,45,32},{1020804,41,42,32},{1020804,41,39,32},{1020804,41,36,32},{1020804,41,33,32},{7712001,42,48,32},{7712001,42,45,32},{7712001,42,42,32},{7712001,42,39,32},{7712001,42,36,32},{7712001,42,33,32},{8000001,37,40,32},{1060203,52,49,42},{1060203,52,46,42},{1060203,52,43,42},{1060203,52,40,42},{1060203,52,37,42},{1060203,52,34,42},{1030505,53,49,42},{1030505,53,46,42},{1030505,53,43,42},{1030505,53,40,42},{1030505,53,37,42},{1030505,53,34,42},{8000002,48,44,42},{8000004,48,40,42},
</t>
  </si>
  <si>
    <t>8010308,58,43</t>
  </si>
  <si>
    <t>第几次重置金币副本CD</t>
  </si>
  <si>
    <t>重置副本次数消耗元宝</t>
  </si>
  <si>
    <t>resetGold</t>
  </si>
  <si>
    <t>热带雨林</t>
  </si>
  <si>
    <t>{8000001,3,6},{8000002,11,5}</t>
  </si>
  <si>
    <t>铁路桥</t>
  </si>
  <si>
    <t>{8010101,4,2},{8010102,7,2},{8010103,9,2},{8010104,12,8},{8010105,15,8},{8010106,18,8}</t>
  </si>
  <si>
    <t>城市</t>
  </si>
  <si>
    <t>{8000201,10,8},{8000202,0,6},{8000211,2,3},{8000204,4,7},{8000205,5,7},{8000206,4,3},{8000208,6,1},{8000207,7,2},{8000209,9,0},{8000212,8,7},{8000211,16,0},{8000213,16,7},{8000213,5,9}</t>
  </si>
  <si>
    <t>第几次购买精英副本次数</t>
  </si>
  <si>
    <t>购买精英副本次数消耗元宝</t>
  </si>
  <si>
    <t>购买精英副本总次数消耗元宝</t>
  </si>
  <si>
    <t>costGold</t>
  </si>
  <si>
    <t>time_costgold</t>
  </si>
</sst>
</file>

<file path=xl/styles.xml><?xml version="1.0" encoding="utf-8"?>
<styleSheet xmlns="http://schemas.openxmlformats.org/spreadsheetml/2006/main">
  <numFmts count="6">
    <numFmt numFmtId="176" formatCode="0.00_);[Red]\(0.00\)"/>
    <numFmt numFmtId="177" formatCode="0_ "/>
    <numFmt numFmtId="178" formatCode="_ &quot;￥&quot;* #,##0.00_ ;_ &quot;￥&quot;* \-#,##0.00_ ;_ &quot;￥&quot;* &quot;-&quot;??_ ;_ @_ "/>
    <numFmt numFmtId="179" formatCode="_ * #,##0_ ;_ * \-#,##0_ ;_ * &quot;-&quot;_ ;_ @_ "/>
    <numFmt numFmtId="180" formatCode="_ * #,##0.00_ ;_ * \-#,##0.00_ ;_ * &quot;-&quot;??_ ;_ @_ "/>
    <numFmt numFmtId="181" formatCode="_ &quot;￥&quot;* #,##0_ ;_ &quot;￥&quot;* \-#,##0_ ;_ &quot;￥&quot;* &quot;-&quot;_ ;_ @_ "/>
  </numFmts>
  <fonts count="29">
    <font>
      <sz val="11"/>
      <color indexed="8"/>
      <name val="宋体"/>
      <charset val="134"/>
    </font>
    <font>
      <sz val="11"/>
      <color indexed="30"/>
      <name val="宋体"/>
      <charset val="134"/>
    </font>
    <font>
      <sz val="11"/>
      <color indexed="49"/>
      <name val="宋体"/>
      <charset val="134"/>
    </font>
    <font>
      <sz val="12"/>
      <name val="宋体"/>
      <charset val="134"/>
    </font>
    <font>
      <b/>
      <sz val="11"/>
      <color indexed="10"/>
      <name val="宋体"/>
      <charset val="134"/>
    </font>
    <font>
      <sz val="11"/>
      <color indexed="10"/>
      <name val="宋体"/>
      <charset val="134"/>
    </font>
    <font>
      <sz val="11"/>
      <color indexed="60"/>
      <name val="宋体"/>
      <charset val="134"/>
    </font>
    <font>
      <strike/>
      <sz val="11"/>
      <color indexed="8"/>
      <name val="宋体"/>
      <charset val="134"/>
    </font>
    <font>
      <sz val="10.5"/>
      <color indexed="63"/>
      <name val="Arial"/>
      <charset val="134"/>
    </font>
    <font>
      <sz val="1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7">
    <fill>
      <patternFill patternType="none"/>
    </fill>
    <fill>
      <patternFill patternType="gray125"/>
    </fill>
    <fill>
      <patternFill patternType="solid">
        <fgColor indexed="13"/>
        <bgColor indexed="64"/>
      </patternFill>
    </fill>
    <fill>
      <patternFill patternType="solid">
        <fgColor indexed="29"/>
        <bgColor indexed="64"/>
      </patternFill>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181" fontId="14" fillId="0" borderId="0" applyFont="0" applyFill="0" applyBorder="0" applyAlignment="0" applyProtection="0">
      <alignment vertical="center"/>
    </xf>
    <xf numFmtId="0" fontId="10" fillId="29" borderId="0" applyNumberFormat="0" applyBorder="0" applyAlignment="0" applyProtection="0">
      <alignment vertical="center"/>
    </xf>
    <xf numFmtId="0" fontId="25" fillId="26" borderId="11" applyNumberFormat="0" applyAlignment="0" applyProtection="0">
      <alignment vertical="center"/>
    </xf>
    <xf numFmtId="178" fontId="14" fillId="0" borderId="0" applyFont="0" applyFill="0" applyBorder="0" applyAlignment="0" applyProtection="0">
      <alignment vertical="center"/>
    </xf>
    <xf numFmtId="179" fontId="14" fillId="0" borderId="0" applyFont="0" applyFill="0" applyBorder="0" applyAlignment="0" applyProtection="0">
      <alignment vertical="center"/>
    </xf>
    <xf numFmtId="0" fontId="10" fillId="10" borderId="0" applyNumberFormat="0" applyBorder="0" applyAlignment="0" applyProtection="0">
      <alignment vertical="center"/>
    </xf>
    <xf numFmtId="0" fontId="6" fillId="3" borderId="0" applyNumberFormat="0" applyBorder="0" applyAlignment="0" applyProtection="0">
      <alignment vertical="center"/>
    </xf>
    <xf numFmtId="180" fontId="14" fillId="0" borderId="0" applyFont="0" applyFill="0" applyBorder="0" applyAlignment="0" applyProtection="0">
      <alignment vertical="center"/>
    </xf>
    <xf numFmtId="0" fontId="18" fillId="32" borderId="0" applyNumberFormat="0" applyBorder="0" applyAlignment="0" applyProtection="0">
      <alignment vertical="center"/>
    </xf>
    <xf numFmtId="0" fontId="23"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18" borderId="8" applyNumberFormat="0" applyFont="0" applyAlignment="0" applyProtection="0">
      <alignment vertical="center"/>
    </xf>
    <xf numFmtId="0" fontId="18" fillId="25"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6" applyNumberFormat="0" applyFill="0" applyAlignment="0" applyProtection="0">
      <alignment vertical="center"/>
    </xf>
    <xf numFmtId="0" fontId="12" fillId="0" borderId="6" applyNumberFormat="0" applyFill="0" applyAlignment="0" applyProtection="0">
      <alignment vertical="center"/>
    </xf>
    <xf numFmtId="0" fontId="18" fillId="31" borderId="0" applyNumberFormat="0" applyBorder="0" applyAlignment="0" applyProtection="0">
      <alignment vertical="center"/>
    </xf>
    <xf numFmtId="0" fontId="16" fillId="0" borderId="10" applyNumberFormat="0" applyFill="0" applyAlignment="0" applyProtection="0">
      <alignment vertical="center"/>
    </xf>
    <xf numFmtId="0" fontId="18" fillId="24" borderId="0" applyNumberFormat="0" applyBorder="0" applyAlignment="0" applyProtection="0">
      <alignment vertical="center"/>
    </xf>
    <xf numFmtId="0" fontId="19" fillId="17" borderId="7" applyNumberFormat="0" applyAlignment="0" applyProtection="0">
      <alignment vertical="center"/>
    </xf>
    <xf numFmtId="0" fontId="26" fillId="17" borderId="11" applyNumberFormat="0" applyAlignment="0" applyProtection="0">
      <alignment vertical="center"/>
    </xf>
    <xf numFmtId="0" fontId="11" fillId="9" borderId="5" applyNumberFormat="0" applyAlignment="0" applyProtection="0">
      <alignment vertical="center"/>
    </xf>
    <xf numFmtId="0" fontId="10" fillId="36" borderId="0" applyNumberFormat="0" applyBorder="0" applyAlignment="0" applyProtection="0">
      <alignment vertical="center"/>
    </xf>
    <xf numFmtId="0" fontId="18" fillId="21" borderId="0" applyNumberFormat="0" applyBorder="0" applyAlignment="0" applyProtection="0">
      <alignment vertical="center"/>
    </xf>
    <xf numFmtId="0" fontId="27" fillId="0" borderId="12" applyNumberFormat="0" applyFill="0" applyAlignment="0" applyProtection="0">
      <alignment vertical="center"/>
    </xf>
    <xf numFmtId="0" fontId="21" fillId="0" borderId="9" applyNumberFormat="0" applyFill="0" applyAlignment="0" applyProtection="0">
      <alignment vertical="center"/>
    </xf>
    <xf numFmtId="0" fontId="28" fillId="35" borderId="0" applyNumberFormat="0" applyBorder="0" applyAlignment="0" applyProtection="0">
      <alignment vertical="center"/>
    </xf>
    <xf numFmtId="0" fontId="24" fillId="23" borderId="0" applyNumberFormat="0" applyBorder="0" applyAlignment="0" applyProtection="0">
      <alignment vertical="center"/>
    </xf>
    <xf numFmtId="0" fontId="10" fillId="28" borderId="0" applyNumberFormat="0" applyBorder="0" applyAlignment="0" applyProtection="0">
      <alignment vertical="center"/>
    </xf>
    <xf numFmtId="0" fontId="18" fillId="16" borderId="0" applyNumberFormat="0" applyBorder="0" applyAlignment="0" applyProtection="0">
      <alignment vertical="center"/>
    </xf>
    <xf numFmtId="0" fontId="10" fillId="27" borderId="0" applyNumberFormat="0" applyBorder="0" applyAlignment="0" applyProtection="0">
      <alignment vertical="center"/>
    </xf>
    <xf numFmtId="0" fontId="10" fillId="8" borderId="0" applyNumberFormat="0" applyBorder="0" applyAlignment="0" applyProtection="0">
      <alignment vertical="center"/>
    </xf>
    <xf numFmtId="0" fontId="10" fillId="34" borderId="0" applyNumberFormat="0" applyBorder="0" applyAlignment="0" applyProtection="0">
      <alignment vertical="center"/>
    </xf>
    <xf numFmtId="0" fontId="10" fillId="13" borderId="0" applyNumberFormat="0" applyBorder="0" applyAlignment="0" applyProtection="0">
      <alignment vertical="center"/>
    </xf>
    <xf numFmtId="0" fontId="18" fillId="15" borderId="0" applyNumberFormat="0" applyBorder="0" applyAlignment="0" applyProtection="0">
      <alignment vertical="center"/>
    </xf>
    <xf numFmtId="0" fontId="18" fillId="20"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8" fillId="14" borderId="0" applyNumberFormat="0" applyBorder="0" applyAlignment="0" applyProtection="0">
      <alignment vertical="center"/>
    </xf>
    <xf numFmtId="0" fontId="10" fillId="7" borderId="0" applyNumberFormat="0" applyBorder="0" applyAlignment="0" applyProtection="0">
      <alignment vertical="center"/>
    </xf>
    <xf numFmtId="0" fontId="18" fillId="30" borderId="0" applyNumberFormat="0" applyBorder="0" applyAlignment="0" applyProtection="0">
      <alignment vertical="center"/>
    </xf>
    <xf numFmtId="0" fontId="18" fillId="19" borderId="0" applyNumberFormat="0" applyBorder="0" applyAlignment="0" applyProtection="0">
      <alignment vertical="center"/>
    </xf>
    <xf numFmtId="0" fontId="10" fillId="11" borderId="0" applyNumberFormat="0" applyBorder="0" applyAlignment="0" applyProtection="0">
      <alignment vertical="center"/>
    </xf>
    <xf numFmtId="0" fontId="18" fillId="22" borderId="0" applyNumberFormat="0" applyBorder="0" applyAlignment="0" applyProtection="0">
      <alignment vertical="center"/>
    </xf>
    <xf numFmtId="0" fontId="0" fillId="0" borderId="0">
      <alignment vertical="center"/>
    </xf>
  </cellStyleXfs>
  <cellXfs count="89">
    <xf numFmtId="0" fontId="0" fillId="0" borderId="0" xfId="0" applyAlignment="1"/>
    <xf numFmtId="49" fontId="1" fillId="0" borderId="0" xfId="0" applyNumberFormat="1" applyFont="1" applyAlignment="1">
      <alignment horizontal="center" vertical="center" wrapText="1"/>
    </xf>
    <xf numFmtId="0" fontId="0" fillId="0" borderId="0" xfId="0" applyAlignment="1">
      <alignment wrapText="1"/>
    </xf>
    <xf numFmtId="0" fontId="0" fillId="0" borderId="0" xfId="0" applyNumberFormat="1" applyFill="1" applyAlignment="1">
      <alignment horizontal="right"/>
    </xf>
    <xf numFmtId="177" fontId="0" fillId="0" borderId="0" xfId="0" applyNumberFormat="1" applyFill="1" applyAlignment="1">
      <alignment horizontal="right"/>
    </xf>
    <xf numFmtId="49" fontId="0" fillId="0" borderId="0" xfId="0" applyNumberFormat="1" applyAlignment="1"/>
    <xf numFmtId="49" fontId="0" fillId="0" borderId="0" xfId="0" applyNumberFormat="1" applyFill="1" applyAlignment="1">
      <alignment horizontal="right"/>
    </xf>
    <xf numFmtId="0" fontId="0" fillId="0" borderId="0" xfId="0" applyFont="1" applyFill="1" applyBorder="1" applyAlignment="1">
      <alignment vertical="center"/>
    </xf>
    <xf numFmtId="0" fontId="0" fillId="0" borderId="0" xfId="0" applyFont="1" applyAlignment="1">
      <alignment wrapText="1"/>
    </xf>
    <xf numFmtId="176" fontId="0" fillId="0" borderId="0" xfId="0" applyNumberFormat="1" applyFont="1" applyAlignment="1">
      <alignment wrapText="1"/>
    </xf>
    <xf numFmtId="0" fontId="0" fillId="0" borderId="0" xfId="0" applyFont="1" applyAlignment="1"/>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wrapText="1"/>
    </xf>
    <xf numFmtId="0" fontId="2" fillId="0" borderId="0" xfId="0" applyFont="1" applyAlignment="1"/>
    <xf numFmtId="49" fontId="0" fillId="0" borderId="0" xfId="0" applyNumberFormat="1" applyAlignment="1">
      <alignment wrapText="1"/>
    </xf>
    <xf numFmtId="176" fontId="0" fillId="0" borderId="0" xfId="0" applyNumberFormat="1" applyFont="1" applyAlignment="1"/>
    <xf numFmtId="176" fontId="0" fillId="0" borderId="0" xfId="0" applyNumberFormat="1" applyAlignment="1"/>
    <xf numFmtId="0" fontId="3" fillId="0" borderId="0" xfId="0" applyFont="1" applyAlignment="1">
      <alignment vertical="center"/>
    </xf>
    <xf numFmtId="0" fontId="4" fillId="0" borderId="0" xfId="0" applyFont="1" applyAlignment="1"/>
    <xf numFmtId="49" fontId="0" fillId="0" borderId="0" xfId="0" applyNumberFormat="1" applyFont="1" applyAlignment="1"/>
    <xf numFmtId="0" fontId="5" fillId="0" borderId="0" xfId="0" applyFont="1" applyAlignment="1"/>
    <xf numFmtId="49" fontId="0" fillId="0" borderId="0" xfId="0" applyNumberFormat="1" applyFill="1">
      <alignment vertical="center"/>
    </xf>
    <xf numFmtId="49" fontId="0" fillId="0" borderId="0" xfId="0" applyNumberFormat="1" applyFont="1" applyFill="1">
      <alignment vertical="center"/>
    </xf>
    <xf numFmtId="0" fontId="0" fillId="0" borderId="0" xfId="0" applyFont="1">
      <alignment vertical="center"/>
    </xf>
    <xf numFmtId="0" fontId="0" fillId="0" borderId="0" xfId="0" applyNumberFormat="1" applyFont="1">
      <alignment vertical="center"/>
    </xf>
    <xf numFmtId="0" fontId="0" fillId="0" borderId="0" xfId="0">
      <alignment vertical="center"/>
    </xf>
    <xf numFmtId="0" fontId="0" fillId="0" borderId="0" xfId="0" applyNumberFormat="1">
      <alignment vertical="center"/>
    </xf>
    <xf numFmtId="0" fontId="0" fillId="2" borderId="0" xfId="0" applyFont="1" applyFill="1">
      <alignment vertical="center"/>
    </xf>
    <xf numFmtId="0" fontId="6" fillId="3" borderId="0" xfId="7">
      <alignment vertical="center"/>
    </xf>
    <xf numFmtId="0" fontId="0" fillId="2" borderId="0" xfId="0" applyFill="1">
      <alignment vertical="center"/>
    </xf>
    <xf numFmtId="0" fontId="0" fillId="0" borderId="0" xfId="0" applyAlignment="1" applyProtection="1">
      <protection locked="0"/>
    </xf>
    <xf numFmtId="0" fontId="7" fillId="0" borderId="0" xfId="0" applyFont="1" applyAlignment="1"/>
    <xf numFmtId="49" fontId="0" fillId="0" borderId="0" xfId="0" applyNumberFormat="1" applyAlignment="1">
      <alignment horizontal="center" wrapText="1"/>
    </xf>
    <xf numFmtId="49" fontId="0" fillId="0" borderId="0" xfId="0" applyNumberFormat="1" applyAlignment="1">
      <alignment horizontal="left" vertical="center"/>
    </xf>
    <xf numFmtId="49" fontId="1" fillId="0" borderId="0" xfId="0" applyNumberFormat="1" applyFont="1" applyAlignment="1"/>
    <xf numFmtId="177" fontId="0" fillId="0" borderId="0" xfId="0" applyNumberFormat="1" applyFill="1" applyAlignment="1"/>
    <xf numFmtId="0" fontId="0" fillId="0" borderId="0" xfId="0" applyAlignment="1">
      <alignment horizontal="center" vertical="top" wrapText="1"/>
    </xf>
    <xf numFmtId="49" fontId="1" fillId="0" borderId="0" xfId="0" applyNumberFormat="1" applyFont="1" applyBorder="1" applyAlignment="1">
      <alignment horizontal="center" vertical="center" wrapText="1"/>
    </xf>
    <xf numFmtId="49" fontId="1" fillId="0" borderId="0" xfId="0" applyNumberFormat="1" applyFont="1" applyAlignment="1">
      <alignment horizontal="center" wrapText="1"/>
    </xf>
    <xf numFmtId="49" fontId="1" fillId="0" borderId="0" xfId="0" applyNumberFormat="1" applyFont="1" applyAlignment="1">
      <alignment horizontal="left" vertical="center"/>
    </xf>
    <xf numFmtId="0" fontId="0" fillId="0" borderId="0" xfId="0" applyAlignment="1" applyProtection="1">
      <alignment horizontal="center" wrapText="1"/>
      <protection locked="0"/>
    </xf>
    <xf numFmtId="0" fontId="0" fillId="0" borderId="0" xfId="0" applyAlignment="1">
      <alignment horizontal="center" wrapText="1"/>
    </xf>
    <xf numFmtId="0" fontId="0" fillId="0" borderId="0" xfId="0" applyFont="1" applyAlignment="1" applyProtection="1">
      <alignment horizontal="left" vertical="center"/>
      <protection locked="0"/>
    </xf>
    <xf numFmtId="0" fontId="7" fillId="0" borderId="0" xfId="0" applyFont="1" applyAlignment="1">
      <alignment horizontal="center" wrapText="1"/>
    </xf>
    <xf numFmtId="0" fontId="7" fillId="0" borderId="0" xfId="0" applyFont="1" applyAlignment="1">
      <alignment horizontal="left" vertical="center"/>
    </xf>
    <xf numFmtId="177" fontId="0" fillId="0" borderId="0" xfId="0" applyNumberFormat="1" applyAlignment="1" applyProtection="1">
      <protection locked="0"/>
    </xf>
    <xf numFmtId="49" fontId="7" fillId="0" borderId="0" xfId="0" applyNumberFormat="1" applyFont="1" applyAlignment="1"/>
    <xf numFmtId="177" fontId="1" fillId="0" borderId="0" xfId="0" applyNumberFormat="1" applyFont="1" applyFill="1" applyAlignment="1">
      <alignment horizontal="center" vertical="center" wrapText="1"/>
    </xf>
    <xf numFmtId="0" fontId="0" fillId="0" borderId="0" xfId="0" applyAlignment="1" applyProtection="1">
      <alignment horizontal="left"/>
      <protection locked="0"/>
    </xf>
    <xf numFmtId="0" fontId="0" fillId="0" borderId="0" xfId="0" applyFont="1" applyFill="1" applyBorder="1" applyAlignment="1"/>
    <xf numFmtId="49" fontId="1" fillId="0" borderId="0" xfId="0" applyNumberFormat="1" applyFont="1" applyAlignment="1" applyProtection="1">
      <alignment horizontal="center" vertical="center" wrapText="1"/>
      <protection locked="0"/>
    </xf>
    <xf numFmtId="49" fontId="0" fillId="0" borderId="1" xfId="0" applyNumberFormat="1" applyBorder="1" applyAlignment="1">
      <alignment horizontal="center" vertical="top" wrapText="1"/>
    </xf>
    <xf numFmtId="49" fontId="0" fillId="0" borderId="0" xfId="0" applyNumberFormat="1" applyBorder="1" applyAlignment="1">
      <alignment horizontal="center" vertical="top" wrapText="1"/>
    </xf>
    <xf numFmtId="49" fontId="0" fillId="0" borderId="0" xfId="0" applyNumberFormat="1" applyBorder="1" applyAlignment="1">
      <alignment horizontal="center" vertical="center" wrapText="1"/>
    </xf>
    <xf numFmtId="49" fontId="0" fillId="0" borderId="0" xfId="0" applyNumberFormat="1" applyFont="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vertical="center"/>
    </xf>
    <xf numFmtId="49" fontId="0" fillId="0" borderId="0" xfId="0" applyNumberFormat="1" applyFont="1" applyBorder="1" applyAlignment="1">
      <alignment horizontal="center" vertical="top" wrapText="1"/>
    </xf>
    <xf numFmtId="49" fontId="0" fillId="0" borderId="0" xfId="0" applyNumberFormat="1" applyFont="1" applyAlignment="1">
      <alignment horizontal="center" vertical="top" wrapText="1"/>
    </xf>
    <xf numFmtId="0" fontId="0" fillId="0" borderId="0" xfId="0" applyFont="1" applyAlignment="1" applyProtection="1">
      <alignment vertical="center"/>
      <protection locked="0"/>
    </xf>
    <xf numFmtId="0" fontId="0" fillId="0" borderId="0" xfId="0" applyFont="1" applyFill="1" applyAlignment="1" applyProtection="1">
      <alignment horizontal="right"/>
      <protection locked="0"/>
    </xf>
    <xf numFmtId="0" fontId="0" fillId="0" borderId="0" xfId="0" applyFont="1" applyFill="1" applyAlignment="1">
      <alignment horizontal="right"/>
    </xf>
    <xf numFmtId="0" fontId="7" fillId="0" borderId="0" xfId="0" applyFont="1" applyFill="1" applyAlignment="1">
      <alignment horizontal="right"/>
    </xf>
    <xf numFmtId="0" fontId="8" fillId="0" borderId="0" xfId="0" applyFont="1" applyAlignment="1">
      <alignment vertical="center"/>
    </xf>
    <xf numFmtId="0" fontId="9" fillId="0" borderId="0" xfId="0" applyFont="1" applyFill="1" applyBorder="1" applyAlignment="1">
      <alignment horizontal="center" vertical="center"/>
    </xf>
    <xf numFmtId="0" fontId="0" fillId="0" borderId="0" xfId="0" applyFont="1" applyFill="1" applyBorder="1" applyAlignment="1" applyProtection="1">
      <protection locked="0"/>
    </xf>
    <xf numFmtId="177" fontId="0" fillId="0" borderId="0" xfId="0" applyNumberFormat="1" applyFill="1" applyAlignment="1">
      <alignment horizontal="left"/>
    </xf>
    <xf numFmtId="0" fontId="0" fillId="0" borderId="0" xfId="0" applyNumberFormat="1" applyFont="1" applyAlignment="1"/>
    <xf numFmtId="49" fontId="0" fillId="0" borderId="0" xfId="0" applyNumberFormat="1" applyFont="1" applyAlignment="1">
      <alignment horizontal="right"/>
    </xf>
    <xf numFmtId="49" fontId="0" fillId="0" borderId="0" xfId="0" applyNumberFormat="1" applyFont="1" applyAlignment="1">
      <alignment horizontal="center" wrapText="1"/>
    </xf>
    <xf numFmtId="49" fontId="0" fillId="0" borderId="0" xfId="0" applyNumberFormat="1" applyFont="1" applyAlignment="1">
      <alignment horizontal="left" vertical="center"/>
    </xf>
    <xf numFmtId="177" fontId="0" fillId="0" borderId="0" xfId="0" applyNumberFormat="1" applyFont="1" applyFill="1" applyAlignment="1"/>
    <xf numFmtId="0" fontId="0" fillId="0" borderId="0" xfId="0" applyAlignment="1">
      <alignment horizontal="left"/>
    </xf>
    <xf numFmtId="177" fontId="0" fillId="0" borderId="0" xfId="0" applyNumberFormat="1">
      <alignment vertical="center"/>
    </xf>
    <xf numFmtId="177" fontId="0" fillId="0" borderId="0" xfId="0" applyNumberFormat="1" applyAlignment="1"/>
    <xf numFmtId="0" fontId="0" fillId="0" borderId="0" xfId="0" applyNumberFormat="1" applyAlignment="1"/>
    <xf numFmtId="0" fontId="0" fillId="4" borderId="0" xfId="0" applyFill="1">
      <alignment vertical="center"/>
    </xf>
    <xf numFmtId="0" fontId="0" fillId="0" borderId="0" xfId="0" applyFont="1" applyAlignment="1">
      <alignment horizontal="center" vertical="top" wrapText="1"/>
    </xf>
    <xf numFmtId="0" fontId="0" fillId="0" borderId="0" xfId="0" applyFont="1" applyFill="1" applyAlignment="1">
      <alignment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5" borderId="1" xfId="0" applyFill="1" applyBorder="1" applyAlignment="1">
      <alignment horizontal="center" vertical="center"/>
    </xf>
    <xf numFmtId="0" fontId="0" fillId="6" borderId="3" xfId="0" applyFill="1" applyBorder="1" applyAlignment="1">
      <alignment horizontal="center" vertical="center"/>
    </xf>
    <xf numFmtId="0" fontId="0" fillId="5" borderId="4" xfId="0" applyFill="1" applyBorder="1" applyAlignment="1">
      <alignment horizontal="center" vertical="center"/>
    </xf>
    <xf numFmtId="0" fontId="0" fillId="6" borderId="4" xfId="0" applyFill="1" applyBorder="1" applyAlignment="1">
      <alignment horizontal="center" vertical="center"/>
    </xf>
    <xf numFmtId="0" fontId="0" fillId="5" borderId="1" xfId="0" applyFill="1" applyBorder="1" applyAlignment="1"/>
    <xf numFmtId="0" fontId="0" fillId="0" borderId="1" xfId="0"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0"/>
  </sheetPr>
  <dimension ref="A1:F10"/>
  <sheetViews>
    <sheetView workbookViewId="0">
      <selection activeCell="D10" sqref="D10"/>
    </sheetView>
  </sheetViews>
  <sheetFormatPr defaultColWidth="9" defaultRowHeight="13.5" outlineLevelCol="5"/>
  <cols>
    <col min="1" max="1" width="17.875" customWidth="1"/>
    <col min="2" max="2" width="16.125" customWidth="1"/>
    <col min="5" max="5" width="22.25" customWidth="1"/>
    <col min="6" max="6" width="15" customWidth="1"/>
  </cols>
  <sheetData>
    <row r="1" ht="40.5" spans="1:6">
      <c r="A1" s="79" t="s">
        <v>0</v>
      </c>
      <c r="B1" s="80" t="s">
        <v>1</v>
      </c>
      <c r="C1" s="80" t="s">
        <v>2</v>
      </c>
      <c r="D1" s="80" t="s">
        <v>3</v>
      </c>
      <c r="E1" s="81" t="s">
        <v>4</v>
      </c>
      <c r="F1" s="82" t="s">
        <v>5</v>
      </c>
    </row>
    <row r="2" spans="1:6">
      <c r="A2" s="83" t="s">
        <v>6</v>
      </c>
      <c r="B2" s="80"/>
      <c r="C2" s="80" t="s">
        <v>7</v>
      </c>
      <c r="D2" s="80" t="s">
        <v>8</v>
      </c>
      <c r="E2" t="s">
        <v>9</v>
      </c>
      <c r="F2" s="84" t="s">
        <v>10</v>
      </c>
    </row>
    <row r="3" spans="1:6">
      <c r="A3" s="85" t="s">
        <v>11</v>
      </c>
      <c r="B3" s="86" t="s">
        <v>11</v>
      </c>
      <c r="C3" s="86" t="s">
        <v>12</v>
      </c>
      <c r="D3" s="86" t="s">
        <v>12</v>
      </c>
      <c r="E3" s="81" t="s">
        <v>12</v>
      </c>
      <c r="F3" s="81" t="s">
        <v>13</v>
      </c>
    </row>
    <row r="4" spans="1:6">
      <c r="A4" s="87" t="s">
        <v>14</v>
      </c>
      <c r="B4" s="88" t="s">
        <v>15</v>
      </c>
      <c r="C4" s="88">
        <v>10000</v>
      </c>
      <c r="D4" s="88">
        <v>19999</v>
      </c>
      <c r="E4" s="88"/>
      <c r="F4" s="88"/>
    </row>
    <row r="5" spans="1:6">
      <c r="A5" s="87" t="s">
        <v>16</v>
      </c>
      <c r="B5" s="88" t="s">
        <v>17</v>
      </c>
      <c r="C5" s="88">
        <v>30101</v>
      </c>
      <c r="D5" s="88">
        <v>30107</v>
      </c>
      <c r="E5" s="88"/>
      <c r="F5" s="88"/>
    </row>
    <row r="6" spans="1:6">
      <c r="A6" s="87" t="s">
        <v>18</v>
      </c>
      <c r="B6" s="88" t="s">
        <v>19</v>
      </c>
      <c r="C6" s="88">
        <v>40000</v>
      </c>
      <c r="D6" s="88">
        <v>49999</v>
      </c>
      <c r="E6" s="88"/>
      <c r="F6" s="88"/>
    </row>
    <row r="7" spans="1:6">
      <c r="A7" s="87" t="s">
        <v>20</v>
      </c>
      <c r="B7" s="88" t="s">
        <v>21</v>
      </c>
      <c r="C7" s="88">
        <v>50000</v>
      </c>
      <c r="D7" s="88">
        <v>59999</v>
      </c>
      <c r="E7" s="88"/>
      <c r="F7" s="88"/>
    </row>
    <row r="8" spans="1:4">
      <c r="A8" t="s">
        <v>22</v>
      </c>
      <c r="B8" t="s">
        <v>23</v>
      </c>
      <c r="C8">
        <v>60000</v>
      </c>
      <c r="D8">
        <v>69999</v>
      </c>
    </row>
    <row r="9" spans="1:4">
      <c r="A9" t="s">
        <v>24</v>
      </c>
      <c r="B9" t="s">
        <v>25</v>
      </c>
      <c r="C9">
        <v>20000</v>
      </c>
      <c r="D9">
        <v>29999</v>
      </c>
    </row>
    <row r="10" spans="1:4">
      <c r="A10" t="s">
        <v>26</v>
      </c>
      <c r="B10" t="s">
        <v>27</v>
      </c>
      <c r="C10">
        <v>80000</v>
      </c>
      <c r="D10">
        <v>89999</v>
      </c>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Q377"/>
  <sheetViews>
    <sheetView workbookViewId="0">
      <pane xSplit="1" ySplit="3" topLeftCell="B4" activePane="bottomRight" state="frozen"/>
      <selection/>
      <selection pane="topRight"/>
      <selection pane="bottomLeft"/>
      <selection pane="bottomRight" activeCell="F6" sqref="F6"/>
    </sheetView>
  </sheetViews>
  <sheetFormatPr defaultColWidth="9" defaultRowHeight="13.5"/>
  <cols>
    <col min="1" max="2" width="19.5" style="5" customWidth="1"/>
    <col min="3" max="3" width="18.75" style="5" customWidth="1"/>
    <col min="4" max="4" width="23" style="32" customWidth="1"/>
    <col min="5" max="5" width="111.5" style="33" customWidth="1"/>
    <col min="6" max="8" width="22.5" style="5" customWidth="1"/>
    <col min="9" max="9" width="15.25" style="5" customWidth="1"/>
    <col min="10" max="10" width="9" style="5" customWidth="1"/>
    <col min="11" max="11" width="21.125" style="5" customWidth="1"/>
    <col min="12" max="12" width="18.625" style="5" customWidth="1"/>
    <col min="13" max="13" width="11" style="5" customWidth="1"/>
    <col min="14" max="14" width="6.25" style="5" customWidth="1"/>
    <col min="15" max="15" width="6.25" style="34" customWidth="1"/>
    <col min="16" max="16" width="12.75" style="34" customWidth="1"/>
    <col min="17" max="17" width="10.625" style="5" customWidth="1"/>
    <col min="18" max="18" width="39.125" style="5" customWidth="1"/>
    <col min="19" max="19" width="7.75" style="5" customWidth="1"/>
    <col min="20" max="20" width="109.375" style="5" customWidth="1"/>
    <col min="21" max="21" width="8.75" style="35" customWidth="1"/>
    <col min="22" max="22" width="9" style="35" customWidth="1"/>
    <col min="23" max="23" width="34.75" style="5" customWidth="1"/>
    <col min="24" max="24" width="13.875" style="5" customWidth="1"/>
    <col min="25" max="25" width="12.625" style="5" customWidth="1"/>
    <col min="26" max="26" width="12.25" style="5" customWidth="1"/>
    <col min="27" max="27" width="44.25" style="35" customWidth="1"/>
    <col min="28" max="29" width="22.75" style="5" customWidth="1"/>
    <col min="30" max="30" width="41.625" style="36" customWidth="1"/>
    <col min="31" max="31" width="23.875" style="36" customWidth="1"/>
    <col min="32" max="32" width="11.75" style="36" customWidth="1"/>
    <col min="33" max="33" width="40.625" style="36" customWidth="1"/>
    <col min="34" max="36" width="14.625" style="36" customWidth="1"/>
    <col min="38" max="38" width="17.125" customWidth="1"/>
    <col min="39" max="39" width="33.75" customWidth="1"/>
    <col min="40" max="40" width="15.5" customWidth="1"/>
    <col min="41" max="45" width="17.375" customWidth="1"/>
    <col min="46" max="46" width="17.5" customWidth="1"/>
    <col min="47" max="47" width="14.75" customWidth="1"/>
    <col min="48" max="48" width="10.875" customWidth="1"/>
    <col min="49" max="49" width="12.375" customWidth="1"/>
    <col min="50" max="50" width="11.5" customWidth="1"/>
    <col min="51" max="51" width="14.625" customWidth="1"/>
    <col min="52" max="52" width="14.125" customWidth="1"/>
    <col min="53" max="53" width="15.25" customWidth="1"/>
    <col min="54" max="54" width="13" customWidth="1"/>
    <col min="55" max="55" width="12.75" customWidth="1"/>
    <col min="56" max="56" width="14.375" customWidth="1"/>
    <col min="57" max="57" width="16.125" customWidth="1"/>
    <col min="60" max="62" width="14.625" customWidth="1"/>
    <col min="63" max="64" width="26.25" customWidth="1"/>
  </cols>
  <sheetData>
    <row r="1" ht="152.1" customHeight="1" spans="1:69">
      <c r="A1" s="1" t="s">
        <v>28</v>
      </c>
      <c r="B1" s="37" t="s">
        <v>29</v>
      </c>
      <c r="C1" s="1" t="s">
        <v>30</v>
      </c>
      <c r="D1" s="38" t="s">
        <v>31</v>
      </c>
      <c r="E1" s="39" t="s">
        <v>32</v>
      </c>
      <c r="F1" s="1" t="s">
        <v>33</v>
      </c>
      <c r="G1" s="1" t="s">
        <v>34</v>
      </c>
      <c r="H1" s="1" t="s">
        <v>35</v>
      </c>
      <c r="I1" s="1" t="s">
        <v>36</v>
      </c>
      <c r="J1" s="1" t="s">
        <v>37</v>
      </c>
      <c r="K1" s="1" t="s">
        <v>38</v>
      </c>
      <c r="L1" s="1" t="s">
        <v>39</v>
      </c>
      <c r="M1" s="1" t="s">
        <v>40</v>
      </c>
      <c r="N1" s="1" t="s">
        <v>41</v>
      </c>
      <c r="O1" s="1" t="s">
        <v>42</v>
      </c>
      <c r="P1" s="1" t="s">
        <v>43</v>
      </c>
      <c r="Q1" s="1" t="s">
        <v>44</v>
      </c>
      <c r="R1" s="1" t="s">
        <v>45</v>
      </c>
      <c r="S1" s="1" t="s">
        <v>46</v>
      </c>
      <c r="T1" s="1" t="s">
        <v>47</v>
      </c>
      <c r="U1" s="47" t="s">
        <v>48</v>
      </c>
      <c r="V1" s="47" t="s">
        <v>49</v>
      </c>
      <c r="W1" s="1" t="s">
        <v>50</v>
      </c>
      <c r="X1" s="1" t="s">
        <v>51</v>
      </c>
      <c r="Y1" s="1" t="s">
        <v>52</v>
      </c>
      <c r="Z1" s="1" t="s">
        <v>53</v>
      </c>
      <c r="AA1" s="47" t="s">
        <v>54</v>
      </c>
      <c r="AB1" s="1" t="s">
        <v>55</v>
      </c>
      <c r="AC1" s="1" t="s">
        <v>56</v>
      </c>
      <c r="AD1" s="51" t="s">
        <v>57</v>
      </c>
      <c r="AE1" s="52" t="s">
        <v>58</v>
      </c>
      <c r="AF1" s="52" t="s">
        <v>59</v>
      </c>
      <c r="AG1" s="52" t="s">
        <v>60</v>
      </c>
      <c r="AH1" s="53" t="s">
        <v>61</v>
      </c>
      <c r="AI1" s="54" t="s">
        <v>62</v>
      </c>
      <c r="AJ1" s="55" t="s">
        <v>63</v>
      </c>
      <c r="AK1" t="s">
        <v>64</v>
      </c>
      <c r="AL1" t="s">
        <v>65</v>
      </c>
      <c r="AM1" s="56" t="s">
        <v>66</v>
      </c>
      <c r="AN1" s="56" t="s">
        <v>67</v>
      </c>
      <c r="AO1" s="56" t="s">
        <v>68</v>
      </c>
      <c r="AP1" s="56" t="s">
        <v>69</v>
      </c>
      <c r="AQ1" s="56" t="s">
        <v>70</v>
      </c>
      <c r="AR1" s="56" t="s">
        <v>71</v>
      </c>
      <c r="AS1" s="56" t="s">
        <v>72</v>
      </c>
      <c r="AT1" s="56" t="s">
        <v>73</v>
      </c>
      <c r="AU1" s="56" t="s">
        <v>74</v>
      </c>
      <c r="AV1" s="56" t="s">
        <v>75</v>
      </c>
      <c r="AW1" s="56" t="s">
        <v>76</v>
      </c>
      <c r="AX1" s="56" t="s">
        <v>77</v>
      </c>
      <c r="AY1" s="56" t="s">
        <v>78</v>
      </c>
      <c r="AZ1" s="56" t="s">
        <v>79</v>
      </c>
      <c r="BA1" s="56" t="s">
        <v>80</v>
      </c>
      <c r="BB1" s="56" t="s">
        <v>81</v>
      </c>
      <c r="BC1" s="56" t="s">
        <v>82</v>
      </c>
      <c r="BD1" s="56" t="s">
        <v>83</v>
      </c>
      <c r="BE1" s="56" t="s">
        <v>84</v>
      </c>
      <c r="BF1" s="2" t="s">
        <v>85</v>
      </c>
      <c r="BG1" s="2" t="s">
        <v>86</v>
      </c>
      <c r="BH1" s="2" t="s">
        <v>87</v>
      </c>
      <c r="BI1" s="2" t="s">
        <v>88</v>
      </c>
      <c r="BJ1" s="2" t="s">
        <v>89</v>
      </c>
      <c r="BK1" s="2" t="s">
        <v>90</v>
      </c>
      <c r="BL1" s="2" t="s">
        <v>91</v>
      </c>
      <c r="BM1" t="s">
        <v>92</v>
      </c>
      <c r="BN1" t="s">
        <v>93</v>
      </c>
      <c r="BO1" t="s">
        <v>94</v>
      </c>
      <c r="BP1" t="s">
        <v>95</v>
      </c>
      <c r="BQ1" t="s">
        <v>96</v>
      </c>
    </row>
    <row r="2" ht="27" spans="1:64">
      <c r="A2" s="1" t="s">
        <v>97</v>
      </c>
      <c r="B2" s="1" t="s">
        <v>98</v>
      </c>
      <c r="C2" s="1"/>
      <c r="D2" s="38" t="s">
        <v>99</v>
      </c>
      <c r="E2" s="39" t="s">
        <v>100</v>
      </c>
      <c r="F2" s="1" t="s">
        <v>101</v>
      </c>
      <c r="G2" s="1" t="s">
        <v>102</v>
      </c>
      <c r="H2" s="1" t="s">
        <v>103</v>
      </c>
      <c r="I2" s="1" t="s">
        <v>104</v>
      </c>
      <c r="J2" s="1" t="s">
        <v>105</v>
      </c>
      <c r="K2" s="1" t="s">
        <v>106</v>
      </c>
      <c r="L2" s="1" t="s">
        <v>107</v>
      </c>
      <c r="M2" s="1" t="s">
        <v>108</v>
      </c>
      <c r="N2" s="1" t="s">
        <v>109</v>
      </c>
      <c r="O2" s="1" t="s">
        <v>110</v>
      </c>
      <c r="P2" s="1" t="s">
        <v>111</v>
      </c>
      <c r="Q2" s="1"/>
      <c r="R2" s="1"/>
      <c r="S2" s="1" t="s">
        <v>112</v>
      </c>
      <c r="T2" s="1" t="s">
        <v>113</v>
      </c>
      <c r="U2" s="47" t="s">
        <v>114</v>
      </c>
      <c r="V2" s="47" t="s">
        <v>115</v>
      </c>
      <c r="W2" s="1" t="s">
        <v>116</v>
      </c>
      <c r="X2" s="1" t="s">
        <v>117</v>
      </c>
      <c r="Y2" s="1" t="s">
        <v>118</v>
      </c>
      <c r="Z2" s="1" t="s">
        <v>119</v>
      </c>
      <c r="AA2" s="47" t="s">
        <v>120</v>
      </c>
      <c r="AB2" s="1" t="s">
        <v>121</v>
      </c>
      <c r="AC2" s="1" t="s">
        <v>122</v>
      </c>
      <c r="AD2" s="51" t="s">
        <v>123</v>
      </c>
      <c r="AE2" s="52" t="s">
        <v>124</v>
      </c>
      <c r="AF2" s="52" t="s">
        <v>125</v>
      </c>
      <c r="AG2" s="52"/>
      <c r="AH2" s="52"/>
      <c r="AI2" s="57" t="s">
        <v>126</v>
      </c>
      <c r="AJ2" s="58" t="s">
        <v>127</v>
      </c>
      <c r="AK2" s="11" t="s">
        <v>128</v>
      </c>
      <c r="AL2" t="s">
        <v>129</v>
      </c>
      <c r="AM2" s="56" t="s">
        <v>130</v>
      </c>
      <c r="AN2" s="56" t="s">
        <v>131</v>
      </c>
      <c r="AO2" s="56" t="s">
        <v>132</v>
      </c>
      <c r="AP2" s="56" t="s">
        <v>133</v>
      </c>
      <c r="AQ2" s="56" t="s">
        <v>134</v>
      </c>
      <c r="AR2" s="56" t="s">
        <v>135</v>
      </c>
      <c r="AS2" s="56" t="s">
        <v>136</v>
      </c>
      <c r="AT2" s="56" t="s">
        <v>137</v>
      </c>
      <c r="AU2" s="56" t="s">
        <v>138</v>
      </c>
      <c r="AV2" s="56" t="s">
        <v>139</v>
      </c>
      <c r="AW2" s="56" t="s">
        <v>140</v>
      </c>
      <c r="AX2" s="64" t="s">
        <v>141</v>
      </c>
      <c r="AY2" s="64" t="s">
        <v>142</v>
      </c>
      <c r="AZ2" s="64" t="s">
        <v>143</v>
      </c>
      <c r="BA2" s="64" t="s">
        <v>144</v>
      </c>
      <c r="BB2" s="64" t="s">
        <v>145</v>
      </c>
      <c r="BC2" s="64" t="s">
        <v>146</v>
      </c>
      <c r="BD2" s="64" t="s">
        <v>147</v>
      </c>
      <c r="BE2" s="64" t="s">
        <v>148</v>
      </c>
      <c r="BF2" t="s">
        <v>149</v>
      </c>
      <c r="BG2" t="s">
        <v>150</v>
      </c>
      <c r="BH2" t="s">
        <v>151</v>
      </c>
      <c r="BI2" t="s">
        <v>152</v>
      </c>
      <c r="BJ2" t="s">
        <v>153</v>
      </c>
      <c r="BK2" t="s">
        <v>154</v>
      </c>
      <c r="BL2" t="s">
        <v>155</v>
      </c>
    </row>
    <row r="3" spans="1:64">
      <c r="A3" s="1" t="s">
        <v>12</v>
      </c>
      <c r="B3" s="1" t="s">
        <v>13</v>
      </c>
      <c r="C3" s="1" t="s">
        <v>12</v>
      </c>
      <c r="D3" s="38" t="s">
        <v>11</v>
      </c>
      <c r="E3" s="39" t="s">
        <v>11</v>
      </c>
      <c r="F3" s="1" t="s">
        <v>12</v>
      </c>
      <c r="G3" s="1" t="s">
        <v>13</v>
      </c>
      <c r="H3" s="1" t="s">
        <v>12</v>
      </c>
      <c r="I3" s="1" t="s">
        <v>12</v>
      </c>
      <c r="J3" s="1" t="s">
        <v>12</v>
      </c>
      <c r="K3" s="1" t="s">
        <v>13</v>
      </c>
      <c r="L3" s="1" t="s">
        <v>13</v>
      </c>
      <c r="M3" s="1" t="s">
        <v>12</v>
      </c>
      <c r="N3" s="1" t="s">
        <v>12</v>
      </c>
      <c r="O3" s="1" t="s">
        <v>12</v>
      </c>
      <c r="P3" s="1" t="s">
        <v>12</v>
      </c>
      <c r="Q3" s="1" t="s">
        <v>11</v>
      </c>
      <c r="R3" s="1" t="s">
        <v>11</v>
      </c>
      <c r="S3" s="1" t="s">
        <v>12</v>
      </c>
      <c r="T3" s="1" t="s">
        <v>13</v>
      </c>
      <c r="U3" s="47" t="s">
        <v>12</v>
      </c>
      <c r="V3" s="47" t="s">
        <v>12</v>
      </c>
      <c r="W3" s="1" t="s">
        <v>13</v>
      </c>
      <c r="X3" s="1" t="s">
        <v>13</v>
      </c>
      <c r="Y3" s="1" t="s">
        <v>12</v>
      </c>
      <c r="Z3" s="1" t="s">
        <v>12</v>
      </c>
      <c r="AA3" s="47" t="s">
        <v>13</v>
      </c>
      <c r="AB3" s="1" t="s">
        <v>13</v>
      </c>
      <c r="AC3" s="1" t="s">
        <v>12</v>
      </c>
      <c r="AD3" s="51" t="s">
        <v>13</v>
      </c>
      <c r="AE3" s="52" t="s">
        <v>12</v>
      </c>
      <c r="AF3" s="52" t="s">
        <v>12</v>
      </c>
      <c r="AG3" s="52"/>
      <c r="AH3" s="52"/>
      <c r="AI3" s="57" t="s">
        <v>156</v>
      </c>
      <c r="AJ3" s="58" t="s">
        <v>12</v>
      </c>
      <c r="AK3" s="11" t="s">
        <v>12</v>
      </c>
      <c r="AL3" t="s">
        <v>12</v>
      </c>
      <c r="AM3" s="56" t="s">
        <v>11</v>
      </c>
      <c r="AN3" s="56" t="s">
        <v>12</v>
      </c>
      <c r="AO3" s="56" t="s">
        <v>12</v>
      </c>
      <c r="AP3" s="56" t="s">
        <v>12</v>
      </c>
      <c r="AQ3" s="56" t="s">
        <v>12</v>
      </c>
      <c r="AR3" s="56" t="s">
        <v>12</v>
      </c>
      <c r="AS3" s="56" t="s">
        <v>12</v>
      </c>
      <c r="AT3" s="56" t="s">
        <v>12</v>
      </c>
      <c r="AU3" s="56" t="s">
        <v>12</v>
      </c>
      <c r="AV3" s="56" t="s">
        <v>12</v>
      </c>
      <c r="AW3" s="56" t="s">
        <v>12</v>
      </c>
      <c r="AX3" s="56" t="s">
        <v>12</v>
      </c>
      <c r="AY3" s="56" t="s">
        <v>12</v>
      </c>
      <c r="AZ3" s="56" t="s">
        <v>12</v>
      </c>
      <c r="BA3" s="56" t="s">
        <v>12</v>
      </c>
      <c r="BB3" s="56" t="s">
        <v>12</v>
      </c>
      <c r="BC3" s="56" t="s">
        <v>12</v>
      </c>
      <c r="BD3" s="56" t="s">
        <v>12</v>
      </c>
      <c r="BE3" s="56" t="s">
        <v>12</v>
      </c>
      <c r="BF3" t="s">
        <v>12</v>
      </c>
      <c r="BG3" t="s">
        <v>12</v>
      </c>
      <c r="BH3" t="s">
        <v>11</v>
      </c>
      <c r="BI3" t="s">
        <v>12</v>
      </c>
      <c r="BJ3" t="s">
        <v>12</v>
      </c>
      <c r="BK3" t="s">
        <v>13</v>
      </c>
      <c r="BL3" t="s">
        <v>12</v>
      </c>
    </row>
    <row r="4" spans="1:57">
      <c r="A4" s="1" t="s">
        <v>157</v>
      </c>
      <c r="B4" s="1" t="s">
        <v>158</v>
      </c>
      <c r="C4" s="1"/>
      <c r="D4" s="38" t="s">
        <v>159</v>
      </c>
      <c r="E4" s="39"/>
      <c r="F4" s="1" t="s">
        <v>160</v>
      </c>
      <c r="G4" s="1"/>
      <c r="H4" s="1"/>
      <c r="I4" s="1"/>
      <c r="J4" s="1"/>
      <c r="K4" s="1"/>
      <c r="L4" s="1"/>
      <c r="M4" s="1"/>
      <c r="N4" s="1"/>
      <c r="O4" s="1"/>
      <c r="P4" s="1"/>
      <c r="Q4" s="1"/>
      <c r="R4" s="1"/>
      <c r="S4" s="1"/>
      <c r="T4" s="1"/>
      <c r="U4" s="47"/>
      <c r="V4" s="47"/>
      <c r="W4" s="1"/>
      <c r="X4" s="1"/>
      <c r="Y4" s="1"/>
      <c r="Z4" s="1"/>
      <c r="AA4" s="47"/>
      <c r="AB4" s="1"/>
      <c r="AC4" s="1" t="s">
        <v>157</v>
      </c>
      <c r="AD4" s="52"/>
      <c r="AE4" s="52"/>
      <c r="AF4" s="52"/>
      <c r="AG4" s="52"/>
      <c r="AH4" s="52"/>
      <c r="AI4" s="57"/>
      <c r="AJ4" s="58"/>
      <c r="AK4" s="11"/>
      <c r="AM4" s="56"/>
      <c r="AN4" s="56"/>
      <c r="AO4" s="56"/>
      <c r="AP4" s="56"/>
      <c r="AQ4" s="56"/>
      <c r="AR4" s="56"/>
      <c r="AS4" s="56"/>
      <c r="AT4" s="56"/>
      <c r="AU4" s="56"/>
      <c r="AV4" s="56"/>
      <c r="AW4" s="56"/>
      <c r="AX4" s="56"/>
      <c r="AY4" s="56"/>
      <c r="AZ4" s="56"/>
      <c r="BA4" s="56"/>
      <c r="BB4" s="56"/>
      <c r="BC4" s="56"/>
      <c r="BD4" s="56"/>
      <c r="BE4" s="56"/>
    </row>
    <row r="5" ht="14.25" spans="1:69">
      <c r="A5" s="1" t="s">
        <v>161</v>
      </c>
      <c r="B5" s="1"/>
      <c r="C5" s="30">
        <v>10100</v>
      </c>
      <c r="D5" s="40" t="s">
        <v>162</v>
      </c>
      <c r="E5" s="39" t="s">
        <v>162</v>
      </c>
      <c r="F5" s="1" t="s">
        <v>160</v>
      </c>
      <c r="G5" s="1" t="s">
        <v>163</v>
      </c>
      <c r="H5" s="1" t="s">
        <v>164</v>
      </c>
      <c r="I5" s="1"/>
      <c r="J5" s="1"/>
      <c r="K5" s="1"/>
      <c r="L5" s="1"/>
      <c r="M5" s="1"/>
      <c r="N5" s="1"/>
      <c r="O5" s="1"/>
      <c r="P5" s="1"/>
      <c r="Q5" s="1"/>
      <c r="R5" s="1"/>
      <c r="S5" s="1"/>
      <c r="T5" s="1"/>
      <c r="U5" s="47"/>
      <c r="V5" s="47"/>
      <c r="W5" s="1"/>
      <c r="X5" s="1"/>
      <c r="Y5" s="1"/>
      <c r="Z5" s="1"/>
      <c r="AA5" s="47"/>
      <c r="AB5" s="1"/>
      <c r="AC5" s="1" t="s">
        <v>161</v>
      </c>
      <c r="AD5" s="52"/>
      <c r="AE5" s="52"/>
      <c r="AF5" s="52"/>
      <c r="AG5" s="52"/>
      <c r="AH5" s="52"/>
      <c r="AI5" s="57"/>
      <c r="AJ5" s="58"/>
      <c r="AK5" s="11">
        <v>30</v>
      </c>
      <c r="AM5" s="59" t="s">
        <v>165</v>
      </c>
      <c r="AN5" s="59">
        <f t="shared" ref="AN5:AN20" si="0">ROUNDUP(AQ5/100,0)</f>
        <v>30</v>
      </c>
      <c r="AO5" s="59">
        <v>1</v>
      </c>
      <c r="AP5" s="59">
        <f t="shared" ref="AP5:AP20" si="1">INT((((AQ5/100)^1.4)*2+AR5/2200*20+AS5/50)*3*2/10)*10</f>
        <v>1600</v>
      </c>
      <c r="AQ5" s="59">
        <v>3000</v>
      </c>
      <c r="AR5" s="59">
        <v>3000</v>
      </c>
      <c r="AS5" s="59">
        <v>300</v>
      </c>
      <c r="AT5" s="17"/>
      <c r="AU5" s="63"/>
      <c r="AV5" s="56"/>
      <c r="AW5" s="56"/>
      <c r="AX5" s="56"/>
      <c r="AY5" s="56"/>
      <c r="AZ5" s="56"/>
      <c r="BA5" s="56"/>
      <c r="BB5" s="56"/>
      <c r="BC5" s="56"/>
      <c r="BD5" s="56"/>
      <c r="BE5" s="56"/>
      <c r="BO5">
        <v>30</v>
      </c>
      <c r="BP5" s="30">
        <v>3</v>
      </c>
      <c r="BQ5">
        <v>3</v>
      </c>
    </row>
    <row r="6" ht="14.25" spans="1:69">
      <c r="A6" s="1" t="s">
        <v>166</v>
      </c>
      <c r="B6" s="1"/>
      <c r="C6" s="30">
        <v>90200</v>
      </c>
      <c r="D6" s="40" t="s">
        <v>167</v>
      </c>
      <c r="E6" s="39" t="s">
        <v>168</v>
      </c>
      <c r="F6" s="1" t="s">
        <v>160</v>
      </c>
      <c r="G6" s="1" t="s">
        <v>169</v>
      </c>
      <c r="H6" s="1" t="s">
        <v>164</v>
      </c>
      <c r="I6" s="1"/>
      <c r="J6" s="1"/>
      <c r="K6" s="1"/>
      <c r="L6" s="1"/>
      <c r="M6" s="1"/>
      <c r="N6" s="1"/>
      <c r="O6" s="1"/>
      <c r="P6" s="1"/>
      <c r="Q6" s="1"/>
      <c r="R6" s="1"/>
      <c r="S6" s="1"/>
      <c r="T6" s="1"/>
      <c r="U6" s="47"/>
      <c r="V6" s="47"/>
      <c r="W6" s="1"/>
      <c r="X6" s="1"/>
      <c r="Y6" s="1"/>
      <c r="Z6" s="1"/>
      <c r="AA6" s="47"/>
      <c r="AB6" s="1"/>
      <c r="AC6" s="1" t="s">
        <v>170</v>
      </c>
      <c r="AD6" s="52"/>
      <c r="AE6" s="52"/>
      <c r="AF6" s="52"/>
      <c r="AG6" s="52"/>
      <c r="AH6" s="52"/>
      <c r="AI6" s="57"/>
      <c r="AJ6" s="58"/>
      <c r="AK6" s="11"/>
      <c r="AM6" s="59" t="s">
        <v>171</v>
      </c>
      <c r="AN6" s="59">
        <f t="shared" si="0"/>
        <v>15</v>
      </c>
      <c r="AO6" s="59">
        <v>2</v>
      </c>
      <c r="AP6" s="59">
        <f t="shared" si="1"/>
        <v>640</v>
      </c>
      <c r="AQ6" s="59">
        <v>1500</v>
      </c>
      <c r="AR6" s="59">
        <v>2000</v>
      </c>
      <c r="AS6" s="59">
        <v>0</v>
      </c>
      <c r="AT6" s="17"/>
      <c r="AU6" s="63"/>
      <c r="AV6" s="56"/>
      <c r="AW6" s="56"/>
      <c r="AX6" s="56"/>
      <c r="AY6" s="56"/>
      <c r="AZ6" s="56"/>
      <c r="BA6" s="56"/>
      <c r="BB6" s="56"/>
      <c r="BC6" s="56"/>
      <c r="BD6" s="56"/>
      <c r="BE6" s="56"/>
      <c r="BO6">
        <v>15</v>
      </c>
      <c r="BP6" s="30">
        <v>2</v>
      </c>
      <c r="BQ6">
        <v>0</v>
      </c>
    </row>
    <row r="7" s="30" customFormat="1" ht="21" customHeight="1" spans="1:69">
      <c r="A7" s="30">
        <v>10101</v>
      </c>
      <c r="B7" s="30">
        <v>1</v>
      </c>
      <c r="C7" s="30">
        <v>10101</v>
      </c>
      <c r="D7" s="41" t="s">
        <v>172</v>
      </c>
      <c r="E7" s="42" t="s">
        <v>173</v>
      </c>
      <c r="F7" s="30">
        <v>1</v>
      </c>
      <c r="G7" s="30" t="s">
        <v>163</v>
      </c>
      <c r="H7" s="30">
        <v>3</v>
      </c>
      <c r="I7" s="30">
        <v>-1</v>
      </c>
      <c r="J7" s="45">
        <v>10</v>
      </c>
      <c r="K7"/>
      <c r="L7">
        <v>10102</v>
      </c>
      <c r="P7" s="30">
        <v>1</v>
      </c>
      <c r="Q7" s="30">
        <v>101</v>
      </c>
      <c r="R7" s="48"/>
      <c r="S7" s="30">
        <v>101</v>
      </c>
      <c r="T7" s="49" t="s">
        <v>174</v>
      </c>
      <c r="U7" s="30">
        <v>200</v>
      </c>
      <c r="V7" s="30">
        <v>0</v>
      </c>
      <c r="W7" s="50" t="s">
        <v>175</v>
      </c>
      <c r="AC7" s="30">
        <v>10101</v>
      </c>
      <c r="AK7" s="30">
        <v>30</v>
      </c>
      <c r="AL7" s="60">
        <v>114001</v>
      </c>
      <c r="AM7" s="59" t="s">
        <v>176</v>
      </c>
      <c r="AN7" s="59">
        <f t="shared" si="0"/>
        <v>1</v>
      </c>
      <c r="AO7" s="59">
        <v>3</v>
      </c>
      <c r="AP7" s="59">
        <f t="shared" si="1"/>
        <v>60</v>
      </c>
      <c r="AQ7" s="59">
        <v>100</v>
      </c>
      <c r="AR7" s="59">
        <v>1000</v>
      </c>
      <c r="AS7" s="59">
        <v>0</v>
      </c>
      <c r="AT7" s="17"/>
      <c r="AU7" s="63"/>
      <c r="AV7" s="56"/>
      <c r="AW7" s="56"/>
      <c r="AX7" s="56"/>
      <c r="AY7" s="56"/>
      <c r="AZ7" s="56"/>
      <c r="BA7" s="56"/>
      <c r="BB7" s="56"/>
      <c r="BC7" s="56"/>
      <c r="BD7" s="56"/>
      <c r="BE7" s="56"/>
      <c r="BG7">
        <v>0</v>
      </c>
      <c r="BH7" s="65"/>
      <c r="BM7" s="30">
        <v>1</v>
      </c>
      <c r="BN7" s="30">
        <v>1</v>
      </c>
      <c r="BO7" s="30">
        <v>1</v>
      </c>
      <c r="BP7" s="30">
        <v>1</v>
      </c>
      <c r="BQ7">
        <v>0</v>
      </c>
    </row>
    <row r="8" ht="14.25" spans="1:69">
      <c r="A8">
        <v>10102</v>
      </c>
      <c r="B8">
        <v>1</v>
      </c>
      <c r="C8">
        <v>10102</v>
      </c>
      <c r="D8" s="41" t="s">
        <v>177</v>
      </c>
      <c r="E8" s="42" t="s">
        <v>178</v>
      </c>
      <c r="F8">
        <v>1</v>
      </c>
      <c r="G8" t="s">
        <v>163</v>
      </c>
      <c r="H8">
        <v>3</v>
      </c>
      <c r="I8">
        <v>-1</v>
      </c>
      <c r="J8" s="45">
        <v>10</v>
      </c>
      <c r="K8">
        <v>10101</v>
      </c>
      <c r="L8">
        <v>10103</v>
      </c>
      <c r="M8"/>
      <c r="N8"/>
      <c r="O8"/>
      <c r="P8">
        <v>1</v>
      </c>
      <c r="Q8" s="30">
        <v>102</v>
      </c>
      <c r="R8"/>
      <c r="S8">
        <v>101</v>
      </c>
      <c r="T8" s="49" t="s">
        <v>179</v>
      </c>
      <c r="U8">
        <v>220</v>
      </c>
      <c r="V8">
        <v>0</v>
      </c>
      <c r="W8" s="1" t="s">
        <v>180</v>
      </c>
      <c r="X8"/>
      <c r="Y8"/>
      <c r="Z8"/>
      <c r="AA8"/>
      <c r="AB8"/>
      <c r="AC8">
        <v>10102</v>
      </c>
      <c r="AD8"/>
      <c r="AE8"/>
      <c r="AF8"/>
      <c r="AG8"/>
      <c r="AH8"/>
      <c r="AI8"/>
      <c r="AJ8"/>
      <c r="AK8">
        <v>30</v>
      </c>
      <c r="AL8" s="61">
        <v>111003</v>
      </c>
      <c r="AM8" s="59" t="s">
        <v>181</v>
      </c>
      <c r="AN8" s="59">
        <f t="shared" si="0"/>
        <v>1</v>
      </c>
      <c r="AO8" s="59">
        <v>4</v>
      </c>
      <c r="AP8" s="59">
        <f t="shared" si="1"/>
        <v>60</v>
      </c>
      <c r="AQ8" s="59">
        <v>100</v>
      </c>
      <c r="AR8" s="59">
        <v>1000</v>
      </c>
      <c r="AS8" s="59">
        <v>0</v>
      </c>
      <c r="AT8" s="17"/>
      <c r="AU8" s="63"/>
      <c r="AV8" s="56"/>
      <c r="AW8" s="56"/>
      <c r="AX8" s="56"/>
      <c r="AY8" s="56"/>
      <c r="AZ8" s="56"/>
      <c r="BA8" s="56"/>
      <c r="BB8" s="56"/>
      <c r="BC8" s="56"/>
      <c r="BD8" s="56"/>
      <c r="BE8" s="56"/>
      <c r="BF8" s="30">
        <v>30</v>
      </c>
      <c r="BG8">
        <v>0</v>
      </c>
      <c r="BH8" s="49"/>
      <c r="BM8" s="30">
        <v>1</v>
      </c>
      <c r="BN8" s="30">
        <v>2</v>
      </c>
      <c r="BO8" s="30">
        <v>1</v>
      </c>
      <c r="BP8" s="30">
        <v>1</v>
      </c>
      <c r="BQ8">
        <v>0</v>
      </c>
    </row>
    <row r="9" ht="14.25" spans="1:69">
      <c r="A9">
        <v>10103</v>
      </c>
      <c r="B9">
        <v>1</v>
      </c>
      <c r="C9">
        <v>10103</v>
      </c>
      <c r="D9" s="41" t="s">
        <v>182</v>
      </c>
      <c r="E9" s="42" t="s">
        <v>183</v>
      </c>
      <c r="F9">
        <v>1</v>
      </c>
      <c r="G9" t="s">
        <v>163</v>
      </c>
      <c r="H9">
        <v>3</v>
      </c>
      <c r="I9">
        <v>-1</v>
      </c>
      <c r="J9" s="45">
        <v>10</v>
      </c>
      <c r="K9">
        <v>10102</v>
      </c>
      <c r="L9">
        <v>10104</v>
      </c>
      <c r="M9"/>
      <c r="N9"/>
      <c r="O9"/>
      <c r="P9">
        <v>1</v>
      </c>
      <c r="Q9" s="30">
        <v>103</v>
      </c>
      <c r="R9"/>
      <c r="S9">
        <v>101</v>
      </c>
      <c r="T9" s="49" t="s">
        <v>184</v>
      </c>
      <c r="U9">
        <v>230</v>
      </c>
      <c r="V9">
        <v>0</v>
      </c>
      <c r="W9" s="1" t="s">
        <v>185</v>
      </c>
      <c r="X9"/>
      <c r="Y9"/>
      <c r="Z9"/>
      <c r="AA9"/>
      <c r="AB9"/>
      <c r="AC9">
        <v>10103</v>
      </c>
      <c r="AD9"/>
      <c r="AE9"/>
      <c r="AF9"/>
      <c r="AG9"/>
      <c r="AH9"/>
      <c r="AI9"/>
      <c r="AJ9"/>
      <c r="AK9">
        <v>30</v>
      </c>
      <c r="AL9" s="61">
        <v>111005</v>
      </c>
      <c r="AM9" s="59" t="s">
        <v>186</v>
      </c>
      <c r="AN9" s="59">
        <f t="shared" si="0"/>
        <v>1</v>
      </c>
      <c r="AO9" s="59">
        <v>5</v>
      </c>
      <c r="AP9" s="59">
        <f t="shared" si="1"/>
        <v>60</v>
      </c>
      <c r="AQ9" s="59">
        <v>100</v>
      </c>
      <c r="AR9" s="59">
        <v>1000</v>
      </c>
      <c r="AS9" s="59">
        <v>0</v>
      </c>
      <c r="AT9" s="17"/>
      <c r="AU9" s="63"/>
      <c r="AV9" s="56"/>
      <c r="AW9" s="56"/>
      <c r="AX9" s="56"/>
      <c r="AY9" s="56"/>
      <c r="AZ9" s="56"/>
      <c r="BA9" s="56"/>
      <c r="BB9" s="56"/>
      <c r="BC9" s="56"/>
      <c r="BD9" s="56"/>
      <c r="BE9" s="56"/>
      <c r="BF9" s="30"/>
      <c r="BG9">
        <v>0</v>
      </c>
      <c r="BH9" s="49" t="s">
        <v>187</v>
      </c>
      <c r="BI9">
        <v>10101</v>
      </c>
      <c r="BM9" s="30">
        <v>1</v>
      </c>
      <c r="BN9" s="30">
        <v>3</v>
      </c>
      <c r="BO9" s="30">
        <v>1</v>
      </c>
      <c r="BP9" s="30">
        <v>1</v>
      </c>
      <c r="BQ9">
        <v>0</v>
      </c>
    </row>
    <row r="10" ht="14.25" spans="1:69">
      <c r="A10">
        <v>10104</v>
      </c>
      <c r="B10">
        <v>1</v>
      </c>
      <c r="C10">
        <v>10104</v>
      </c>
      <c r="D10" s="41" t="s">
        <v>188</v>
      </c>
      <c r="E10" s="42" t="s">
        <v>189</v>
      </c>
      <c r="F10">
        <v>1</v>
      </c>
      <c r="G10" t="s">
        <v>163</v>
      </c>
      <c r="H10">
        <v>3</v>
      </c>
      <c r="I10">
        <v>-1</v>
      </c>
      <c r="J10" s="45">
        <v>10</v>
      </c>
      <c r="K10">
        <v>10103</v>
      </c>
      <c r="L10">
        <v>10105</v>
      </c>
      <c r="M10"/>
      <c r="N10"/>
      <c r="O10"/>
      <c r="P10">
        <v>1</v>
      </c>
      <c r="Q10" s="30">
        <v>104</v>
      </c>
      <c r="R10"/>
      <c r="S10">
        <v>101</v>
      </c>
      <c r="T10" s="49" t="s">
        <v>190</v>
      </c>
      <c r="U10">
        <v>240</v>
      </c>
      <c r="V10">
        <v>0</v>
      </c>
      <c r="W10" s="1" t="s">
        <v>191</v>
      </c>
      <c r="X10"/>
      <c r="Y10"/>
      <c r="Z10"/>
      <c r="AA10"/>
      <c r="AB10"/>
      <c r="AC10">
        <v>10104</v>
      </c>
      <c r="AD10"/>
      <c r="AE10"/>
      <c r="AF10"/>
      <c r="AG10"/>
      <c r="AH10"/>
      <c r="AI10"/>
      <c r="AJ10">
        <v>1</v>
      </c>
      <c r="AK10">
        <v>30</v>
      </c>
      <c r="AL10" s="61">
        <v>112001</v>
      </c>
      <c r="AM10" s="59" t="s">
        <v>192</v>
      </c>
      <c r="AN10" s="59">
        <f t="shared" si="0"/>
        <v>2</v>
      </c>
      <c r="AO10" s="59">
        <v>6</v>
      </c>
      <c r="AP10" s="59">
        <f t="shared" si="1"/>
        <v>80</v>
      </c>
      <c r="AQ10" s="59">
        <v>200</v>
      </c>
      <c r="AR10" s="59">
        <v>1000</v>
      </c>
      <c r="AS10" s="59">
        <v>0</v>
      </c>
      <c r="AT10" s="17"/>
      <c r="AU10" s="63"/>
      <c r="AV10" s="56"/>
      <c r="AW10" s="56"/>
      <c r="AX10" s="56"/>
      <c r="AY10" s="56"/>
      <c r="AZ10" s="56"/>
      <c r="BA10" s="56"/>
      <c r="BB10" s="56"/>
      <c r="BC10" s="56"/>
      <c r="BD10" s="56"/>
      <c r="BE10" s="56"/>
      <c r="BF10" s="30"/>
      <c r="BG10">
        <v>0</v>
      </c>
      <c r="BH10" s="49"/>
      <c r="BM10" s="30">
        <v>1</v>
      </c>
      <c r="BN10" s="30">
        <v>4</v>
      </c>
      <c r="BO10" s="30">
        <v>2</v>
      </c>
      <c r="BP10" s="30">
        <v>1</v>
      </c>
      <c r="BQ10">
        <v>0</v>
      </c>
    </row>
    <row r="11" ht="14.25" spans="1:69">
      <c r="A11">
        <v>10105</v>
      </c>
      <c r="B11">
        <v>1</v>
      </c>
      <c r="C11">
        <v>10105</v>
      </c>
      <c r="D11" s="41" t="s">
        <v>193</v>
      </c>
      <c r="E11" s="42" t="s">
        <v>194</v>
      </c>
      <c r="F11">
        <v>1</v>
      </c>
      <c r="G11" t="s">
        <v>163</v>
      </c>
      <c r="H11">
        <v>1</v>
      </c>
      <c r="I11">
        <v>-1</v>
      </c>
      <c r="J11" s="45">
        <v>10</v>
      </c>
      <c r="K11">
        <v>10104</v>
      </c>
      <c r="L11">
        <v>10106</v>
      </c>
      <c r="M11"/>
      <c r="N11"/>
      <c r="O11"/>
      <c r="P11">
        <v>1</v>
      </c>
      <c r="Q11" s="30">
        <v>105</v>
      </c>
      <c r="R11"/>
      <c r="S11">
        <v>101</v>
      </c>
      <c r="T11" s="49" t="s">
        <v>195</v>
      </c>
      <c r="U11">
        <v>250</v>
      </c>
      <c r="V11">
        <v>0</v>
      </c>
      <c r="W11" s="1" t="s">
        <v>196</v>
      </c>
      <c r="X11"/>
      <c r="Y11"/>
      <c r="Z11"/>
      <c r="AA11"/>
      <c r="AB11"/>
      <c r="AC11">
        <v>10105</v>
      </c>
      <c r="AD11"/>
      <c r="AE11"/>
      <c r="AF11"/>
      <c r="AG11"/>
      <c r="AH11"/>
      <c r="AI11"/>
      <c r="AJ11"/>
      <c r="AK11">
        <v>30</v>
      </c>
      <c r="AL11" s="61">
        <v>112005</v>
      </c>
      <c r="AM11" s="59" t="s">
        <v>186</v>
      </c>
      <c r="AN11" s="59">
        <f t="shared" si="0"/>
        <v>2</v>
      </c>
      <c r="AO11" s="59">
        <v>8</v>
      </c>
      <c r="AP11" s="59">
        <f t="shared" si="1"/>
        <v>80</v>
      </c>
      <c r="AQ11" s="59">
        <v>200</v>
      </c>
      <c r="AR11" s="59">
        <v>1000</v>
      </c>
      <c r="AS11" s="59">
        <v>0</v>
      </c>
      <c r="AT11" s="17"/>
      <c r="AU11" s="63"/>
      <c r="AV11" s="56"/>
      <c r="AW11" s="56"/>
      <c r="AX11" s="56"/>
      <c r="AY11" s="56"/>
      <c r="AZ11" s="56"/>
      <c r="BA11" s="56"/>
      <c r="BB11" s="56"/>
      <c r="BC11" s="56"/>
      <c r="BD11" s="56"/>
      <c r="BE11" s="56"/>
      <c r="BF11" s="30"/>
      <c r="BG11">
        <v>0</v>
      </c>
      <c r="BH11" s="49"/>
      <c r="BM11" s="30">
        <v>1</v>
      </c>
      <c r="BN11" s="30">
        <v>5</v>
      </c>
      <c r="BO11" s="30">
        <v>2</v>
      </c>
      <c r="BP11" s="30">
        <v>1</v>
      </c>
      <c r="BQ11">
        <v>0</v>
      </c>
    </row>
    <row r="12" ht="14.25" spans="1:69">
      <c r="A12">
        <v>10106</v>
      </c>
      <c r="B12">
        <v>1</v>
      </c>
      <c r="C12">
        <v>10106</v>
      </c>
      <c r="D12" s="41" t="s">
        <v>197</v>
      </c>
      <c r="E12" s="42" t="s">
        <v>198</v>
      </c>
      <c r="F12">
        <v>1</v>
      </c>
      <c r="G12" t="s">
        <v>163</v>
      </c>
      <c r="H12">
        <v>6</v>
      </c>
      <c r="I12">
        <v>-1</v>
      </c>
      <c r="J12" s="45">
        <v>10</v>
      </c>
      <c r="K12">
        <v>10105</v>
      </c>
      <c r="L12">
        <v>10201</v>
      </c>
      <c r="M12"/>
      <c r="N12"/>
      <c r="O12"/>
      <c r="P12">
        <v>1</v>
      </c>
      <c r="Q12" s="30">
        <v>106</v>
      </c>
      <c r="R12"/>
      <c r="S12">
        <v>101</v>
      </c>
      <c r="T12" s="49" t="s">
        <v>195</v>
      </c>
      <c r="U12">
        <v>260</v>
      </c>
      <c r="V12">
        <v>0</v>
      </c>
      <c r="W12" s="1" t="s">
        <v>199</v>
      </c>
      <c r="X12"/>
      <c r="Y12"/>
      <c r="Z12"/>
      <c r="AA12"/>
      <c r="AB12"/>
      <c r="AC12">
        <v>10106</v>
      </c>
      <c r="AD12"/>
      <c r="AE12"/>
      <c r="AF12"/>
      <c r="AG12"/>
      <c r="AH12"/>
      <c r="AI12"/>
      <c r="AJ12"/>
      <c r="AK12">
        <v>30</v>
      </c>
      <c r="AL12" s="61">
        <v>113003</v>
      </c>
      <c r="AM12" s="59" t="s">
        <v>200</v>
      </c>
      <c r="AN12" s="59">
        <f t="shared" si="0"/>
        <v>3</v>
      </c>
      <c r="AO12" s="59">
        <v>8</v>
      </c>
      <c r="AP12" s="59">
        <f t="shared" si="1"/>
        <v>110</v>
      </c>
      <c r="AQ12" s="59">
        <v>300</v>
      </c>
      <c r="AR12" s="59">
        <v>1000</v>
      </c>
      <c r="AS12" s="59">
        <v>0</v>
      </c>
      <c r="AT12" s="17"/>
      <c r="AU12" s="63"/>
      <c r="AV12" s="56"/>
      <c r="AW12" s="56"/>
      <c r="AX12" s="56"/>
      <c r="AY12" s="56"/>
      <c r="AZ12" s="56"/>
      <c r="BA12" s="56"/>
      <c r="BB12" s="56"/>
      <c r="BC12" s="56"/>
      <c r="BD12" s="56"/>
      <c r="BE12" s="56"/>
      <c r="BF12" s="30">
        <v>30</v>
      </c>
      <c r="BG12">
        <v>1</v>
      </c>
      <c r="BH12" s="49" t="s">
        <v>201</v>
      </c>
      <c r="BI12">
        <v>10104</v>
      </c>
      <c r="BM12" s="30">
        <v>1</v>
      </c>
      <c r="BN12" s="30">
        <v>6</v>
      </c>
      <c r="BO12" s="30">
        <v>3</v>
      </c>
      <c r="BP12" s="30">
        <v>1</v>
      </c>
      <c r="BQ12">
        <v>0</v>
      </c>
    </row>
    <row r="13" ht="15.95" customHeight="1" spans="1:69">
      <c r="A13">
        <v>10201</v>
      </c>
      <c r="B13">
        <v>1</v>
      </c>
      <c r="C13">
        <v>10201</v>
      </c>
      <c r="D13" s="41" t="s">
        <v>202</v>
      </c>
      <c r="E13" s="42" t="s">
        <v>203</v>
      </c>
      <c r="F13">
        <v>1</v>
      </c>
      <c r="G13" t="s">
        <v>163</v>
      </c>
      <c r="H13">
        <v>3</v>
      </c>
      <c r="I13" s="5" t="s">
        <v>204</v>
      </c>
      <c r="J13" s="45">
        <v>10</v>
      </c>
      <c r="K13">
        <v>10106</v>
      </c>
      <c r="L13">
        <v>10202</v>
      </c>
      <c r="M13"/>
      <c r="N13"/>
      <c r="O13"/>
      <c r="P13">
        <v>3</v>
      </c>
      <c r="Q13">
        <v>201</v>
      </c>
      <c r="R13"/>
      <c r="S13">
        <v>102</v>
      </c>
      <c r="T13" s="49" t="s">
        <v>205</v>
      </c>
      <c r="U13">
        <v>410</v>
      </c>
      <c r="V13">
        <v>0</v>
      </c>
      <c r="W13" s="1" t="s">
        <v>206</v>
      </c>
      <c r="X13"/>
      <c r="Y13"/>
      <c r="Z13"/>
      <c r="AA13"/>
      <c r="AB13"/>
      <c r="AC13">
        <v>10201</v>
      </c>
      <c r="AD13"/>
      <c r="AE13"/>
      <c r="AF13"/>
      <c r="AG13"/>
      <c r="AH13"/>
      <c r="AI13"/>
      <c r="AJ13"/>
      <c r="AK13">
        <v>30</v>
      </c>
      <c r="AL13" s="61">
        <v>111009</v>
      </c>
      <c r="AM13" s="59" t="s">
        <v>207</v>
      </c>
      <c r="AN13" s="59">
        <f t="shared" si="0"/>
        <v>6</v>
      </c>
      <c r="AO13" s="59">
        <v>5</v>
      </c>
      <c r="AP13" s="59">
        <f t="shared" si="1"/>
        <v>200</v>
      </c>
      <c r="AQ13" s="59">
        <v>600</v>
      </c>
      <c r="AR13" s="59">
        <v>1000</v>
      </c>
      <c r="AS13" s="59">
        <v>0</v>
      </c>
      <c r="AT13" s="17"/>
      <c r="AU13" s="63"/>
      <c r="AV13" s="56"/>
      <c r="AW13" s="56"/>
      <c r="AX13" s="56"/>
      <c r="AY13" s="56"/>
      <c r="AZ13" s="56"/>
      <c r="BA13" s="56"/>
      <c r="BB13" s="56"/>
      <c r="BC13" s="56"/>
      <c r="BD13" s="56"/>
      <c r="BE13" s="56"/>
      <c r="BF13" s="30"/>
      <c r="BG13">
        <v>0</v>
      </c>
      <c r="BH13" s="49"/>
      <c r="BM13" s="30">
        <v>2</v>
      </c>
      <c r="BN13" s="30">
        <v>1</v>
      </c>
      <c r="BO13" s="30">
        <v>6</v>
      </c>
      <c r="BP13" s="30">
        <v>1</v>
      </c>
      <c r="BQ13">
        <v>0</v>
      </c>
    </row>
    <row r="14" ht="14.25" spans="1:69">
      <c r="A14">
        <v>10202</v>
      </c>
      <c r="B14">
        <v>1</v>
      </c>
      <c r="C14">
        <v>10202</v>
      </c>
      <c r="D14" s="41" t="s">
        <v>208</v>
      </c>
      <c r="E14" s="42" t="s">
        <v>209</v>
      </c>
      <c r="F14">
        <v>1</v>
      </c>
      <c r="G14" t="s">
        <v>163</v>
      </c>
      <c r="H14">
        <v>3</v>
      </c>
      <c r="I14" s="5" t="s">
        <v>204</v>
      </c>
      <c r="J14" s="45">
        <v>10</v>
      </c>
      <c r="K14">
        <v>10201</v>
      </c>
      <c r="L14">
        <v>10203</v>
      </c>
      <c r="M14"/>
      <c r="N14"/>
      <c r="O14"/>
      <c r="P14">
        <v>3</v>
      </c>
      <c r="Q14">
        <v>202</v>
      </c>
      <c r="R14"/>
      <c r="S14">
        <v>102</v>
      </c>
      <c r="T14" s="49" t="s">
        <v>210</v>
      </c>
      <c r="U14">
        <v>420</v>
      </c>
      <c r="V14">
        <v>0</v>
      </c>
      <c r="W14"/>
      <c r="X14"/>
      <c r="Y14"/>
      <c r="Z14"/>
      <c r="AA14"/>
      <c r="AB14"/>
      <c r="AC14">
        <v>10202</v>
      </c>
      <c r="AD14"/>
      <c r="AE14"/>
      <c r="AF14"/>
      <c r="AG14"/>
      <c r="AH14"/>
      <c r="AI14"/>
      <c r="AJ14"/>
      <c r="AK14">
        <v>30</v>
      </c>
      <c r="AL14" s="61">
        <v>112009</v>
      </c>
      <c r="AM14" s="59" t="s">
        <v>211</v>
      </c>
      <c r="AN14" s="59">
        <f t="shared" si="0"/>
        <v>6</v>
      </c>
      <c r="AO14" s="59">
        <v>6</v>
      </c>
      <c r="AP14" s="59">
        <f t="shared" si="1"/>
        <v>200</v>
      </c>
      <c r="AQ14" s="59">
        <v>600</v>
      </c>
      <c r="AR14" s="59">
        <v>1000</v>
      </c>
      <c r="AS14" s="59">
        <v>0</v>
      </c>
      <c r="AT14" s="17"/>
      <c r="AU14" s="63"/>
      <c r="AV14" s="56"/>
      <c r="AW14" s="56"/>
      <c r="AX14" s="56"/>
      <c r="AY14" s="56"/>
      <c r="AZ14" s="56"/>
      <c r="BA14" s="56"/>
      <c r="BB14" s="56"/>
      <c r="BC14" s="56"/>
      <c r="BD14" s="56"/>
      <c r="BE14" s="56"/>
      <c r="BF14" s="30"/>
      <c r="BG14">
        <v>0</v>
      </c>
      <c r="BH14" s="49"/>
      <c r="BM14" s="30">
        <v>2</v>
      </c>
      <c r="BN14" s="30">
        <v>2</v>
      </c>
      <c r="BO14" s="30">
        <v>6</v>
      </c>
      <c r="BP14" s="30">
        <v>1</v>
      </c>
      <c r="BQ14">
        <v>0</v>
      </c>
    </row>
    <row r="15" ht="14.25" spans="1:69">
      <c r="A15">
        <v>10203</v>
      </c>
      <c r="B15">
        <v>1</v>
      </c>
      <c r="C15">
        <v>10203</v>
      </c>
      <c r="D15" s="41" t="s">
        <v>212</v>
      </c>
      <c r="E15" s="42" t="s">
        <v>213</v>
      </c>
      <c r="F15">
        <v>1</v>
      </c>
      <c r="G15" t="s">
        <v>163</v>
      </c>
      <c r="H15">
        <v>3</v>
      </c>
      <c r="I15" s="5" t="s">
        <v>204</v>
      </c>
      <c r="J15" s="45">
        <v>10</v>
      </c>
      <c r="K15">
        <v>10202</v>
      </c>
      <c r="L15">
        <v>10204</v>
      </c>
      <c r="M15"/>
      <c r="N15"/>
      <c r="O15"/>
      <c r="P15">
        <v>3</v>
      </c>
      <c r="Q15">
        <v>203</v>
      </c>
      <c r="R15"/>
      <c r="S15">
        <v>102</v>
      </c>
      <c r="T15" s="49" t="s">
        <v>214</v>
      </c>
      <c r="U15">
        <v>430</v>
      </c>
      <c r="V15"/>
      <c r="W15"/>
      <c r="X15"/>
      <c r="Y15"/>
      <c r="Z15"/>
      <c r="AA15"/>
      <c r="AB15"/>
      <c r="AC15">
        <v>10203</v>
      </c>
      <c r="AD15"/>
      <c r="AE15"/>
      <c r="AF15"/>
      <c r="AG15"/>
      <c r="AH15"/>
      <c r="AI15"/>
      <c r="AJ15"/>
      <c r="AK15">
        <v>30</v>
      </c>
      <c r="AL15" s="61">
        <v>113004</v>
      </c>
      <c r="AM15" s="59" t="s">
        <v>207</v>
      </c>
      <c r="AN15" s="59">
        <f t="shared" si="0"/>
        <v>7</v>
      </c>
      <c r="AO15" s="59">
        <v>8</v>
      </c>
      <c r="AP15" s="59">
        <f t="shared" si="1"/>
        <v>230</v>
      </c>
      <c r="AQ15" s="59">
        <v>700</v>
      </c>
      <c r="AR15" s="59">
        <v>1000</v>
      </c>
      <c r="AS15" s="59">
        <v>0</v>
      </c>
      <c r="AT15" s="17"/>
      <c r="AU15" s="63"/>
      <c r="AV15" s="56"/>
      <c r="AW15" s="56"/>
      <c r="AX15" s="56"/>
      <c r="AY15" s="56"/>
      <c r="AZ15" s="56"/>
      <c r="BA15" s="56"/>
      <c r="BB15" s="56"/>
      <c r="BC15" s="56"/>
      <c r="BD15" s="56"/>
      <c r="BE15" s="56"/>
      <c r="BF15" s="30"/>
      <c r="BG15">
        <v>0</v>
      </c>
      <c r="BH15" s="49" t="s">
        <v>215</v>
      </c>
      <c r="BI15">
        <v>10201</v>
      </c>
      <c r="BM15" s="30">
        <v>2</v>
      </c>
      <c r="BN15" s="30">
        <v>3</v>
      </c>
      <c r="BO15" s="30">
        <v>7</v>
      </c>
      <c r="BP15" s="30">
        <v>1</v>
      </c>
      <c r="BQ15">
        <v>0</v>
      </c>
    </row>
    <row r="16" ht="14.25" spans="1:69">
      <c r="A16">
        <v>10204</v>
      </c>
      <c r="B16">
        <v>1</v>
      </c>
      <c r="C16">
        <v>10204</v>
      </c>
      <c r="D16" s="41" t="s">
        <v>216</v>
      </c>
      <c r="E16" s="42" t="s">
        <v>217</v>
      </c>
      <c r="F16">
        <v>1</v>
      </c>
      <c r="G16" t="s">
        <v>163</v>
      </c>
      <c r="H16">
        <v>3</v>
      </c>
      <c r="I16" s="5" t="s">
        <v>204</v>
      </c>
      <c r="J16" s="45">
        <v>10</v>
      </c>
      <c r="K16">
        <v>10203</v>
      </c>
      <c r="L16">
        <v>10205</v>
      </c>
      <c r="M16"/>
      <c r="N16"/>
      <c r="O16"/>
      <c r="P16">
        <v>3</v>
      </c>
      <c r="Q16">
        <v>204</v>
      </c>
      <c r="R16"/>
      <c r="S16">
        <v>102</v>
      </c>
      <c r="T16" s="49" t="s">
        <v>218</v>
      </c>
      <c r="U16">
        <v>440</v>
      </c>
      <c r="V16"/>
      <c r="W16"/>
      <c r="X16"/>
      <c r="Y16"/>
      <c r="Z16"/>
      <c r="AA16"/>
      <c r="AB16"/>
      <c r="AC16">
        <v>10204</v>
      </c>
      <c r="AD16"/>
      <c r="AE16"/>
      <c r="AF16"/>
      <c r="AG16"/>
      <c r="AH16"/>
      <c r="AI16"/>
      <c r="AJ16"/>
      <c r="AK16">
        <v>30</v>
      </c>
      <c r="AL16" s="61">
        <v>111003</v>
      </c>
      <c r="AM16" s="59" t="s">
        <v>219</v>
      </c>
      <c r="AN16" s="59">
        <f t="shared" si="0"/>
        <v>7</v>
      </c>
      <c r="AO16" s="59">
        <v>8</v>
      </c>
      <c r="AP16" s="59">
        <f t="shared" si="1"/>
        <v>230</v>
      </c>
      <c r="AQ16" s="59">
        <v>700</v>
      </c>
      <c r="AR16" s="59">
        <v>1000</v>
      </c>
      <c r="AS16" s="59">
        <v>0</v>
      </c>
      <c r="AT16" s="17"/>
      <c r="AU16" s="63"/>
      <c r="AV16" s="56"/>
      <c r="AW16" s="56"/>
      <c r="AX16" s="56"/>
      <c r="AY16" s="56"/>
      <c r="AZ16" s="56"/>
      <c r="BA16" s="56"/>
      <c r="BB16" s="56"/>
      <c r="BC16" s="56"/>
      <c r="BD16" s="56"/>
      <c r="BE16" s="56"/>
      <c r="BF16" s="30"/>
      <c r="BG16">
        <v>0</v>
      </c>
      <c r="BH16" s="49"/>
      <c r="BM16" s="30">
        <v>2</v>
      </c>
      <c r="BN16" s="30">
        <v>4</v>
      </c>
      <c r="BO16" s="30">
        <v>7</v>
      </c>
      <c r="BP16" s="30">
        <v>1</v>
      </c>
      <c r="BQ16">
        <v>0</v>
      </c>
    </row>
    <row r="17" ht="14.25" spans="1:69">
      <c r="A17">
        <v>10205</v>
      </c>
      <c r="B17">
        <v>1</v>
      </c>
      <c r="C17">
        <v>10205</v>
      </c>
      <c r="D17" s="41" t="s">
        <v>220</v>
      </c>
      <c r="E17" s="42" t="s">
        <v>221</v>
      </c>
      <c r="F17">
        <v>1</v>
      </c>
      <c r="G17" t="s">
        <v>163</v>
      </c>
      <c r="H17">
        <v>3</v>
      </c>
      <c r="I17" s="5" t="s">
        <v>204</v>
      </c>
      <c r="J17" s="45">
        <v>10</v>
      </c>
      <c r="K17">
        <v>10204</v>
      </c>
      <c r="L17">
        <v>10206</v>
      </c>
      <c r="M17"/>
      <c r="N17"/>
      <c r="O17"/>
      <c r="P17">
        <v>3</v>
      </c>
      <c r="Q17">
        <v>205</v>
      </c>
      <c r="R17"/>
      <c r="S17">
        <v>102</v>
      </c>
      <c r="T17" s="49" t="s">
        <v>222</v>
      </c>
      <c r="U17">
        <v>450</v>
      </c>
      <c r="V17"/>
      <c r="W17"/>
      <c r="X17"/>
      <c r="Y17"/>
      <c r="Z17"/>
      <c r="AA17"/>
      <c r="AB17"/>
      <c r="AC17">
        <v>10205</v>
      </c>
      <c r="AD17"/>
      <c r="AE17"/>
      <c r="AF17"/>
      <c r="AG17"/>
      <c r="AH17"/>
      <c r="AI17"/>
      <c r="AJ17"/>
      <c r="AK17">
        <v>30</v>
      </c>
      <c r="AL17" s="61">
        <v>111005</v>
      </c>
      <c r="AM17" s="59" t="s">
        <v>223</v>
      </c>
      <c r="AN17" s="59">
        <f t="shared" si="0"/>
        <v>8</v>
      </c>
      <c r="AO17" s="59">
        <v>9</v>
      </c>
      <c r="AP17" s="59">
        <f t="shared" si="1"/>
        <v>270</v>
      </c>
      <c r="AQ17" s="59">
        <v>800</v>
      </c>
      <c r="AR17" s="59">
        <v>1000</v>
      </c>
      <c r="AS17" s="59">
        <v>0</v>
      </c>
      <c r="AT17" s="17"/>
      <c r="AU17" s="63"/>
      <c r="AV17" s="56"/>
      <c r="AW17" s="56"/>
      <c r="AX17" s="56"/>
      <c r="AY17" s="56"/>
      <c r="AZ17" s="56"/>
      <c r="BA17" s="56"/>
      <c r="BB17" s="56"/>
      <c r="BC17" s="56"/>
      <c r="BD17" s="56"/>
      <c r="BE17" s="56"/>
      <c r="BF17" s="30">
        <v>30</v>
      </c>
      <c r="BG17">
        <v>0</v>
      </c>
      <c r="BH17" s="49"/>
      <c r="BM17" s="30">
        <v>2</v>
      </c>
      <c r="BN17" s="30">
        <v>5</v>
      </c>
      <c r="BO17" s="30">
        <v>8</v>
      </c>
      <c r="BP17" s="30">
        <v>1</v>
      </c>
      <c r="BQ17">
        <v>0</v>
      </c>
    </row>
    <row r="18" ht="14.25" spans="1:69">
      <c r="A18">
        <v>10206</v>
      </c>
      <c r="B18">
        <v>1</v>
      </c>
      <c r="C18">
        <v>10206</v>
      </c>
      <c r="D18" s="41" t="s">
        <v>224</v>
      </c>
      <c r="E18" s="42" t="s">
        <v>225</v>
      </c>
      <c r="F18">
        <v>1</v>
      </c>
      <c r="G18" t="s">
        <v>163</v>
      </c>
      <c r="H18">
        <v>3</v>
      </c>
      <c r="I18" s="5" t="s">
        <v>204</v>
      </c>
      <c r="J18" s="45">
        <v>10</v>
      </c>
      <c r="K18">
        <v>10205</v>
      </c>
      <c r="L18">
        <v>10207</v>
      </c>
      <c r="M18"/>
      <c r="N18"/>
      <c r="O18"/>
      <c r="P18">
        <v>3</v>
      </c>
      <c r="Q18">
        <v>206</v>
      </c>
      <c r="R18"/>
      <c r="S18">
        <v>102</v>
      </c>
      <c r="T18" s="49" t="s">
        <v>226</v>
      </c>
      <c r="U18">
        <v>460</v>
      </c>
      <c r="V18"/>
      <c r="W18"/>
      <c r="X18"/>
      <c r="Y18"/>
      <c r="Z18"/>
      <c r="AA18"/>
      <c r="AB18"/>
      <c r="AC18">
        <v>10206</v>
      </c>
      <c r="AD18"/>
      <c r="AE18"/>
      <c r="AF18"/>
      <c r="AG18"/>
      <c r="AH18"/>
      <c r="AI18"/>
      <c r="AJ18"/>
      <c r="AK18">
        <v>30</v>
      </c>
      <c r="AL18" s="61">
        <v>112001</v>
      </c>
      <c r="AM18" s="59" t="s">
        <v>176</v>
      </c>
      <c r="AN18" s="59">
        <f t="shared" si="0"/>
        <v>8</v>
      </c>
      <c r="AO18" s="59">
        <v>10</v>
      </c>
      <c r="AP18" s="59">
        <f t="shared" si="1"/>
        <v>270</v>
      </c>
      <c r="AQ18" s="59">
        <v>800</v>
      </c>
      <c r="AR18" s="59">
        <v>1000</v>
      </c>
      <c r="AS18" s="59">
        <v>0</v>
      </c>
      <c r="AT18" s="17"/>
      <c r="AU18" s="63"/>
      <c r="AV18" s="56"/>
      <c r="AW18" s="56"/>
      <c r="AX18" s="56"/>
      <c r="AY18" s="56"/>
      <c r="AZ18" s="56"/>
      <c r="BA18" s="56"/>
      <c r="BB18" s="56"/>
      <c r="BC18" s="56"/>
      <c r="BD18" s="56"/>
      <c r="BE18" s="56"/>
      <c r="BG18">
        <v>1</v>
      </c>
      <c r="BH18" s="49" t="s">
        <v>227</v>
      </c>
      <c r="BM18" s="30">
        <v>2</v>
      </c>
      <c r="BN18" s="30">
        <v>6</v>
      </c>
      <c r="BO18" s="30">
        <v>8</v>
      </c>
      <c r="BP18" s="30">
        <v>1</v>
      </c>
      <c r="BQ18">
        <v>0</v>
      </c>
    </row>
    <row r="19" ht="14.25" spans="1:69">
      <c r="A19">
        <v>10207</v>
      </c>
      <c r="B19">
        <v>1</v>
      </c>
      <c r="C19">
        <v>10207</v>
      </c>
      <c r="D19" s="41" t="s">
        <v>228</v>
      </c>
      <c r="E19" s="42" t="s">
        <v>229</v>
      </c>
      <c r="F19">
        <v>1</v>
      </c>
      <c r="G19" t="s">
        <v>163</v>
      </c>
      <c r="H19">
        <v>2</v>
      </c>
      <c r="I19" s="5" t="s">
        <v>204</v>
      </c>
      <c r="J19" s="45">
        <v>10</v>
      </c>
      <c r="K19">
        <v>10206</v>
      </c>
      <c r="L19">
        <v>10208</v>
      </c>
      <c r="M19"/>
      <c r="N19"/>
      <c r="O19"/>
      <c r="P19">
        <v>3</v>
      </c>
      <c r="Q19">
        <v>207</v>
      </c>
      <c r="R19"/>
      <c r="S19">
        <v>102</v>
      </c>
      <c r="T19" s="49" t="s">
        <v>230</v>
      </c>
      <c r="U19">
        <v>470</v>
      </c>
      <c r="V19"/>
      <c r="W19"/>
      <c r="X19"/>
      <c r="Y19"/>
      <c r="Z19"/>
      <c r="AA19"/>
      <c r="AB19"/>
      <c r="AC19">
        <v>10207</v>
      </c>
      <c r="AD19" t="s">
        <v>231</v>
      </c>
      <c r="AE19">
        <v>61004</v>
      </c>
      <c r="AF19"/>
      <c r="AG19"/>
      <c r="AH19"/>
      <c r="AI19"/>
      <c r="AJ19"/>
      <c r="AK19">
        <v>30</v>
      </c>
      <c r="AL19" s="61">
        <v>112003</v>
      </c>
      <c r="AM19" s="59" t="s">
        <v>232</v>
      </c>
      <c r="AN19" s="59">
        <f t="shared" si="0"/>
        <v>9</v>
      </c>
      <c r="AO19" s="59">
        <v>10</v>
      </c>
      <c r="AP19" s="59">
        <f t="shared" si="1"/>
        <v>310</v>
      </c>
      <c r="AQ19" s="59">
        <v>900</v>
      </c>
      <c r="AR19" s="59">
        <v>1000</v>
      </c>
      <c r="AS19" s="59">
        <v>0</v>
      </c>
      <c r="AT19" s="17"/>
      <c r="AU19" s="63"/>
      <c r="AV19" s="56"/>
      <c r="AW19" s="56"/>
      <c r="AX19" s="56"/>
      <c r="AY19" s="56"/>
      <c r="AZ19" s="56"/>
      <c r="BA19" s="56"/>
      <c r="BB19" s="56"/>
      <c r="BC19" s="56"/>
      <c r="BD19" s="56"/>
      <c r="BE19" s="56"/>
      <c r="BG19">
        <v>0</v>
      </c>
      <c r="BH19" s="49"/>
      <c r="BM19" s="30">
        <v>2</v>
      </c>
      <c r="BN19" s="30">
        <v>7</v>
      </c>
      <c r="BO19" s="30">
        <v>9</v>
      </c>
      <c r="BP19" s="30">
        <v>1</v>
      </c>
      <c r="BQ19">
        <v>0</v>
      </c>
    </row>
    <row r="20" ht="14.25" spans="1:69">
      <c r="A20">
        <v>10208</v>
      </c>
      <c r="B20">
        <v>1</v>
      </c>
      <c r="C20">
        <v>10208</v>
      </c>
      <c r="D20" s="41" t="s">
        <v>233</v>
      </c>
      <c r="E20" s="42" t="s">
        <v>234</v>
      </c>
      <c r="F20">
        <v>1</v>
      </c>
      <c r="G20" t="s">
        <v>163</v>
      </c>
      <c r="H20">
        <v>3</v>
      </c>
      <c r="I20" s="5" t="s">
        <v>204</v>
      </c>
      <c r="J20" s="45">
        <v>10</v>
      </c>
      <c r="K20">
        <v>10207</v>
      </c>
      <c r="L20">
        <v>10301</v>
      </c>
      <c r="M20"/>
      <c r="N20"/>
      <c r="O20"/>
      <c r="P20">
        <v>3</v>
      </c>
      <c r="Q20">
        <v>208</v>
      </c>
      <c r="R20"/>
      <c r="S20">
        <v>102</v>
      </c>
      <c r="T20" s="49" t="s">
        <v>235</v>
      </c>
      <c r="U20">
        <v>480</v>
      </c>
      <c r="V20"/>
      <c r="W20"/>
      <c r="X20"/>
      <c r="Y20"/>
      <c r="Z20"/>
      <c r="AA20"/>
      <c r="AB20"/>
      <c r="AC20">
        <v>10208</v>
      </c>
      <c r="AD20"/>
      <c r="AE20"/>
      <c r="AF20"/>
      <c r="AG20"/>
      <c r="AH20"/>
      <c r="AI20"/>
      <c r="AJ20"/>
      <c r="AK20">
        <v>30</v>
      </c>
      <c r="AL20" s="61">
        <v>111009</v>
      </c>
      <c r="AM20" s="59" t="s">
        <v>232</v>
      </c>
      <c r="AN20" s="59">
        <f t="shared" si="0"/>
        <v>9</v>
      </c>
      <c r="AO20" s="59">
        <v>10</v>
      </c>
      <c r="AP20" s="59">
        <f t="shared" si="1"/>
        <v>310</v>
      </c>
      <c r="AQ20" s="59">
        <v>900</v>
      </c>
      <c r="AR20" s="59">
        <v>1000</v>
      </c>
      <c r="AS20" s="59">
        <v>0</v>
      </c>
      <c r="AT20" s="17"/>
      <c r="AU20" s="63"/>
      <c r="AV20" s="56"/>
      <c r="AW20" s="56"/>
      <c r="AX20" s="56"/>
      <c r="AY20" s="56"/>
      <c r="AZ20" s="56"/>
      <c r="BA20" s="56"/>
      <c r="BB20" s="56"/>
      <c r="BC20" s="56"/>
      <c r="BD20" s="56"/>
      <c r="BE20" s="56"/>
      <c r="BF20" s="30"/>
      <c r="BG20">
        <v>1</v>
      </c>
      <c r="BH20" s="49" t="s">
        <v>236</v>
      </c>
      <c r="BM20" s="30">
        <v>2</v>
      </c>
      <c r="BN20" s="30">
        <v>8</v>
      </c>
      <c r="BO20" s="30">
        <v>9</v>
      </c>
      <c r="BP20" s="30">
        <v>1</v>
      </c>
      <c r="BQ20">
        <v>0</v>
      </c>
    </row>
    <row r="21" ht="14.25" spans="1:69">
      <c r="A21">
        <v>10301</v>
      </c>
      <c r="B21">
        <v>1</v>
      </c>
      <c r="C21">
        <v>10301</v>
      </c>
      <c r="D21" s="41" t="s">
        <v>237</v>
      </c>
      <c r="E21" s="42" t="s">
        <v>238</v>
      </c>
      <c r="F21">
        <v>1</v>
      </c>
      <c r="G21" t="s">
        <v>163</v>
      </c>
      <c r="H21">
        <v>2</v>
      </c>
      <c r="I21" s="5" t="s">
        <v>204</v>
      </c>
      <c r="J21" s="45">
        <v>10</v>
      </c>
      <c r="K21">
        <v>10208</v>
      </c>
      <c r="L21">
        <v>10302</v>
      </c>
      <c r="M21"/>
      <c r="N21"/>
      <c r="O21"/>
      <c r="P21">
        <v>8</v>
      </c>
      <c r="Q21">
        <v>301</v>
      </c>
      <c r="R21"/>
      <c r="S21">
        <v>103</v>
      </c>
      <c r="T21" s="49" t="s">
        <v>239</v>
      </c>
      <c r="U21">
        <v>610</v>
      </c>
      <c r="V21"/>
      <c r="W21" t="s">
        <v>240</v>
      </c>
      <c r="X21"/>
      <c r="Y21"/>
      <c r="Z21"/>
      <c r="AA21"/>
      <c r="AB21"/>
      <c r="AC21">
        <v>10301</v>
      </c>
      <c r="AD21"/>
      <c r="AE21"/>
      <c r="AF21"/>
      <c r="AG21"/>
      <c r="AH21"/>
      <c r="AI21"/>
      <c r="AJ21"/>
      <c r="AK21">
        <v>30</v>
      </c>
      <c r="AL21" s="61">
        <v>111008</v>
      </c>
      <c r="AM21" s="59" t="s">
        <v>181</v>
      </c>
      <c r="AN21" s="59">
        <f t="shared" ref="AN21:AN59" si="2">ROUNDUP(AQ21/100,0)</f>
        <v>11</v>
      </c>
      <c r="AO21" s="59">
        <v>10</v>
      </c>
      <c r="AP21" s="59">
        <f t="shared" ref="AP21:AP59" si="3">INT((((AQ21/100)^1.4)*2+AR21/2200*20+AS21/50)*3*2/10)*10</f>
        <v>450</v>
      </c>
      <c r="AQ21" s="59">
        <v>1100</v>
      </c>
      <c r="AR21" s="59">
        <v>2000</v>
      </c>
      <c r="AS21" s="59">
        <v>0</v>
      </c>
      <c r="AT21" s="17"/>
      <c r="AU21" s="63"/>
      <c r="AV21" s="56"/>
      <c r="AW21" s="56"/>
      <c r="AX21" s="56"/>
      <c r="AY21" s="56"/>
      <c r="AZ21" s="56"/>
      <c r="BA21" s="56"/>
      <c r="BB21" s="56"/>
      <c r="BC21" s="56"/>
      <c r="BD21" s="56"/>
      <c r="BE21" s="56"/>
      <c r="BF21" s="30"/>
      <c r="BG21">
        <v>0</v>
      </c>
      <c r="BH21" s="49"/>
      <c r="BM21" s="30">
        <v>3</v>
      </c>
      <c r="BN21" s="30">
        <v>1</v>
      </c>
      <c r="BO21" s="30">
        <v>11</v>
      </c>
      <c r="BP21" s="30">
        <v>2</v>
      </c>
      <c r="BQ21">
        <v>0</v>
      </c>
    </row>
    <row r="22" ht="14.25" spans="1:69">
      <c r="A22">
        <v>10302</v>
      </c>
      <c r="B22">
        <v>1</v>
      </c>
      <c r="C22">
        <v>10302</v>
      </c>
      <c r="D22" s="41" t="s">
        <v>241</v>
      </c>
      <c r="E22" s="42" t="s">
        <v>242</v>
      </c>
      <c r="F22">
        <v>1</v>
      </c>
      <c r="G22" t="s">
        <v>163</v>
      </c>
      <c r="H22">
        <v>3</v>
      </c>
      <c r="I22" s="5" t="s">
        <v>204</v>
      </c>
      <c r="J22" s="45">
        <v>10</v>
      </c>
      <c r="K22">
        <v>10301</v>
      </c>
      <c r="L22">
        <v>10303</v>
      </c>
      <c r="M22"/>
      <c r="N22"/>
      <c r="O22"/>
      <c r="P22">
        <v>8</v>
      </c>
      <c r="Q22">
        <v>302</v>
      </c>
      <c r="R22"/>
      <c r="S22">
        <v>103</v>
      </c>
      <c r="T22" s="49" t="s">
        <v>243</v>
      </c>
      <c r="U22">
        <v>620</v>
      </c>
      <c r="V22"/>
      <c r="W22"/>
      <c r="X22"/>
      <c r="Y22"/>
      <c r="Z22"/>
      <c r="AA22"/>
      <c r="AB22"/>
      <c r="AC22">
        <v>10302</v>
      </c>
      <c r="AD22"/>
      <c r="AE22"/>
      <c r="AF22"/>
      <c r="AG22"/>
      <c r="AH22"/>
      <c r="AI22"/>
      <c r="AJ22"/>
      <c r="AK22">
        <v>30</v>
      </c>
      <c r="AL22" s="61">
        <v>112007</v>
      </c>
      <c r="AM22" s="59" t="s">
        <v>232</v>
      </c>
      <c r="AN22" s="59">
        <f t="shared" si="2"/>
        <v>12</v>
      </c>
      <c r="AO22" s="59">
        <v>10</v>
      </c>
      <c r="AP22" s="59">
        <f t="shared" si="3"/>
        <v>490</v>
      </c>
      <c r="AQ22" s="59">
        <v>1200</v>
      </c>
      <c r="AR22" s="59">
        <v>2000</v>
      </c>
      <c r="AS22" s="59">
        <v>0</v>
      </c>
      <c r="AT22" s="17"/>
      <c r="AU22" s="63"/>
      <c r="AV22" s="56"/>
      <c r="AW22" s="56"/>
      <c r="AX22" s="56"/>
      <c r="AY22" s="56"/>
      <c r="AZ22" s="56"/>
      <c r="BA22" s="56"/>
      <c r="BB22" s="56"/>
      <c r="BC22" s="56"/>
      <c r="BD22" s="56"/>
      <c r="BE22" s="56"/>
      <c r="BF22" s="30"/>
      <c r="BG22">
        <v>0</v>
      </c>
      <c r="BH22" s="49"/>
      <c r="BM22" s="30">
        <v>3</v>
      </c>
      <c r="BN22" s="30">
        <v>2</v>
      </c>
      <c r="BO22" s="30">
        <v>12</v>
      </c>
      <c r="BP22" s="30">
        <v>2</v>
      </c>
      <c r="BQ22">
        <v>0</v>
      </c>
    </row>
    <row r="23" ht="14.25" spans="1:69">
      <c r="A23">
        <v>10303</v>
      </c>
      <c r="B23">
        <v>1</v>
      </c>
      <c r="C23">
        <v>10303</v>
      </c>
      <c r="D23" s="41" t="s">
        <v>244</v>
      </c>
      <c r="E23" s="42" t="s">
        <v>245</v>
      </c>
      <c r="F23">
        <v>1</v>
      </c>
      <c r="G23" t="s">
        <v>163</v>
      </c>
      <c r="H23">
        <v>3</v>
      </c>
      <c r="I23" s="5" t="s">
        <v>204</v>
      </c>
      <c r="J23" s="45">
        <v>10</v>
      </c>
      <c r="K23">
        <v>10302</v>
      </c>
      <c r="L23">
        <v>10304</v>
      </c>
      <c r="M23"/>
      <c r="N23"/>
      <c r="O23"/>
      <c r="P23">
        <v>8</v>
      </c>
      <c r="Q23">
        <v>303</v>
      </c>
      <c r="R23"/>
      <c r="S23">
        <v>103</v>
      </c>
      <c r="T23" s="49" t="s">
        <v>246</v>
      </c>
      <c r="U23">
        <v>630</v>
      </c>
      <c r="V23"/>
      <c r="W23"/>
      <c r="X23"/>
      <c r="Y23"/>
      <c r="Z23"/>
      <c r="AA23"/>
      <c r="AB23"/>
      <c r="AC23">
        <v>10303</v>
      </c>
      <c r="AD23"/>
      <c r="AE23"/>
      <c r="AF23"/>
      <c r="AG23"/>
      <c r="AH23"/>
      <c r="AI23"/>
      <c r="AJ23"/>
      <c r="AK23">
        <v>30</v>
      </c>
      <c r="AL23" s="61">
        <v>114001</v>
      </c>
      <c r="AM23" s="59" t="s">
        <v>181</v>
      </c>
      <c r="AN23" s="59">
        <f t="shared" si="2"/>
        <v>13</v>
      </c>
      <c r="AO23" s="59">
        <v>10</v>
      </c>
      <c r="AP23" s="59">
        <f t="shared" si="3"/>
        <v>540</v>
      </c>
      <c r="AQ23" s="59">
        <v>1300</v>
      </c>
      <c r="AR23" s="59">
        <v>2000</v>
      </c>
      <c r="AS23" s="59">
        <v>0</v>
      </c>
      <c r="AT23" s="17"/>
      <c r="AU23" s="63"/>
      <c r="AV23" s="56"/>
      <c r="AW23" s="56"/>
      <c r="AX23" s="56"/>
      <c r="AY23" s="56"/>
      <c r="AZ23" s="56"/>
      <c r="BA23" s="56"/>
      <c r="BB23" s="56"/>
      <c r="BC23" s="56"/>
      <c r="BD23" s="56"/>
      <c r="BE23" s="56"/>
      <c r="BF23" s="30"/>
      <c r="BG23">
        <v>0</v>
      </c>
      <c r="BH23" s="49" t="s">
        <v>247</v>
      </c>
      <c r="BM23" s="30">
        <v>3</v>
      </c>
      <c r="BN23" s="30">
        <v>3</v>
      </c>
      <c r="BO23" s="30">
        <v>13</v>
      </c>
      <c r="BP23" s="30">
        <v>2</v>
      </c>
      <c r="BQ23">
        <v>0</v>
      </c>
    </row>
    <row r="24" ht="14.25" spans="1:69">
      <c r="A24">
        <v>10304</v>
      </c>
      <c r="B24">
        <v>1</v>
      </c>
      <c r="C24">
        <v>10304</v>
      </c>
      <c r="D24" s="41" t="s">
        <v>248</v>
      </c>
      <c r="E24" s="42" t="s">
        <v>249</v>
      </c>
      <c r="F24">
        <v>1</v>
      </c>
      <c r="G24" t="s">
        <v>163</v>
      </c>
      <c r="H24">
        <v>3</v>
      </c>
      <c r="I24" s="5" t="s">
        <v>204</v>
      </c>
      <c r="J24" s="45">
        <v>10</v>
      </c>
      <c r="K24">
        <v>10303</v>
      </c>
      <c r="L24">
        <v>10305</v>
      </c>
      <c r="M24"/>
      <c r="N24"/>
      <c r="O24"/>
      <c r="P24">
        <v>8</v>
      </c>
      <c r="Q24">
        <v>304</v>
      </c>
      <c r="R24"/>
      <c r="S24">
        <v>103</v>
      </c>
      <c r="T24" s="49" t="s">
        <v>250</v>
      </c>
      <c r="U24">
        <v>640</v>
      </c>
      <c r="V24"/>
      <c r="W24"/>
      <c r="X24"/>
      <c r="Y24"/>
      <c r="Z24"/>
      <c r="AA24"/>
      <c r="AB24"/>
      <c r="AC24">
        <v>10304</v>
      </c>
      <c r="AD24"/>
      <c r="AE24"/>
      <c r="AF24"/>
      <c r="AG24"/>
      <c r="AH24"/>
      <c r="AI24"/>
      <c r="AJ24"/>
      <c r="AK24">
        <v>30</v>
      </c>
      <c r="AL24" s="61">
        <v>112001</v>
      </c>
      <c r="AM24" s="59" t="s">
        <v>176</v>
      </c>
      <c r="AN24" s="59">
        <f t="shared" si="2"/>
        <v>14</v>
      </c>
      <c r="AO24" s="59">
        <v>10</v>
      </c>
      <c r="AP24" s="59">
        <f t="shared" si="3"/>
        <v>590</v>
      </c>
      <c r="AQ24" s="59">
        <v>1400</v>
      </c>
      <c r="AR24" s="59">
        <v>2000</v>
      </c>
      <c r="AS24" s="59">
        <v>0</v>
      </c>
      <c r="AT24" s="17"/>
      <c r="AU24" s="63"/>
      <c r="AV24" s="56"/>
      <c r="AW24" s="56"/>
      <c r="AX24" s="56"/>
      <c r="AY24" s="56"/>
      <c r="AZ24" s="56"/>
      <c r="BA24" s="56"/>
      <c r="BB24" s="56"/>
      <c r="BC24" s="56"/>
      <c r="BD24" s="56"/>
      <c r="BE24" s="56"/>
      <c r="BG24">
        <v>0</v>
      </c>
      <c r="BH24" s="49"/>
      <c r="BM24" s="30">
        <v>3</v>
      </c>
      <c r="BN24" s="30">
        <v>4</v>
      </c>
      <c r="BO24" s="30">
        <v>14</v>
      </c>
      <c r="BP24" s="30">
        <v>2</v>
      </c>
      <c r="BQ24">
        <v>0</v>
      </c>
    </row>
    <row r="25" ht="14.25" spans="1:69">
      <c r="A25">
        <v>10305</v>
      </c>
      <c r="B25">
        <v>1</v>
      </c>
      <c r="C25">
        <v>10305</v>
      </c>
      <c r="D25" s="41" t="s">
        <v>251</v>
      </c>
      <c r="E25" s="42" t="s">
        <v>252</v>
      </c>
      <c r="F25">
        <v>1</v>
      </c>
      <c r="G25" t="s">
        <v>163</v>
      </c>
      <c r="H25">
        <v>3</v>
      </c>
      <c r="I25" s="5" t="s">
        <v>204</v>
      </c>
      <c r="J25" s="45">
        <v>10</v>
      </c>
      <c r="K25">
        <v>10304</v>
      </c>
      <c r="L25">
        <v>10306</v>
      </c>
      <c r="M25"/>
      <c r="N25"/>
      <c r="O25"/>
      <c r="P25">
        <v>8</v>
      </c>
      <c r="Q25">
        <v>305</v>
      </c>
      <c r="R25"/>
      <c r="S25">
        <v>103</v>
      </c>
      <c r="T25" s="49" t="s">
        <v>253</v>
      </c>
      <c r="U25">
        <v>650</v>
      </c>
      <c r="V25"/>
      <c r="W25"/>
      <c r="X25"/>
      <c r="Y25"/>
      <c r="Z25"/>
      <c r="AA25"/>
      <c r="AB25"/>
      <c r="AC25">
        <v>10305</v>
      </c>
      <c r="AD25"/>
      <c r="AE25"/>
      <c r="AF25"/>
      <c r="AG25"/>
      <c r="AH25"/>
      <c r="AI25"/>
      <c r="AJ25"/>
      <c r="AK25">
        <v>30</v>
      </c>
      <c r="AL25" s="61">
        <v>111003</v>
      </c>
      <c r="AM25" s="59" t="s">
        <v>165</v>
      </c>
      <c r="AN25" s="59">
        <f t="shared" si="2"/>
        <v>15</v>
      </c>
      <c r="AO25" s="59">
        <v>10</v>
      </c>
      <c r="AP25" s="59">
        <f t="shared" si="3"/>
        <v>640</v>
      </c>
      <c r="AQ25" s="59">
        <v>1500</v>
      </c>
      <c r="AR25" s="59">
        <v>2000</v>
      </c>
      <c r="AS25" s="59">
        <v>0</v>
      </c>
      <c r="AT25" s="17"/>
      <c r="AU25" s="63"/>
      <c r="AV25" s="56"/>
      <c r="AW25" s="56"/>
      <c r="AX25" s="56"/>
      <c r="AY25" s="56"/>
      <c r="AZ25" s="56"/>
      <c r="BA25" s="56"/>
      <c r="BB25" s="56"/>
      <c r="BC25" s="56"/>
      <c r="BD25" s="56"/>
      <c r="BE25" s="56"/>
      <c r="BF25" s="30">
        <v>10</v>
      </c>
      <c r="BG25">
        <v>0</v>
      </c>
      <c r="BH25" s="49"/>
      <c r="BM25" s="30">
        <v>3</v>
      </c>
      <c r="BN25" s="30">
        <v>5</v>
      </c>
      <c r="BO25" s="30">
        <v>15</v>
      </c>
      <c r="BP25" s="30">
        <v>2</v>
      </c>
      <c r="BQ25">
        <v>0</v>
      </c>
    </row>
    <row r="26" ht="14.25" spans="1:69">
      <c r="A26">
        <v>10306</v>
      </c>
      <c r="B26">
        <v>1</v>
      </c>
      <c r="C26">
        <v>10306</v>
      </c>
      <c r="D26" s="41" t="s">
        <v>254</v>
      </c>
      <c r="E26" s="42" t="s">
        <v>255</v>
      </c>
      <c r="F26">
        <v>1</v>
      </c>
      <c r="G26" t="s">
        <v>163</v>
      </c>
      <c r="H26">
        <v>3</v>
      </c>
      <c r="I26" s="5" t="s">
        <v>204</v>
      </c>
      <c r="J26" s="45">
        <v>10</v>
      </c>
      <c r="K26">
        <v>10305</v>
      </c>
      <c r="L26">
        <v>10307</v>
      </c>
      <c r="M26"/>
      <c r="N26"/>
      <c r="O26"/>
      <c r="P26">
        <v>8</v>
      </c>
      <c r="Q26">
        <v>306</v>
      </c>
      <c r="R26"/>
      <c r="S26">
        <v>103</v>
      </c>
      <c r="T26" s="49" t="s">
        <v>256</v>
      </c>
      <c r="U26">
        <v>660</v>
      </c>
      <c r="V26"/>
      <c r="W26"/>
      <c r="X26"/>
      <c r="Y26"/>
      <c r="Z26"/>
      <c r="AA26"/>
      <c r="AB26"/>
      <c r="AC26">
        <v>10306</v>
      </c>
      <c r="AD26"/>
      <c r="AE26"/>
      <c r="AF26"/>
      <c r="AG26"/>
      <c r="AH26"/>
      <c r="AI26"/>
      <c r="AJ26"/>
      <c r="AK26">
        <v>30</v>
      </c>
      <c r="AL26" s="61">
        <v>111005</v>
      </c>
      <c r="AM26" s="59" t="s">
        <v>232</v>
      </c>
      <c r="AN26" s="59">
        <f t="shared" si="2"/>
        <v>16</v>
      </c>
      <c r="AO26" s="59">
        <v>10</v>
      </c>
      <c r="AP26" s="59">
        <f t="shared" si="3"/>
        <v>690</v>
      </c>
      <c r="AQ26" s="59">
        <v>1600</v>
      </c>
      <c r="AR26" s="59">
        <v>2000</v>
      </c>
      <c r="AS26" s="59">
        <v>0</v>
      </c>
      <c r="AT26" s="17"/>
      <c r="AU26" s="63"/>
      <c r="AV26" s="56"/>
      <c r="AW26" s="56"/>
      <c r="AX26" s="56"/>
      <c r="AY26" s="56"/>
      <c r="AZ26" s="56"/>
      <c r="BA26" s="56"/>
      <c r="BB26" s="56"/>
      <c r="BC26" s="56"/>
      <c r="BD26" s="56"/>
      <c r="BE26" s="56"/>
      <c r="BF26" s="30"/>
      <c r="BG26">
        <v>0</v>
      </c>
      <c r="BH26" s="49"/>
      <c r="BM26" s="30">
        <v>3</v>
      </c>
      <c r="BN26" s="30">
        <v>6</v>
      </c>
      <c r="BO26" s="30">
        <v>16</v>
      </c>
      <c r="BP26" s="30">
        <v>2</v>
      </c>
      <c r="BQ26">
        <v>0</v>
      </c>
    </row>
    <row r="27" ht="14.25" spans="1:69">
      <c r="A27">
        <v>10307</v>
      </c>
      <c r="B27">
        <v>1</v>
      </c>
      <c r="C27">
        <v>10307</v>
      </c>
      <c r="D27" s="41" t="s">
        <v>257</v>
      </c>
      <c r="E27" s="42" t="s">
        <v>258</v>
      </c>
      <c r="F27">
        <v>1</v>
      </c>
      <c r="G27" t="s">
        <v>163</v>
      </c>
      <c r="H27">
        <v>3</v>
      </c>
      <c r="I27" s="5" t="s">
        <v>204</v>
      </c>
      <c r="J27" s="45">
        <v>10</v>
      </c>
      <c r="K27">
        <v>10306</v>
      </c>
      <c r="L27">
        <v>10308</v>
      </c>
      <c r="M27"/>
      <c r="N27"/>
      <c r="O27"/>
      <c r="P27">
        <v>8</v>
      </c>
      <c r="Q27">
        <v>307</v>
      </c>
      <c r="R27"/>
      <c r="S27">
        <v>103</v>
      </c>
      <c r="T27" s="49" t="s">
        <v>259</v>
      </c>
      <c r="U27">
        <v>670</v>
      </c>
      <c r="V27"/>
      <c r="W27"/>
      <c r="X27"/>
      <c r="Y27"/>
      <c r="Z27"/>
      <c r="AA27"/>
      <c r="AB27"/>
      <c r="AC27">
        <v>10307</v>
      </c>
      <c r="AD27"/>
      <c r="AE27"/>
      <c r="AF27"/>
      <c r="AG27"/>
      <c r="AH27"/>
      <c r="AI27"/>
      <c r="AJ27"/>
      <c r="AK27">
        <v>30</v>
      </c>
      <c r="AL27" s="61">
        <v>113005</v>
      </c>
      <c r="AM27" s="59" t="s">
        <v>260</v>
      </c>
      <c r="AN27" s="59">
        <f t="shared" si="2"/>
        <v>17</v>
      </c>
      <c r="AO27" s="59">
        <v>10</v>
      </c>
      <c r="AP27" s="59">
        <f t="shared" si="3"/>
        <v>740</v>
      </c>
      <c r="AQ27" s="59">
        <v>1700</v>
      </c>
      <c r="AR27" s="59">
        <v>2000</v>
      </c>
      <c r="AS27" s="59">
        <v>0</v>
      </c>
      <c r="AT27" s="17"/>
      <c r="AU27" s="63"/>
      <c r="AV27" s="56"/>
      <c r="AW27" s="56"/>
      <c r="AX27" s="56"/>
      <c r="AY27" s="56"/>
      <c r="AZ27" s="56"/>
      <c r="BA27" s="56"/>
      <c r="BB27" s="56"/>
      <c r="BC27" s="56"/>
      <c r="BD27" s="56"/>
      <c r="BE27" s="56"/>
      <c r="BF27" s="30"/>
      <c r="BG27">
        <v>0</v>
      </c>
      <c r="BH27" s="49"/>
      <c r="BM27" s="30">
        <v>3</v>
      </c>
      <c r="BN27" s="30">
        <v>7</v>
      </c>
      <c r="BO27" s="30">
        <v>17</v>
      </c>
      <c r="BP27" s="30">
        <v>2</v>
      </c>
      <c r="BQ27">
        <v>0</v>
      </c>
    </row>
    <row r="28" spans="1:69">
      <c r="A28">
        <v>10308</v>
      </c>
      <c r="B28">
        <v>1</v>
      </c>
      <c r="C28">
        <v>10308</v>
      </c>
      <c r="D28" s="41" t="s">
        <v>261</v>
      </c>
      <c r="E28" s="42" t="s">
        <v>262</v>
      </c>
      <c r="F28">
        <v>1</v>
      </c>
      <c r="G28" t="s">
        <v>163</v>
      </c>
      <c r="H28">
        <v>3</v>
      </c>
      <c r="I28" s="5" t="s">
        <v>204</v>
      </c>
      <c r="J28" s="45">
        <v>10</v>
      </c>
      <c r="K28">
        <v>10307</v>
      </c>
      <c r="L28">
        <v>10309</v>
      </c>
      <c r="M28"/>
      <c r="N28"/>
      <c r="O28"/>
      <c r="P28">
        <v>8</v>
      </c>
      <c r="Q28">
        <v>308</v>
      </c>
      <c r="R28"/>
      <c r="S28">
        <v>103</v>
      </c>
      <c r="T28" s="49" t="s">
        <v>263</v>
      </c>
      <c r="U28">
        <v>680</v>
      </c>
      <c r="V28"/>
      <c r="W28"/>
      <c r="X28"/>
      <c r="Y28"/>
      <c r="Z28"/>
      <c r="AA28"/>
      <c r="AB28"/>
      <c r="AC28">
        <v>10308</v>
      </c>
      <c r="AD28"/>
      <c r="AE28"/>
      <c r="AF28"/>
      <c r="AG28"/>
      <c r="AH28"/>
      <c r="AI28"/>
      <c r="AJ28"/>
      <c r="AK28">
        <v>30</v>
      </c>
      <c r="AL28" s="61">
        <v>111008</v>
      </c>
      <c r="AM28" s="59" t="s">
        <v>223</v>
      </c>
      <c r="AN28" s="59">
        <f t="shared" si="2"/>
        <v>18</v>
      </c>
      <c r="AO28" s="59">
        <v>10</v>
      </c>
      <c r="AP28" s="59">
        <f t="shared" si="3"/>
        <v>790</v>
      </c>
      <c r="AQ28" s="59">
        <v>1800</v>
      </c>
      <c r="AR28" s="59">
        <v>2000</v>
      </c>
      <c r="AS28" s="59">
        <v>0</v>
      </c>
      <c r="AT28" s="56"/>
      <c r="AU28" s="56"/>
      <c r="AV28" s="56"/>
      <c r="AW28" s="56"/>
      <c r="AX28" s="56"/>
      <c r="AY28" s="56"/>
      <c r="AZ28" s="56"/>
      <c r="BA28" s="56"/>
      <c r="BB28" s="56"/>
      <c r="BC28" s="56"/>
      <c r="BD28" s="56"/>
      <c r="BE28" s="56"/>
      <c r="BG28">
        <v>1</v>
      </c>
      <c r="BH28" s="49" t="s">
        <v>264</v>
      </c>
      <c r="BM28" s="30">
        <v>3</v>
      </c>
      <c r="BN28" s="30">
        <v>8</v>
      </c>
      <c r="BO28" s="30">
        <v>18</v>
      </c>
      <c r="BP28" s="30">
        <v>2</v>
      </c>
      <c r="BQ28">
        <v>0</v>
      </c>
    </row>
    <row r="29" s="31" customFormat="1" spans="1:69">
      <c r="A29">
        <v>10309</v>
      </c>
      <c r="B29">
        <v>1</v>
      </c>
      <c r="C29">
        <v>10309</v>
      </c>
      <c r="D29" s="41" t="s">
        <v>265</v>
      </c>
      <c r="E29" s="42" t="s">
        <v>266</v>
      </c>
      <c r="F29">
        <v>1</v>
      </c>
      <c r="G29" t="s">
        <v>163</v>
      </c>
      <c r="H29">
        <v>3</v>
      </c>
      <c r="I29" t="s">
        <v>204</v>
      </c>
      <c r="J29">
        <v>10</v>
      </c>
      <c r="K29">
        <v>10308</v>
      </c>
      <c r="L29">
        <v>10310</v>
      </c>
      <c r="M29"/>
      <c r="N29"/>
      <c r="O29"/>
      <c r="P29">
        <v>8</v>
      </c>
      <c r="Q29">
        <v>309</v>
      </c>
      <c r="R29"/>
      <c r="S29">
        <v>103</v>
      </c>
      <c r="T29" s="49" t="s">
        <v>267</v>
      </c>
      <c r="U29">
        <v>690</v>
      </c>
      <c r="V29"/>
      <c r="W29"/>
      <c r="X29"/>
      <c r="Y29"/>
      <c r="Z29"/>
      <c r="AA29"/>
      <c r="AB29"/>
      <c r="AC29">
        <v>10309</v>
      </c>
      <c r="AD29"/>
      <c r="AE29"/>
      <c r="AF29"/>
      <c r="AG29"/>
      <c r="AH29"/>
      <c r="AI29"/>
      <c r="AJ29"/>
      <c r="AK29">
        <v>30</v>
      </c>
      <c r="AL29">
        <v>112007</v>
      </c>
      <c r="AM29" t="s">
        <v>268</v>
      </c>
      <c r="AN29" s="59">
        <f t="shared" si="2"/>
        <v>19</v>
      </c>
      <c r="AO29" s="59">
        <v>10</v>
      </c>
      <c r="AP29" s="59">
        <f t="shared" si="3"/>
        <v>840</v>
      </c>
      <c r="AQ29">
        <v>1900</v>
      </c>
      <c r="AR29">
        <v>2000</v>
      </c>
      <c r="AS29">
        <v>0</v>
      </c>
      <c r="AT29"/>
      <c r="AU29"/>
      <c r="AV29"/>
      <c r="AW29"/>
      <c r="AX29"/>
      <c r="AY29"/>
      <c r="AZ29"/>
      <c r="BA29"/>
      <c r="BB29"/>
      <c r="BC29"/>
      <c r="BD29"/>
      <c r="BE29"/>
      <c r="BF29" s="30"/>
      <c r="BG29">
        <v>0</v>
      </c>
      <c r="BH29" s="49"/>
      <c r="BI29"/>
      <c r="BJ29"/>
      <c r="BK29"/>
      <c r="BL29"/>
      <c r="BM29">
        <v>3</v>
      </c>
      <c r="BN29">
        <v>9</v>
      </c>
      <c r="BO29">
        <v>19</v>
      </c>
      <c r="BP29">
        <v>2</v>
      </c>
      <c r="BQ29">
        <v>0</v>
      </c>
    </row>
    <row r="30" s="31" customFormat="1" spans="1:69">
      <c r="A30">
        <v>10310</v>
      </c>
      <c r="B30">
        <v>1</v>
      </c>
      <c r="C30">
        <v>10310</v>
      </c>
      <c r="D30" s="41" t="s">
        <v>269</v>
      </c>
      <c r="E30" s="42" t="s">
        <v>270</v>
      </c>
      <c r="F30">
        <v>1</v>
      </c>
      <c r="G30" t="s">
        <v>163</v>
      </c>
      <c r="H30">
        <v>3</v>
      </c>
      <c r="I30" t="s">
        <v>204</v>
      </c>
      <c r="J30">
        <v>10</v>
      </c>
      <c r="K30">
        <v>10309</v>
      </c>
      <c r="L30">
        <v>10311</v>
      </c>
      <c r="M30"/>
      <c r="N30"/>
      <c r="O30"/>
      <c r="P30">
        <v>8</v>
      </c>
      <c r="Q30">
        <v>310</v>
      </c>
      <c r="R30"/>
      <c r="S30">
        <v>103</v>
      </c>
      <c r="T30" s="49" t="s">
        <v>271</v>
      </c>
      <c r="U30">
        <v>700</v>
      </c>
      <c r="V30"/>
      <c r="W30"/>
      <c r="X30"/>
      <c r="Y30"/>
      <c r="Z30"/>
      <c r="AA30"/>
      <c r="AB30"/>
      <c r="AC30">
        <v>10310</v>
      </c>
      <c r="AD30"/>
      <c r="AE30"/>
      <c r="AF30"/>
      <c r="AG30"/>
      <c r="AH30"/>
      <c r="AI30"/>
      <c r="AJ30"/>
      <c r="AK30">
        <v>30</v>
      </c>
      <c r="AL30">
        <v>114001</v>
      </c>
      <c r="AM30" t="s">
        <v>186</v>
      </c>
      <c r="AN30" s="59">
        <f t="shared" si="2"/>
        <v>20</v>
      </c>
      <c r="AO30" s="59">
        <v>10</v>
      </c>
      <c r="AP30" s="59">
        <f t="shared" si="3"/>
        <v>900</v>
      </c>
      <c r="AQ30">
        <v>2000</v>
      </c>
      <c r="AR30">
        <v>2000</v>
      </c>
      <c r="AS30">
        <v>0</v>
      </c>
      <c r="AT30"/>
      <c r="AU30"/>
      <c r="AV30"/>
      <c r="AW30"/>
      <c r="AX30"/>
      <c r="AY30"/>
      <c r="AZ30"/>
      <c r="BA30"/>
      <c r="BB30"/>
      <c r="BC30"/>
      <c r="BD30"/>
      <c r="BE30"/>
      <c r="BF30" s="30">
        <v>10</v>
      </c>
      <c r="BG30">
        <v>0</v>
      </c>
      <c r="BH30" s="49"/>
      <c r="BI30"/>
      <c r="BJ30"/>
      <c r="BK30"/>
      <c r="BL30"/>
      <c r="BM30">
        <v>3</v>
      </c>
      <c r="BN30">
        <v>10</v>
      </c>
      <c r="BO30">
        <v>20</v>
      </c>
      <c r="BP30">
        <v>2</v>
      </c>
      <c r="BQ30">
        <v>0</v>
      </c>
    </row>
    <row r="31" s="31" customFormat="1" spans="1:69">
      <c r="A31">
        <v>10311</v>
      </c>
      <c r="B31">
        <v>1</v>
      </c>
      <c r="C31">
        <v>10311</v>
      </c>
      <c r="D31" s="41" t="s">
        <v>272</v>
      </c>
      <c r="E31" s="42" t="s">
        <v>273</v>
      </c>
      <c r="F31">
        <v>1</v>
      </c>
      <c r="G31" t="s">
        <v>163</v>
      </c>
      <c r="H31">
        <v>3</v>
      </c>
      <c r="I31" t="s">
        <v>204</v>
      </c>
      <c r="J31">
        <v>10</v>
      </c>
      <c r="K31">
        <v>10310</v>
      </c>
      <c r="L31">
        <v>10312</v>
      </c>
      <c r="M31"/>
      <c r="N31"/>
      <c r="O31"/>
      <c r="P31">
        <v>8</v>
      </c>
      <c r="Q31">
        <v>311</v>
      </c>
      <c r="R31"/>
      <c r="S31">
        <v>103</v>
      </c>
      <c r="T31" s="49" t="s">
        <v>274</v>
      </c>
      <c r="U31">
        <v>710</v>
      </c>
      <c r="V31"/>
      <c r="W31"/>
      <c r="X31"/>
      <c r="Y31"/>
      <c r="Z31"/>
      <c r="AA31"/>
      <c r="AB31"/>
      <c r="AC31">
        <v>10311</v>
      </c>
      <c r="AD31"/>
      <c r="AE31"/>
      <c r="AF31"/>
      <c r="AG31"/>
      <c r="AH31"/>
      <c r="AI31"/>
      <c r="AJ31"/>
      <c r="AK31">
        <v>30</v>
      </c>
      <c r="AL31">
        <v>112001</v>
      </c>
      <c r="AM31" t="s">
        <v>186</v>
      </c>
      <c r="AN31" s="59">
        <f t="shared" si="2"/>
        <v>20</v>
      </c>
      <c r="AO31" s="59">
        <v>10</v>
      </c>
      <c r="AP31" s="59">
        <f t="shared" si="3"/>
        <v>900</v>
      </c>
      <c r="AQ31">
        <v>2000</v>
      </c>
      <c r="AR31">
        <v>2000</v>
      </c>
      <c r="AS31">
        <v>0</v>
      </c>
      <c r="AT31"/>
      <c r="AU31"/>
      <c r="AV31"/>
      <c r="AW31"/>
      <c r="AX31"/>
      <c r="AY31"/>
      <c r="AZ31"/>
      <c r="BA31"/>
      <c r="BB31"/>
      <c r="BC31"/>
      <c r="BD31"/>
      <c r="BE31"/>
      <c r="BF31" s="30"/>
      <c r="BG31">
        <v>0</v>
      </c>
      <c r="BH31" s="49"/>
      <c r="BI31"/>
      <c r="BJ31"/>
      <c r="BK31"/>
      <c r="BL31"/>
      <c r="BM31">
        <v>3</v>
      </c>
      <c r="BN31">
        <v>11</v>
      </c>
      <c r="BO31">
        <v>20</v>
      </c>
      <c r="BP31">
        <v>2</v>
      </c>
      <c r="BQ31">
        <v>0</v>
      </c>
    </row>
    <row r="32" s="31" customFormat="1" spans="1:69">
      <c r="A32">
        <v>10312</v>
      </c>
      <c r="B32">
        <v>1</v>
      </c>
      <c r="C32">
        <v>10312</v>
      </c>
      <c r="D32" s="41" t="s">
        <v>275</v>
      </c>
      <c r="E32" s="42" t="s">
        <v>276</v>
      </c>
      <c r="F32">
        <v>1</v>
      </c>
      <c r="G32" t="s">
        <v>163</v>
      </c>
      <c r="H32">
        <v>3</v>
      </c>
      <c r="I32" t="s">
        <v>204</v>
      </c>
      <c r="J32">
        <v>10</v>
      </c>
      <c r="K32">
        <v>10311</v>
      </c>
      <c r="L32">
        <v>10401</v>
      </c>
      <c r="M32"/>
      <c r="N32"/>
      <c r="O32"/>
      <c r="P32">
        <v>8</v>
      </c>
      <c r="Q32">
        <v>312</v>
      </c>
      <c r="R32"/>
      <c r="S32">
        <v>103</v>
      </c>
      <c r="T32" s="49" t="s">
        <v>277</v>
      </c>
      <c r="U32">
        <v>720</v>
      </c>
      <c r="V32"/>
      <c r="W32"/>
      <c r="X32"/>
      <c r="Y32"/>
      <c r="Z32"/>
      <c r="AA32"/>
      <c r="AB32"/>
      <c r="AC32">
        <v>10312</v>
      </c>
      <c r="AD32"/>
      <c r="AE32"/>
      <c r="AF32"/>
      <c r="AG32"/>
      <c r="AH32"/>
      <c r="AI32"/>
      <c r="AJ32"/>
      <c r="AK32">
        <v>30</v>
      </c>
      <c r="AL32">
        <v>111003</v>
      </c>
      <c r="AM32" t="s">
        <v>278</v>
      </c>
      <c r="AN32" s="59">
        <f t="shared" si="2"/>
        <v>20</v>
      </c>
      <c r="AO32" s="59">
        <v>10</v>
      </c>
      <c r="AP32" s="59">
        <f t="shared" si="3"/>
        <v>900</v>
      </c>
      <c r="AQ32">
        <v>2000</v>
      </c>
      <c r="AR32">
        <v>2000</v>
      </c>
      <c r="AS32">
        <v>0</v>
      </c>
      <c r="AT32"/>
      <c r="AU32"/>
      <c r="AV32"/>
      <c r="AW32"/>
      <c r="AX32"/>
      <c r="AY32"/>
      <c r="AZ32"/>
      <c r="BA32"/>
      <c r="BB32"/>
      <c r="BC32"/>
      <c r="BD32"/>
      <c r="BE32"/>
      <c r="BG32">
        <v>1</v>
      </c>
      <c r="BH32" s="49" t="s">
        <v>279</v>
      </c>
      <c r="BI32"/>
      <c r="BJ32"/>
      <c r="BK32"/>
      <c r="BL32"/>
      <c r="BM32">
        <v>3</v>
      </c>
      <c r="BN32">
        <v>12</v>
      </c>
      <c r="BO32">
        <v>20</v>
      </c>
      <c r="BP32">
        <v>2</v>
      </c>
      <c r="BQ32">
        <v>0</v>
      </c>
    </row>
    <row r="33" s="31" customFormat="1" spans="1:69">
      <c r="A33" s="31">
        <v>10313</v>
      </c>
      <c r="B33" s="31">
        <v>1</v>
      </c>
      <c r="C33" s="31">
        <v>10313</v>
      </c>
      <c r="D33" s="43" t="s">
        <v>280</v>
      </c>
      <c r="E33" s="44" t="s">
        <v>281</v>
      </c>
      <c r="F33" s="31">
        <v>1</v>
      </c>
      <c r="G33" s="31" t="s">
        <v>163</v>
      </c>
      <c r="H33" s="31">
        <v>3</v>
      </c>
      <c r="I33" s="46" t="s">
        <v>204</v>
      </c>
      <c r="J33" s="45">
        <v>10</v>
      </c>
      <c r="K33" s="31">
        <v>10312</v>
      </c>
      <c r="L33" s="31">
        <v>10314</v>
      </c>
      <c r="P33">
        <v>8</v>
      </c>
      <c r="Q33" s="31">
        <v>145</v>
      </c>
      <c r="S33" s="31">
        <v>103</v>
      </c>
      <c r="T33" s="49" t="s">
        <v>282</v>
      </c>
      <c r="U33" s="31">
        <v>730</v>
      </c>
      <c r="AC33" s="31">
        <v>10313</v>
      </c>
      <c r="AK33" s="31">
        <v>30</v>
      </c>
      <c r="AL33" s="62">
        <v>111005</v>
      </c>
      <c r="AM33" s="59" t="s">
        <v>176</v>
      </c>
      <c r="AN33" s="59">
        <f t="shared" si="2"/>
        <v>20</v>
      </c>
      <c r="AO33" s="59">
        <v>10</v>
      </c>
      <c r="AP33" s="59">
        <f t="shared" si="3"/>
        <v>900</v>
      </c>
      <c r="AQ33" s="59">
        <v>2000</v>
      </c>
      <c r="AR33" s="59">
        <v>2000</v>
      </c>
      <c r="AS33" s="59">
        <v>0</v>
      </c>
      <c r="AT33" s="56"/>
      <c r="AU33" s="56"/>
      <c r="AV33" s="56"/>
      <c r="AW33" s="56"/>
      <c r="AX33" s="56"/>
      <c r="AY33" s="56"/>
      <c r="AZ33" s="56"/>
      <c r="BA33" s="56"/>
      <c r="BB33" s="56"/>
      <c r="BC33" s="56"/>
      <c r="BD33" s="56"/>
      <c r="BE33" s="56"/>
      <c r="BF33" s="30"/>
      <c r="BG33">
        <v>0</v>
      </c>
      <c r="BH33" s="49"/>
      <c r="BI33"/>
      <c r="BJ33"/>
      <c r="BK33"/>
      <c r="BL33"/>
      <c r="BM33" s="30">
        <v>3</v>
      </c>
      <c r="BN33" s="30">
        <v>13</v>
      </c>
      <c r="BO33" s="30">
        <v>20</v>
      </c>
      <c r="BP33" s="30">
        <v>2</v>
      </c>
      <c r="BQ33">
        <v>0</v>
      </c>
    </row>
    <row r="34" s="31" customFormat="1" spans="1:69">
      <c r="A34" s="31">
        <v>10314</v>
      </c>
      <c r="B34" s="31">
        <v>1</v>
      </c>
      <c r="C34" s="31">
        <v>10314</v>
      </c>
      <c r="D34" s="43" t="s">
        <v>283</v>
      </c>
      <c r="E34" s="44" t="s">
        <v>284</v>
      </c>
      <c r="F34" s="31">
        <v>1</v>
      </c>
      <c r="G34" s="31" t="s">
        <v>163</v>
      </c>
      <c r="H34" s="31">
        <v>3</v>
      </c>
      <c r="I34" s="46" t="s">
        <v>204</v>
      </c>
      <c r="J34" s="45">
        <v>10</v>
      </c>
      <c r="K34" s="31">
        <v>10313</v>
      </c>
      <c r="L34" s="31">
        <v>10315</v>
      </c>
      <c r="P34">
        <v>8</v>
      </c>
      <c r="Q34" s="31">
        <v>146</v>
      </c>
      <c r="S34" s="31">
        <v>103</v>
      </c>
      <c r="T34" s="49" t="s">
        <v>282</v>
      </c>
      <c r="U34" s="31">
        <v>740</v>
      </c>
      <c r="AC34" s="31">
        <v>10314</v>
      </c>
      <c r="AK34" s="31">
        <v>30</v>
      </c>
      <c r="AL34" s="62">
        <v>113005</v>
      </c>
      <c r="AM34" s="59" t="s">
        <v>285</v>
      </c>
      <c r="AN34" s="59">
        <f t="shared" si="2"/>
        <v>20</v>
      </c>
      <c r="AO34" s="59">
        <v>10</v>
      </c>
      <c r="AP34" s="59">
        <f t="shared" si="3"/>
        <v>900</v>
      </c>
      <c r="AQ34" s="59">
        <v>2000</v>
      </c>
      <c r="AR34" s="59">
        <v>2000</v>
      </c>
      <c r="AS34" s="59">
        <v>0</v>
      </c>
      <c r="AT34" s="56"/>
      <c r="AU34" s="56"/>
      <c r="AV34" s="56"/>
      <c r="AW34" s="56"/>
      <c r="AX34" s="56"/>
      <c r="AY34" s="56"/>
      <c r="AZ34" s="56"/>
      <c r="BA34" s="56"/>
      <c r="BB34" s="56"/>
      <c r="BC34" s="56"/>
      <c r="BD34" s="56"/>
      <c r="BE34" s="56"/>
      <c r="BF34" s="30"/>
      <c r="BG34">
        <v>0</v>
      </c>
      <c r="BH34" s="49"/>
      <c r="BI34"/>
      <c r="BJ34"/>
      <c r="BK34"/>
      <c r="BL34"/>
      <c r="BM34" s="30">
        <v>3</v>
      </c>
      <c r="BN34" s="30">
        <v>14</v>
      </c>
      <c r="BO34" s="30">
        <v>20</v>
      </c>
      <c r="BP34" s="30">
        <v>2</v>
      </c>
      <c r="BQ34">
        <v>0</v>
      </c>
    </row>
    <row r="35" s="31" customFormat="1" spans="1:69">
      <c r="A35" s="31">
        <v>10315</v>
      </c>
      <c r="B35" s="31">
        <v>1</v>
      </c>
      <c r="C35" s="31">
        <v>10315</v>
      </c>
      <c r="D35" s="43" t="s">
        <v>286</v>
      </c>
      <c r="E35" s="44" t="s">
        <v>287</v>
      </c>
      <c r="F35" s="31">
        <v>1</v>
      </c>
      <c r="G35" s="31" t="s">
        <v>163</v>
      </c>
      <c r="H35" s="31">
        <v>3</v>
      </c>
      <c r="I35" s="46" t="s">
        <v>204</v>
      </c>
      <c r="J35" s="45">
        <v>10</v>
      </c>
      <c r="K35" s="31">
        <v>10314</v>
      </c>
      <c r="L35" s="31">
        <v>10316</v>
      </c>
      <c r="P35">
        <v>8</v>
      </c>
      <c r="Q35" s="31">
        <v>147</v>
      </c>
      <c r="S35" s="31">
        <v>103</v>
      </c>
      <c r="T35" s="49" t="s">
        <v>282</v>
      </c>
      <c r="U35" s="31">
        <v>750</v>
      </c>
      <c r="AC35" s="31">
        <v>10315</v>
      </c>
      <c r="AK35" s="31">
        <v>30</v>
      </c>
      <c r="AL35" s="62">
        <v>112005</v>
      </c>
      <c r="AM35" s="59" t="s">
        <v>207</v>
      </c>
      <c r="AN35" s="59">
        <f t="shared" si="2"/>
        <v>20</v>
      </c>
      <c r="AO35" s="59">
        <v>10</v>
      </c>
      <c r="AP35" s="59">
        <f t="shared" si="3"/>
        <v>900</v>
      </c>
      <c r="AQ35" s="59">
        <v>2000</v>
      </c>
      <c r="AR35" s="59">
        <v>2000</v>
      </c>
      <c r="AS35" s="59">
        <v>0</v>
      </c>
      <c r="AT35" s="56"/>
      <c r="AU35" s="56"/>
      <c r="AV35" s="56"/>
      <c r="AW35" s="56"/>
      <c r="AX35" s="56"/>
      <c r="AY35" s="56"/>
      <c r="AZ35" s="56"/>
      <c r="BA35" s="56"/>
      <c r="BB35" s="56"/>
      <c r="BC35" s="56"/>
      <c r="BD35" s="56"/>
      <c r="BE35" s="56"/>
      <c r="BF35" s="30"/>
      <c r="BG35">
        <v>0</v>
      </c>
      <c r="BH35" s="49"/>
      <c r="BI35"/>
      <c r="BJ35"/>
      <c r="BK35"/>
      <c r="BL35"/>
      <c r="BM35" s="30">
        <v>3</v>
      </c>
      <c r="BN35" s="30">
        <v>15</v>
      </c>
      <c r="BO35" s="30">
        <v>20</v>
      </c>
      <c r="BP35" s="30">
        <v>2</v>
      </c>
      <c r="BQ35">
        <v>0</v>
      </c>
    </row>
    <row r="36" s="31" customFormat="1" spans="1:69">
      <c r="A36" s="31">
        <v>10316</v>
      </c>
      <c r="B36" s="31">
        <v>1</v>
      </c>
      <c r="C36" s="31">
        <v>10316</v>
      </c>
      <c r="D36" s="43" t="s">
        <v>288</v>
      </c>
      <c r="E36" s="44" t="s">
        <v>289</v>
      </c>
      <c r="F36" s="31">
        <v>1</v>
      </c>
      <c r="G36" s="31" t="s">
        <v>163</v>
      </c>
      <c r="H36" s="31">
        <v>3</v>
      </c>
      <c r="I36" s="46" t="s">
        <v>204</v>
      </c>
      <c r="J36" s="45">
        <v>10</v>
      </c>
      <c r="K36" s="31">
        <v>10315</v>
      </c>
      <c r="L36" s="31">
        <v>10401</v>
      </c>
      <c r="P36">
        <v>8</v>
      </c>
      <c r="Q36" s="31">
        <v>148</v>
      </c>
      <c r="S36" s="31">
        <v>103</v>
      </c>
      <c r="T36" s="49" t="s">
        <v>282</v>
      </c>
      <c r="U36" s="31">
        <v>760</v>
      </c>
      <c r="AC36" s="31">
        <v>10316</v>
      </c>
      <c r="AK36" s="31">
        <v>30</v>
      </c>
      <c r="AL36" s="62">
        <v>112002</v>
      </c>
      <c r="AM36" s="59" t="s">
        <v>223</v>
      </c>
      <c r="AN36" s="59">
        <f t="shared" si="2"/>
        <v>20</v>
      </c>
      <c r="AO36" s="59">
        <v>10</v>
      </c>
      <c r="AP36" s="59">
        <f t="shared" si="3"/>
        <v>900</v>
      </c>
      <c r="AQ36" s="59">
        <v>2000</v>
      </c>
      <c r="AR36" s="59">
        <v>2000</v>
      </c>
      <c r="AS36" s="59">
        <v>0</v>
      </c>
      <c r="AT36" s="56"/>
      <c r="AU36" s="56"/>
      <c r="AV36" s="56"/>
      <c r="AW36" s="56"/>
      <c r="AX36" s="56"/>
      <c r="AY36" s="56"/>
      <c r="AZ36" s="56"/>
      <c r="BA36" s="56"/>
      <c r="BB36" s="56"/>
      <c r="BC36" s="56"/>
      <c r="BD36" s="56"/>
      <c r="BE36" s="56"/>
      <c r="BF36" s="30"/>
      <c r="BG36">
        <v>0</v>
      </c>
      <c r="BH36" s="49"/>
      <c r="BI36"/>
      <c r="BJ36"/>
      <c r="BK36"/>
      <c r="BL36"/>
      <c r="BM36" s="30">
        <v>3</v>
      </c>
      <c r="BN36" s="30">
        <v>16</v>
      </c>
      <c r="BO36" s="30">
        <v>20</v>
      </c>
      <c r="BP36" s="30">
        <v>2</v>
      </c>
      <c r="BQ36">
        <v>0</v>
      </c>
    </row>
    <row r="37" ht="27" spans="1:69">
      <c r="A37">
        <v>10401</v>
      </c>
      <c r="B37">
        <v>1</v>
      </c>
      <c r="C37">
        <v>10401</v>
      </c>
      <c r="D37" s="41" t="s">
        <v>290</v>
      </c>
      <c r="E37" s="42" t="s">
        <v>291</v>
      </c>
      <c r="F37">
        <v>1</v>
      </c>
      <c r="G37" t="s">
        <v>163</v>
      </c>
      <c r="H37">
        <v>3</v>
      </c>
      <c r="I37" s="5" t="s">
        <v>204</v>
      </c>
      <c r="J37" s="45">
        <v>10</v>
      </c>
      <c r="K37">
        <v>10312</v>
      </c>
      <c r="L37">
        <v>10402</v>
      </c>
      <c r="M37"/>
      <c r="N37"/>
      <c r="O37"/>
      <c r="P37">
        <v>15</v>
      </c>
      <c r="Q37">
        <v>401</v>
      </c>
      <c r="R37"/>
      <c r="S37">
        <v>104</v>
      </c>
      <c r="T37" s="49" t="s">
        <v>292</v>
      </c>
      <c r="U37">
        <v>810</v>
      </c>
      <c r="V37"/>
      <c r="W37" s="1" t="s">
        <v>293</v>
      </c>
      <c r="X37"/>
      <c r="Y37"/>
      <c r="Z37"/>
      <c r="AA37"/>
      <c r="AB37"/>
      <c r="AC37">
        <v>10401</v>
      </c>
      <c r="AD37"/>
      <c r="AE37"/>
      <c r="AF37"/>
      <c r="AG37"/>
      <c r="AH37"/>
      <c r="AI37"/>
      <c r="AJ37"/>
      <c r="AK37">
        <v>30</v>
      </c>
      <c r="AL37" s="61">
        <v>114005</v>
      </c>
      <c r="AM37" s="59" t="s">
        <v>181</v>
      </c>
      <c r="AN37" s="59">
        <f t="shared" si="2"/>
        <v>21</v>
      </c>
      <c r="AO37" s="59">
        <v>10</v>
      </c>
      <c r="AP37" s="59">
        <f t="shared" si="3"/>
        <v>1010</v>
      </c>
      <c r="AQ37" s="59">
        <v>2100</v>
      </c>
      <c r="AR37" s="59">
        <v>3000</v>
      </c>
      <c r="AS37" s="59">
        <v>0</v>
      </c>
      <c r="AT37" s="56"/>
      <c r="AU37" s="56"/>
      <c r="AV37" s="56"/>
      <c r="AW37" s="56"/>
      <c r="AX37" s="56"/>
      <c r="AY37" s="56"/>
      <c r="AZ37" s="56"/>
      <c r="BA37" s="56"/>
      <c r="BB37" s="56"/>
      <c r="BC37" s="56"/>
      <c r="BD37" s="56"/>
      <c r="BE37" s="56"/>
      <c r="BF37" s="30"/>
      <c r="BG37">
        <v>0</v>
      </c>
      <c r="BH37" s="49"/>
      <c r="BM37" s="30">
        <v>4</v>
      </c>
      <c r="BN37" s="30">
        <v>1</v>
      </c>
      <c r="BO37" s="30">
        <v>21</v>
      </c>
      <c r="BP37" s="30">
        <v>3</v>
      </c>
      <c r="BQ37">
        <v>0</v>
      </c>
    </row>
    <row r="38" spans="1:69">
      <c r="A38">
        <v>10402</v>
      </c>
      <c r="B38">
        <v>1</v>
      </c>
      <c r="C38">
        <v>10402</v>
      </c>
      <c r="D38" s="41" t="s">
        <v>294</v>
      </c>
      <c r="E38" s="42" t="s">
        <v>295</v>
      </c>
      <c r="F38">
        <v>1</v>
      </c>
      <c r="G38" t="s">
        <v>163</v>
      </c>
      <c r="H38">
        <v>3</v>
      </c>
      <c r="I38" s="5" t="s">
        <v>204</v>
      </c>
      <c r="J38" s="45">
        <v>10</v>
      </c>
      <c r="K38">
        <v>10401</v>
      </c>
      <c r="L38">
        <v>10403</v>
      </c>
      <c r="M38"/>
      <c r="N38"/>
      <c r="O38"/>
      <c r="P38">
        <v>15</v>
      </c>
      <c r="Q38">
        <v>402</v>
      </c>
      <c r="R38"/>
      <c r="S38">
        <v>104</v>
      </c>
      <c r="T38" s="49" t="s">
        <v>296</v>
      </c>
      <c r="U38">
        <v>820</v>
      </c>
      <c r="V38"/>
      <c r="W38"/>
      <c r="X38"/>
      <c r="Y38"/>
      <c r="Z38"/>
      <c r="AA38"/>
      <c r="AB38"/>
      <c r="AC38">
        <v>10402</v>
      </c>
      <c r="AD38"/>
      <c r="AE38"/>
      <c r="AF38"/>
      <c r="AG38"/>
      <c r="AH38"/>
      <c r="AI38"/>
      <c r="AJ38"/>
      <c r="AK38">
        <v>30</v>
      </c>
      <c r="AL38" s="61">
        <v>112001</v>
      </c>
      <c r="AM38" s="59" t="s">
        <v>297</v>
      </c>
      <c r="AN38" s="59">
        <f t="shared" si="2"/>
        <v>22</v>
      </c>
      <c r="AO38" s="59">
        <v>10</v>
      </c>
      <c r="AP38" s="59">
        <f t="shared" si="3"/>
        <v>1070</v>
      </c>
      <c r="AQ38" s="59">
        <v>2200</v>
      </c>
      <c r="AR38" s="59">
        <v>3000</v>
      </c>
      <c r="AS38" s="59">
        <v>0</v>
      </c>
      <c r="AT38" s="56"/>
      <c r="AU38" s="56"/>
      <c r="AV38" s="56"/>
      <c r="AW38" s="56"/>
      <c r="AX38" s="56"/>
      <c r="AY38" s="56"/>
      <c r="AZ38" s="56"/>
      <c r="BA38" s="56"/>
      <c r="BB38" s="56"/>
      <c r="BC38" s="56"/>
      <c r="BD38" s="56"/>
      <c r="BE38" s="56"/>
      <c r="BF38" s="30"/>
      <c r="BG38">
        <v>0</v>
      </c>
      <c r="BH38" s="49"/>
      <c r="BM38" s="30">
        <v>4</v>
      </c>
      <c r="BN38" s="30">
        <v>2</v>
      </c>
      <c r="BO38" s="30">
        <v>22</v>
      </c>
      <c r="BP38" s="30">
        <v>3</v>
      </c>
      <c r="BQ38">
        <v>0</v>
      </c>
    </row>
    <row r="39" spans="1:69">
      <c r="A39">
        <v>10403</v>
      </c>
      <c r="B39">
        <v>1</v>
      </c>
      <c r="C39">
        <v>10403</v>
      </c>
      <c r="D39" s="41" t="s">
        <v>298</v>
      </c>
      <c r="E39" s="42" t="s">
        <v>299</v>
      </c>
      <c r="F39">
        <v>1</v>
      </c>
      <c r="G39" t="s">
        <v>163</v>
      </c>
      <c r="H39">
        <v>3</v>
      </c>
      <c r="I39" s="5" t="s">
        <v>204</v>
      </c>
      <c r="J39" s="45">
        <v>10</v>
      </c>
      <c r="K39">
        <v>10402</v>
      </c>
      <c r="L39">
        <v>10404</v>
      </c>
      <c r="M39"/>
      <c r="N39"/>
      <c r="O39"/>
      <c r="P39">
        <v>15</v>
      </c>
      <c r="Q39">
        <v>403</v>
      </c>
      <c r="R39"/>
      <c r="S39">
        <v>104</v>
      </c>
      <c r="T39" s="49" t="s">
        <v>300</v>
      </c>
      <c r="U39">
        <v>830</v>
      </c>
      <c r="V39"/>
      <c r="W39"/>
      <c r="X39"/>
      <c r="Y39"/>
      <c r="Z39"/>
      <c r="AA39"/>
      <c r="AB39"/>
      <c r="AC39">
        <v>10403</v>
      </c>
      <c r="AD39"/>
      <c r="AE39"/>
      <c r="AF39"/>
      <c r="AG39"/>
      <c r="AH39"/>
      <c r="AI39"/>
      <c r="AJ39"/>
      <c r="AK39">
        <v>30</v>
      </c>
      <c r="AL39" s="61">
        <v>113003</v>
      </c>
      <c r="AM39" s="59" t="s">
        <v>285</v>
      </c>
      <c r="AN39" s="59">
        <f t="shared" si="2"/>
        <v>23</v>
      </c>
      <c r="AO39" s="59">
        <v>10</v>
      </c>
      <c r="AP39" s="59">
        <f t="shared" si="3"/>
        <v>1130</v>
      </c>
      <c r="AQ39" s="59">
        <v>2300</v>
      </c>
      <c r="AR39" s="59">
        <v>3000</v>
      </c>
      <c r="AS39" s="59">
        <v>0</v>
      </c>
      <c r="AT39" s="56"/>
      <c r="AU39" s="56"/>
      <c r="AV39" s="56"/>
      <c r="AW39" s="56"/>
      <c r="AX39" s="56"/>
      <c r="AY39" s="56"/>
      <c r="AZ39" s="56"/>
      <c r="BA39" s="56"/>
      <c r="BB39" s="56"/>
      <c r="BC39" s="56"/>
      <c r="BD39" s="56"/>
      <c r="BE39" s="56"/>
      <c r="BF39" s="30"/>
      <c r="BG39">
        <v>0</v>
      </c>
      <c r="BH39" s="49"/>
      <c r="BM39" s="30">
        <v>4</v>
      </c>
      <c r="BN39" s="30">
        <v>3</v>
      </c>
      <c r="BO39" s="30">
        <v>23</v>
      </c>
      <c r="BP39" s="30">
        <v>3</v>
      </c>
      <c r="BQ39">
        <v>0</v>
      </c>
    </row>
    <row r="40" spans="1:69">
      <c r="A40">
        <v>10404</v>
      </c>
      <c r="B40">
        <v>1</v>
      </c>
      <c r="C40">
        <v>10404</v>
      </c>
      <c r="D40" s="41" t="s">
        <v>301</v>
      </c>
      <c r="E40" s="42" t="s">
        <v>302</v>
      </c>
      <c r="F40">
        <v>1</v>
      </c>
      <c r="G40" t="s">
        <v>163</v>
      </c>
      <c r="H40">
        <v>3</v>
      </c>
      <c r="I40" s="5" t="s">
        <v>204</v>
      </c>
      <c r="J40" s="45">
        <v>10</v>
      </c>
      <c r="K40">
        <v>10403</v>
      </c>
      <c r="L40">
        <v>10405</v>
      </c>
      <c r="M40"/>
      <c r="N40"/>
      <c r="O40"/>
      <c r="P40">
        <v>15</v>
      </c>
      <c r="Q40">
        <v>404</v>
      </c>
      <c r="R40"/>
      <c r="S40">
        <v>104</v>
      </c>
      <c r="T40" s="49" t="s">
        <v>303</v>
      </c>
      <c r="U40">
        <v>840</v>
      </c>
      <c r="V40"/>
      <c r="W40"/>
      <c r="X40"/>
      <c r="Y40"/>
      <c r="Z40"/>
      <c r="AA40"/>
      <c r="AB40"/>
      <c r="AC40">
        <v>10404</v>
      </c>
      <c r="AD40"/>
      <c r="AE40"/>
      <c r="AF40"/>
      <c r="AG40"/>
      <c r="AH40"/>
      <c r="AI40"/>
      <c r="AJ40"/>
      <c r="AK40">
        <v>30</v>
      </c>
      <c r="AL40" s="61">
        <v>113005</v>
      </c>
      <c r="AM40" s="59" t="s">
        <v>186</v>
      </c>
      <c r="AN40" s="59">
        <f t="shared" si="2"/>
        <v>24</v>
      </c>
      <c r="AO40" s="59">
        <v>10</v>
      </c>
      <c r="AP40" s="59">
        <f t="shared" si="3"/>
        <v>1190</v>
      </c>
      <c r="AQ40" s="59">
        <v>2400</v>
      </c>
      <c r="AR40" s="59">
        <v>3000</v>
      </c>
      <c r="AS40" s="59">
        <v>0</v>
      </c>
      <c r="AT40" s="56"/>
      <c r="AU40" s="56"/>
      <c r="AV40" s="56"/>
      <c r="AW40" s="56"/>
      <c r="AX40" s="56"/>
      <c r="AY40" s="56"/>
      <c r="AZ40" s="56"/>
      <c r="BA40" s="56"/>
      <c r="BB40" s="56"/>
      <c r="BC40" s="56"/>
      <c r="BD40" s="56"/>
      <c r="BE40" s="56"/>
      <c r="BF40" s="30"/>
      <c r="BG40">
        <v>0</v>
      </c>
      <c r="BH40" s="49"/>
      <c r="BM40" s="30">
        <v>4</v>
      </c>
      <c r="BN40" s="30">
        <v>4</v>
      </c>
      <c r="BO40" s="30">
        <v>24</v>
      </c>
      <c r="BP40" s="30">
        <v>3</v>
      </c>
      <c r="BQ40">
        <v>0</v>
      </c>
    </row>
    <row r="41" ht="14.25" spans="1:69">
      <c r="A41">
        <v>10405</v>
      </c>
      <c r="B41">
        <v>1</v>
      </c>
      <c r="C41">
        <v>10405</v>
      </c>
      <c r="D41" s="41" t="s">
        <v>304</v>
      </c>
      <c r="E41" s="42" t="s">
        <v>305</v>
      </c>
      <c r="F41">
        <v>1</v>
      </c>
      <c r="G41" t="s">
        <v>163</v>
      </c>
      <c r="H41">
        <v>3</v>
      </c>
      <c r="I41" s="5" t="s">
        <v>204</v>
      </c>
      <c r="J41" s="45">
        <v>10</v>
      </c>
      <c r="K41">
        <v>10404</v>
      </c>
      <c r="L41">
        <v>10406</v>
      </c>
      <c r="M41"/>
      <c r="N41"/>
      <c r="O41"/>
      <c r="P41">
        <v>15</v>
      </c>
      <c r="Q41">
        <v>405</v>
      </c>
      <c r="R41"/>
      <c r="S41">
        <v>104</v>
      </c>
      <c r="T41" s="49" t="s">
        <v>306</v>
      </c>
      <c r="U41">
        <v>850</v>
      </c>
      <c r="V41"/>
      <c r="W41"/>
      <c r="X41"/>
      <c r="Y41"/>
      <c r="Z41"/>
      <c r="AA41"/>
      <c r="AB41"/>
      <c r="AC41">
        <v>10405</v>
      </c>
      <c r="AD41"/>
      <c r="AE41"/>
      <c r="AF41"/>
      <c r="AG41"/>
      <c r="AH41"/>
      <c r="AI41"/>
      <c r="AJ41"/>
      <c r="AK41">
        <v>30</v>
      </c>
      <c r="AL41" s="61">
        <v>111003</v>
      </c>
      <c r="AM41" s="59" t="s">
        <v>186</v>
      </c>
      <c r="AN41" s="59">
        <f t="shared" si="2"/>
        <v>25</v>
      </c>
      <c r="AO41" s="59">
        <v>10</v>
      </c>
      <c r="AP41" s="59">
        <f t="shared" si="3"/>
        <v>1250</v>
      </c>
      <c r="AQ41" s="59">
        <v>2500</v>
      </c>
      <c r="AR41" s="59">
        <v>3000</v>
      </c>
      <c r="AS41" s="59">
        <v>0</v>
      </c>
      <c r="AT41" s="56"/>
      <c r="AU41" s="56"/>
      <c r="AV41" s="56"/>
      <c r="AW41" s="56"/>
      <c r="AX41" s="56"/>
      <c r="AY41" s="56"/>
      <c r="AZ41" s="56"/>
      <c r="BA41" s="56"/>
      <c r="BB41" s="56"/>
      <c r="BC41" s="56"/>
      <c r="BD41" s="56"/>
      <c r="BE41" s="56"/>
      <c r="BF41" s="30"/>
      <c r="BG41">
        <v>0</v>
      </c>
      <c r="BH41" s="49" t="s">
        <v>307</v>
      </c>
      <c r="BM41" s="30">
        <v>4</v>
      </c>
      <c r="BN41" s="30">
        <v>5</v>
      </c>
      <c r="BO41" s="30">
        <v>25</v>
      </c>
      <c r="BP41" s="30">
        <v>3</v>
      </c>
      <c r="BQ41">
        <v>0</v>
      </c>
    </row>
    <row r="42" spans="1:69">
      <c r="A42">
        <v>10406</v>
      </c>
      <c r="B42">
        <v>1</v>
      </c>
      <c r="C42">
        <v>10406</v>
      </c>
      <c r="D42" s="41" t="s">
        <v>308</v>
      </c>
      <c r="E42" s="42" t="s">
        <v>309</v>
      </c>
      <c r="F42">
        <v>1</v>
      </c>
      <c r="G42" t="s">
        <v>163</v>
      </c>
      <c r="H42">
        <v>3</v>
      </c>
      <c r="I42" s="5" t="s">
        <v>204</v>
      </c>
      <c r="J42" s="45">
        <v>10</v>
      </c>
      <c r="K42">
        <v>10405</v>
      </c>
      <c r="L42">
        <v>10407</v>
      </c>
      <c r="M42"/>
      <c r="N42"/>
      <c r="O42"/>
      <c r="P42">
        <v>15</v>
      </c>
      <c r="Q42">
        <v>406</v>
      </c>
      <c r="R42"/>
      <c r="S42">
        <v>104</v>
      </c>
      <c r="T42" s="49" t="s">
        <v>310</v>
      </c>
      <c r="U42">
        <v>860</v>
      </c>
      <c r="V42"/>
      <c r="W42"/>
      <c r="X42"/>
      <c r="Y42"/>
      <c r="Z42"/>
      <c r="AA42"/>
      <c r="AB42"/>
      <c r="AC42">
        <v>10406</v>
      </c>
      <c r="AD42"/>
      <c r="AE42"/>
      <c r="AF42"/>
      <c r="AG42"/>
      <c r="AH42"/>
      <c r="AI42"/>
      <c r="AJ42"/>
      <c r="AK42">
        <v>30</v>
      </c>
      <c r="AL42" s="61">
        <v>111005</v>
      </c>
      <c r="AM42" s="59" t="s">
        <v>232</v>
      </c>
      <c r="AN42" s="59">
        <f t="shared" si="2"/>
        <v>26</v>
      </c>
      <c r="AO42" s="59">
        <v>10</v>
      </c>
      <c r="AP42" s="59">
        <f t="shared" si="3"/>
        <v>1310</v>
      </c>
      <c r="AQ42" s="59">
        <v>2600</v>
      </c>
      <c r="AR42" s="59">
        <v>3000</v>
      </c>
      <c r="AS42" s="59">
        <v>0</v>
      </c>
      <c r="AT42" s="56"/>
      <c r="AU42" s="56"/>
      <c r="AV42" s="56"/>
      <c r="AW42" s="56"/>
      <c r="AX42" s="56"/>
      <c r="AY42" s="56"/>
      <c r="AZ42" s="56"/>
      <c r="BA42" s="56"/>
      <c r="BB42" s="56"/>
      <c r="BC42" s="56"/>
      <c r="BD42" s="56"/>
      <c r="BE42" s="56"/>
      <c r="BF42" s="30">
        <v>10</v>
      </c>
      <c r="BG42">
        <v>0</v>
      </c>
      <c r="BH42" s="49"/>
      <c r="BM42" s="30">
        <v>4</v>
      </c>
      <c r="BN42" s="30">
        <v>6</v>
      </c>
      <c r="BO42" s="30">
        <v>26</v>
      </c>
      <c r="BP42" s="30">
        <v>3</v>
      </c>
      <c r="BQ42">
        <v>0</v>
      </c>
    </row>
    <row r="43" spans="1:69">
      <c r="A43">
        <v>10407</v>
      </c>
      <c r="B43">
        <v>1</v>
      </c>
      <c r="C43">
        <v>10407</v>
      </c>
      <c r="D43" s="41" t="s">
        <v>311</v>
      </c>
      <c r="E43" s="42" t="s">
        <v>312</v>
      </c>
      <c r="F43">
        <v>1</v>
      </c>
      <c r="G43" t="s">
        <v>163</v>
      </c>
      <c r="H43">
        <v>3</v>
      </c>
      <c r="I43" s="5" t="s">
        <v>204</v>
      </c>
      <c r="J43" s="45">
        <v>10</v>
      </c>
      <c r="K43">
        <v>10406</v>
      </c>
      <c r="L43">
        <v>10408</v>
      </c>
      <c r="M43"/>
      <c r="N43"/>
      <c r="O43"/>
      <c r="P43">
        <v>15</v>
      </c>
      <c r="Q43">
        <v>407</v>
      </c>
      <c r="R43"/>
      <c r="S43">
        <v>104</v>
      </c>
      <c r="T43" s="49" t="s">
        <v>313</v>
      </c>
      <c r="U43">
        <v>870</v>
      </c>
      <c r="V43"/>
      <c r="W43"/>
      <c r="X43"/>
      <c r="Y43"/>
      <c r="Z43"/>
      <c r="AA43"/>
      <c r="AB43"/>
      <c r="AC43">
        <v>10407</v>
      </c>
      <c r="AD43"/>
      <c r="AE43"/>
      <c r="AF43"/>
      <c r="AG43"/>
      <c r="AH43"/>
      <c r="AI43"/>
      <c r="AJ43"/>
      <c r="AK43">
        <v>30</v>
      </c>
      <c r="AL43" s="61">
        <v>112001</v>
      </c>
      <c r="AM43" s="59" t="s">
        <v>223</v>
      </c>
      <c r="AN43" s="59">
        <f t="shared" si="2"/>
        <v>27</v>
      </c>
      <c r="AO43" s="59">
        <v>10</v>
      </c>
      <c r="AP43" s="59">
        <f t="shared" si="3"/>
        <v>1380</v>
      </c>
      <c r="AQ43" s="59">
        <v>2700</v>
      </c>
      <c r="AR43" s="59">
        <v>3000</v>
      </c>
      <c r="AS43" s="59">
        <v>100</v>
      </c>
      <c r="AT43" s="56"/>
      <c r="AU43" s="56"/>
      <c r="AV43" s="56"/>
      <c r="AW43" s="56"/>
      <c r="AX43" s="56"/>
      <c r="AY43" s="56"/>
      <c r="AZ43" s="56"/>
      <c r="BA43" s="56"/>
      <c r="BB43" s="56"/>
      <c r="BC43" s="56"/>
      <c r="BD43" s="56"/>
      <c r="BE43" s="56"/>
      <c r="BF43" s="30"/>
      <c r="BG43">
        <v>0</v>
      </c>
      <c r="BH43" s="49"/>
      <c r="BM43" s="30">
        <v>4</v>
      </c>
      <c r="BN43" s="30">
        <v>7</v>
      </c>
      <c r="BO43" s="30">
        <v>27</v>
      </c>
      <c r="BP43" s="30">
        <v>3</v>
      </c>
      <c r="BQ43">
        <v>1</v>
      </c>
    </row>
    <row r="44" spans="1:69">
      <c r="A44">
        <v>10408</v>
      </c>
      <c r="B44">
        <v>1</v>
      </c>
      <c r="C44">
        <v>10408</v>
      </c>
      <c r="D44" s="41" t="s">
        <v>314</v>
      </c>
      <c r="E44" s="42" t="s">
        <v>315</v>
      </c>
      <c r="F44">
        <v>1</v>
      </c>
      <c r="G44" t="s">
        <v>163</v>
      </c>
      <c r="H44">
        <v>3</v>
      </c>
      <c r="I44" s="5" t="s">
        <v>204</v>
      </c>
      <c r="J44" s="45">
        <v>10</v>
      </c>
      <c r="K44">
        <v>10407</v>
      </c>
      <c r="L44">
        <v>10409</v>
      </c>
      <c r="M44"/>
      <c r="N44"/>
      <c r="O44"/>
      <c r="P44">
        <v>15</v>
      </c>
      <c r="Q44">
        <v>408</v>
      </c>
      <c r="R44"/>
      <c r="S44">
        <v>104</v>
      </c>
      <c r="T44" s="49" t="s">
        <v>316</v>
      </c>
      <c r="U44">
        <v>880</v>
      </c>
      <c r="V44"/>
      <c r="W44"/>
      <c r="X44"/>
      <c r="Y44"/>
      <c r="Z44"/>
      <c r="AA44"/>
      <c r="AB44"/>
      <c r="AC44">
        <v>10408</v>
      </c>
      <c r="AD44"/>
      <c r="AE44"/>
      <c r="AF44"/>
      <c r="AG44"/>
      <c r="AH44"/>
      <c r="AI44"/>
      <c r="AJ44"/>
      <c r="AK44">
        <v>30</v>
      </c>
      <c r="AL44" s="61">
        <v>111003</v>
      </c>
      <c r="AM44" s="59" t="s">
        <v>181</v>
      </c>
      <c r="AN44" s="59">
        <f t="shared" si="2"/>
        <v>28</v>
      </c>
      <c r="AO44" s="59">
        <v>10</v>
      </c>
      <c r="AP44" s="59">
        <f t="shared" si="3"/>
        <v>1460</v>
      </c>
      <c r="AQ44" s="59">
        <v>2800</v>
      </c>
      <c r="AR44" s="59">
        <v>3000</v>
      </c>
      <c r="AS44" s="59">
        <v>200</v>
      </c>
      <c r="AT44" s="56"/>
      <c r="AU44" s="56"/>
      <c r="AV44" s="56"/>
      <c r="AW44" s="56"/>
      <c r="AX44" s="56"/>
      <c r="AY44" s="56"/>
      <c r="AZ44" s="56"/>
      <c r="BA44" s="56"/>
      <c r="BB44" s="56"/>
      <c r="BC44" s="56"/>
      <c r="BD44" s="56"/>
      <c r="BE44" s="56"/>
      <c r="BG44">
        <v>1</v>
      </c>
      <c r="BH44" s="49" t="s">
        <v>317</v>
      </c>
      <c r="BM44" s="30">
        <v>4</v>
      </c>
      <c r="BN44" s="30">
        <v>8</v>
      </c>
      <c r="BO44" s="30">
        <v>28</v>
      </c>
      <c r="BP44" s="30">
        <v>3</v>
      </c>
      <c r="BQ44">
        <v>2</v>
      </c>
    </row>
    <row r="45" s="31" customFormat="1" spans="1:69">
      <c r="A45">
        <v>10409</v>
      </c>
      <c r="B45">
        <v>1</v>
      </c>
      <c r="C45">
        <v>10409</v>
      </c>
      <c r="D45" s="41" t="s">
        <v>318</v>
      </c>
      <c r="E45" s="42" t="s">
        <v>319</v>
      </c>
      <c r="F45">
        <v>1</v>
      </c>
      <c r="G45" t="s">
        <v>163</v>
      </c>
      <c r="H45">
        <v>3</v>
      </c>
      <c r="I45" t="s">
        <v>204</v>
      </c>
      <c r="J45">
        <v>10</v>
      </c>
      <c r="K45">
        <v>10408</v>
      </c>
      <c r="L45">
        <v>10410</v>
      </c>
      <c r="M45"/>
      <c r="N45"/>
      <c r="O45"/>
      <c r="P45">
        <v>15</v>
      </c>
      <c r="Q45">
        <v>409</v>
      </c>
      <c r="R45"/>
      <c r="S45">
        <v>104</v>
      </c>
      <c r="T45" s="49" t="s">
        <v>320</v>
      </c>
      <c r="U45">
        <v>890</v>
      </c>
      <c r="V45"/>
      <c r="W45"/>
      <c r="AC45">
        <v>10409</v>
      </c>
      <c r="AD45"/>
      <c r="AE45"/>
      <c r="AF45"/>
      <c r="AG45"/>
      <c r="AH45"/>
      <c r="AI45"/>
      <c r="AJ45"/>
      <c r="AK45">
        <v>30</v>
      </c>
      <c r="AL45">
        <v>111005</v>
      </c>
      <c r="AM45" t="s">
        <v>321</v>
      </c>
      <c r="AN45" s="59">
        <f t="shared" si="2"/>
        <v>29</v>
      </c>
      <c r="AO45" s="59">
        <v>10</v>
      </c>
      <c r="AP45" s="59">
        <f t="shared" si="3"/>
        <v>1520</v>
      </c>
      <c r="AQ45">
        <v>2900</v>
      </c>
      <c r="AR45">
        <v>3000</v>
      </c>
      <c r="AS45">
        <v>200</v>
      </c>
      <c r="AT45"/>
      <c r="AU45"/>
      <c r="AV45"/>
      <c r="AW45"/>
      <c r="AX45"/>
      <c r="AY45" s="56"/>
      <c r="AZ45" s="56"/>
      <c r="BA45" s="56"/>
      <c r="BB45" s="56"/>
      <c r="BC45" s="56"/>
      <c r="BD45" s="56"/>
      <c r="BE45" s="56"/>
      <c r="BF45" s="30"/>
      <c r="BG45">
        <v>0</v>
      </c>
      <c r="BH45" s="49"/>
      <c r="BI45"/>
      <c r="BJ45"/>
      <c r="BK45"/>
      <c r="BL45"/>
      <c r="BM45" s="30">
        <v>4</v>
      </c>
      <c r="BN45" s="30">
        <v>9</v>
      </c>
      <c r="BO45" s="30">
        <v>29</v>
      </c>
      <c r="BP45" s="30">
        <v>3</v>
      </c>
      <c r="BQ45">
        <v>2</v>
      </c>
    </row>
    <row r="46" s="31" customFormat="1" spans="1:69">
      <c r="A46">
        <v>10410</v>
      </c>
      <c r="B46">
        <v>1</v>
      </c>
      <c r="C46">
        <v>10410</v>
      </c>
      <c r="D46" s="41" t="s">
        <v>322</v>
      </c>
      <c r="E46" s="42" t="s">
        <v>323</v>
      </c>
      <c r="F46">
        <v>1</v>
      </c>
      <c r="G46" t="s">
        <v>163</v>
      </c>
      <c r="H46">
        <v>3</v>
      </c>
      <c r="I46" t="s">
        <v>204</v>
      </c>
      <c r="J46">
        <v>10</v>
      </c>
      <c r="K46">
        <v>10409</v>
      </c>
      <c r="L46">
        <v>10411</v>
      </c>
      <c r="M46"/>
      <c r="N46"/>
      <c r="O46"/>
      <c r="P46">
        <v>15</v>
      </c>
      <c r="Q46">
        <v>410</v>
      </c>
      <c r="R46"/>
      <c r="S46">
        <v>104</v>
      </c>
      <c r="T46" s="49" t="s">
        <v>324</v>
      </c>
      <c r="U46">
        <v>900</v>
      </c>
      <c r="V46"/>
      <c r="W46"/>
      <c r="AC46">
        <v>10410</v>
      </c>
      <c r="AD46"/>
      <c r="AE46"/>
      <c r="AF46"/>
      <c r="AG46"/>
      <c r="AH46"/>
      <c r="AI46"/>
      <c r="AJ46"/>
      <c r="AK46">
        <v>30</v>
      </c>
      <c r="AL46">
        <v>113005</v>
      </c>
      <c r="AM46" t="s">
        <v>297</v>
      </c>
      <c r="AN46" s="59">
        <f t="shared" si="2"/>
        <v>30</v>
      </c>
      <c r="AO46" s="59">
        <v>10</v>
      </c>
      <c r="AP46" s="59">
        <f t="shared" si="3"/>
        <v>1600</v>
      </c>
      <c r="AQ46">
        <v>3000</v>
      </c>
      <c r="AR46">
        <v>3000</v>
      </c>
      <c r="AS46">
        <v>300</v>
      </c>
      <c r="AT46"/>
      <c r="AU46"/>
      <c r="AV46"/>
      <c r="AW46"/>
      <c r="AX46"/>
      <c r="AY46" s="56"/>
      <c r="AZ46" s="56"/>
      <c r="BA46" s="56"/>
      <c r="BB46" s="56"/>
      <c r="BC46" s="56"/>
      <c r="BD46" s="56"/>
      <c r="BE46" s="56"/>
      <c r="BF46" s="30">
        <v>20</v>
      </c>
      <c r="BG46">
        <v>0</v>
      </c>
      <c r="BH46" s="49"/>
      <c r="BI46"/>
      <c r="BJ46"/>
      <c r="BK46"/>
      <c r="BL46"/>
      <c r="BM46" s="30">
        <v>4</v>
      </c>
      <c r="BN46" s="30">
        <v>10</v>
      </c>
      <c r="BO46" s="30">
        <v>30</v>
      </c>
      <c r="BP46" s="30">
        <v>3</v>
      </c>
      <c r="BQ46">
        <v>3</v>
      </c>
    </row>
    <row r="47" s="31" customFormat="1" spans="1:69">
      <c r="A47">
        <v>10411</v>
      </c>
      <c r="B47">
        <v>1</v>
      </c>
      <c r="C47">
        <v>10411</v>
      </c>
      <c r="D47" s="41" t="s">
        <v>325</v>
      </c>
      <c r="E47" s="42" t="s">
        <v>326</v>
      </c>
      <c r="F47">
        <v>1</v>
      </c>
      <c r="G47" t="s">
        <v>163</v>
      </c>
      <c r="H47">
        <v>3</v>
      </c>
      <c r="I47" t="s">
        <v>204</v>
      </c>
      <c r="J47">
        <v>10</v>
      </c>
      <c r="K47">
        <v>10410</v>
      </c>
      <c r="L47">
        <v>10412</v>
      </c>
      <c r="M47"/>
      <c r="N47"/>
      <c r="O47"/>
      <c r="P47">
        <v>15</v>
      </c>
      <c r="Q47">
        <v>411</v>
      </c>
      <c r="R47"/>
      <c r="S47">
        <v>104</v>
      </c>
      <c r="T47" s="49" t="s">
        <v>327</v>
      </c>
      <c r="U47">
        <v>910</v>
      </c>
      <c r="V47"/>
      <c r="W47"/>
      <c r="AC47">
        <v>10411</v>
      </c>
      <c r="AD47"/>
      <c r="AE47"/>
      <c r="AF47"/>
      <c r="AG47"/>
      <c r="AH47"/>
      <c r="AI47"/>
      <c r="AJ47"/>
      <c r="AK47">
        <v>30</v>
      </c>
      <c r="AL47">
        <v>112005</v>
      </c>
      <c r="AM47" t="s">
        <v>223</v>
      </c>
      <c r="AN47" s="59">
        <f t="shared" si="2"/>
        <v>30</v>
      </c>
      <c r="AO47" s="59">
        <v>10</v>
      </c>
      <c r="AP47" s="59">
        <f t="shared" si="3"/>
        <v>1600</v>
      </c>
      <c r="AQ47">
        <v>3000</v>
      </c>
      <c r="AR47">
        <v>3000</v>
      </c>
      <c r="AS47">
        <v>300</v>
      </c>
      <c r="AT47"/>
      <c r="AU47"/>
      <c r="AV47"/>
      <c r="AW47"/>
      <c r="AX47"/>
      <c r="AY47" s="56"/>
      <c r="AZ47" s="56"/>
      <c r="BA47" s="56"/>
      <c r="BB47" s="56"/>
      <c r="BC47" s="56"/>
      <c r="BD47" s="56"/>
      <c r="BE47" s="56"/>
      <c r="BF47" s="30"/>
      <c r="BG47">
        <v>0</v>
      </c>
      <c r="BH47" s="49"/>
      <c r="BI47"/>
      <c r="BJ47"/>
      <c r="BK47"/>
      <c r="BL47"/>
      <c r="BM47" s="30">
        <v>4</v>
      </c>
      <c r="BN47" s="30">
        <v>11</v>
      </c>
      <c r="BO47" s="30">
        <v>30</v>
      </c>
      <c r="BP47" s="30">
        <v>3</v>
      </c>
      <c r="BQ47">
        <v>3</v>
      </c>
    </row>
    <row r="48" s="31" customFormat="1" spans="1:69">
      <c r="A48">
        <v>10412</v>
      </c>
      <c r="B48">
        <v>1</v>
      </c>
      <c r="C48">
        <v>10412</v>
      </c>
      <c r="D48" s="41" t="s">
        <v>328</v>
      </c>
      <c r="E48" s="42" t="s">
        <v>329</v>
      </c>
      <c r="F48">
        <v>1</v>
      </c>
      <c r="G48" t="s">
        <v>163</v>
      </c>
      <c r="H48">
        <v>3</v>
      </c>
      <c r="I48" t="s">
        <v>204</v>
      </c>
      <c r="J48">
        <v>10</v>
      </c>
      <c r="K48">
        <v>10411</v>
      </c>
      <c r="L48">
        <v>10501</v>
      </c>
      <c r="M48"/>
      <c r="N48"/>
      <c r="O48"/>
      <c r="P48">
        <v>15</v>
      </c>
      <c r="Q48">
        <v>412</v>
      </c>
      <c r="R48"/>
      <c r="S48">
        <v>104</v>
      </c>
      <c r="T48" s="49" t="s">
        <v>330</v>
      </c>
      <c r="U48">
        <v>920</v>
      </c>
      <c r="V48"/>
      <c r="W48"/>
      <c r="AC48">
        <v>10412</v>
      </c>
      <c r="AD48"/>
      <c r="AE48"/>
      <c r="AF48"/>
      <c r="AG48"/>
      <c r="AH48"/>
      <c r="AI48"/>
      <c r="AJ48"/>
      <c r="AK48">
        <v>30</v>
      </c>
      <c r="AL48">
        <v>112002</v>
      </c>
      <c r="AM48" t="s">
        <v>181</v>
      </c>
      <c r="AN48" s="59">
        <f t="shared" si="2"/>
        <v>30</v>
      </c>
      <c r="AO48" s="59">
        <v>10</v>
      </c>
      <c r="AP48" s="59">
        <f t="shared" si="3"/>
        <v>1600</v>
      </c>
      <c r="AQ48">
        <v>3000</v>
      </c>
      <c r="AR48">
        <v>3000</v>
      </c>
      <c r="AS48">
        <v>300</v>
      </c>
      <c r="AT48"/>
      <c r="AU48"/>
      <c r="AV48"/>
      <c r="AW48"/>
      <c r="AX48"/>
      <c r="AY48" s="56"/>
      <c r="AZ48" s="56"/>
      <c r="BA48" s="56"/>
      <c r="BB48" s="56"/>
      <c r="BC48" s="56"/>
      <c r="BD48" s="56"/>
      <c r="BE48" s="56"/>
      <c r="BG48">
        <v>1</v>
      </c>
      <c r="BH48" s="49" t="s">
        <v>331</v>
      </c>
      <c r="BI48"/>
      <c r="BJ48"/>
      <c r="BK48"/>
      <c r="BL48"/>
      <c r="BM48" s="30">
        <v>4</v>
      </c>
      <c r="BN48" s="30">
        <v>12</v>
      </c>
      <c r="BO48" s="30">
        <v>30</v>
      </c>
      <c r="BP48" s="30">
        <v>3</v>
      </c>
      <c r="BQ48">
        <v>3</v>
      </c>
    </row>
    <row r="49" s="31" customFormat="1" spans="1:69">
      <c r="A49" s="31">
        <v>10413</v>
      </c>
      <c r="B49" s="31">
        <v>1</v>
      </c>
      <c r="C49" s="31">
        <v>10413</v>
      </c>
      <c r="D49" s="43" t="s">
        <v>332</v>
      </c>
      <c r="E49" s="44" t="s">
        <v>333</v>
      </c>
      <c r="F49" s="31">
        <v>1</v>
      </c>
      <c r="G49" s="31" t="s">
        <v>163</v>
      </c>
      <c r="H49" s="31">
        <v>3</v>
      </c>
      <c r="I49" s="46" t="s">
        <v>204</v>
      </c>
      <c r="J49" s="45">
        <v>10</v>
      </c>
      <c r="K49" s="31">
        <v>10412</v>
      </c>
      <c r="L49" s="31">
        <v>10414</v>
      </c>
      <c r="P49">
        <v>15</v>
      </c>
      <c r="Q49" s="31">
        <v>161</v>
      </c>
      <c r="S49" s="31">
        <v>104</v>
      </c>
      <c r="T49" s="49" t="s">
        <v>282</v>
      </c>
      <c r="U49" s="31">
        <v>930</v>
      </c>
      <c r="AC49" s="31">
        <v>10413</v>
      </c>
      <c r="AK49" s="31">
        <v>30</v>
      </c>
      <c r="AL49" s="62">
        <v>114005</v>
      </c>
      <c r="AM49" s="59" t="s">
        <v>200</v>
      </c>
      <c r="AN49" s="59">
        <f t="shared" si="2"/>
        <v>30</v>
      </c>
      <c r="AO49" s="59">
        <v>10</v>
      </c>
      <c r="AP49" s="59">
        <f t="shared" si="3"/>
        <v>1600</v>
      </c>
      <c r="AQ49" s="59">
        <v>3000</v>
      </c>
      <c r="AR49" s="59">
        <v>3000</v>
      </c>
      <c r="AS49" s="59">
        <v>300</v>
      </c>
      <c r="AT49" s="56"/>
      <c r="AU49" s="56"/>
      <c r="AV49" s="56"/>
      <c r="AW49" s="56"/>
      <c r="AX49" s="56"/>
      <c r="AY49" s="56"/>
      <c r="AZ49" s="56"/>
      <c r="BA49" s="56"/>
      <c r="BB49" s="56"/>
      <c r="BC49" s="56"/>
      <c r="BD49" s="56"/>
      <c r="BE49" s="56"/>
      <c r="BF49" s="30"/>
      <c r="BG49">
        <v>0</v>
      </c>
      <c r="BH49" s="49"/>
      <c r="BI49"/>
      <c r="BJ49"/>
      <c r="BK49"/>
      <c r="BL49"/>
      <c r="BM49" s="30">
        <v>4</v>
      </c>
      <c r="BN49" s="30">
        <v>13</v>
      </c>
      <c r="BO49" s="30">
        <v>30</v>
      </c>
      <c r="BP49" s="30">
        <v>3</v>
      </c>
      <c r="BQ49">
        <v>3</v>
      </c>
    </row>
    <row r="50" s="31" customFormat="1" spans="1:69">
      <c r="A50" s="31">
        <v>10414</v>
      </c>
      <c r="B50" s="31">
        <v>1</v>
      </c>
      <c r="C50" s="31">
        <v>10414</v>
      </c>
      <c r="D50" s="43" t="s">
        <v>334</v>
      </c>
      <c r="E50" s="44" t="s">
        <v>335</v>
      </c>
      <c r="F50" s="31">
        <v>1</v>
      </c>
      <c r="G50" s="31" t="s">
        <v>163</v>
      </c>
      <c r="H50" s="31">
        <v>3</v>
      </c>
      <c r="I50" s="46" t="s">
        <v>204</v>
      </c>
      <c r="J50" s="45">
        <v>10</v>
      </c>
      <c r="K50" s="31">
        <v>10413</v>
      </c>
      <c r="L50" s="31">
        <v>10415</v>
      </c>
      <c r="P50">
        <v>15</v>
      </c>
      <c r="Q50" s="31">
        <v>162</v>
      </c>
      <c r="S50" s="31">
        <v>104</v>
      </c>
      <c r="T50" s="49" t="s">
        <v>282</v>
      </c>
      <c r="U50" s="31">
        <v>940</v>
      </c>
      <c r="AC50" s="31">
        <v>10414</v>
      </c>
      <c r="AK50" s="31">
        <v>30</v>
      </c>
      <c r="AL50" s="62">
        <v>112001</v>
      </c>
      <c r="AM50" s="59" t="s">
        <v>200</v>
      </c>
      <c r="AN50" s="59">
        <f t="shared" si="2"/>
        <v>30</v>
      </c>
      <c r="AO50" s="59">
        <v>10</v>
      </c>
      <c r="AP50" s="59">
        <f t="shared" si="3"/>
        <v>1600</v>
      </c>
      <c r="AQ50" s="59">
        <v>3000</v>
      </c>
      <c r="AR50" s="59">
        <v>3000</v>
      </c>
      <c r="AS50" s="59">
        <v>300</v>
      </c>
      <c r="AT50" s="56"/>
      <c r="AU50" s="56"/>
      <c r="AV50" s="56"/>
      <c r="AW50" s="56"/>
      <c r="AX50" s="56"/>
      <c r="AY50" s="56"/>
      <c r="AZ50" s="56"/>
      <c r="BA50" s="56"/>
      <c r="BB50" s="56"/>
      <c r="BC50" s="56"/>
      <c r="BD50" s="56"/>
      <c r="BE50" s="56"/>
      <c r="BF50" s="30"/>
      <c r="BG50">
        <v>0</v>
      </c>
      <c r="BH50" s="49"/>
      <c r="BI50"/>
      <c r="BJ50"/>
      <c r="BK50"/>
      <c r="BL50"/>
      <c r="BM50" s="30">
        <v>4</v>
      </c>
      <c r="BN50" s="30">
        <v>14</v>
      </c>
      <c r="BO50" s="30">
        <v>30</v>
      </c>
      <c r="BP50" s="30">
        <v>3</v>
      </c>
      <c r="BQ50">
        <v>3</v>
      </c>
    </row>
    <row r="51" s="31" customFormat="1" spans="1:69">
      <c r="A51" s="31">
        <v>10415</v>
      </c>
      <c r="B51" s="31">
        <v>1</v>
      </c>
      <c r="C51" s="31">
        <v>10415</v>
      </c>
      <c r="D51" s="43" t="s">
        <v>336</v>
      </c>
      <c r="E51" s="44" t="s">
        <v>337</v>
      </c>
      <c r="F51" s="31">
        <v>1</v>
      </c>
      <c r="G51" s="31" t="s">
        <v>163</v>
      </c>
      <c r="H51" s="31">
        <v>3</v>
      </c>
      <c r="I51" s="46" t="s">
        <v>204</v>
      </c>
      <c r="J51" s="45">
        <v>10</v>
      </c>
      <c r="K51" s="31">
        <v>10414</v>
      </c>
      <c r="L51" s="31">
        <v>10416</v>
      </c>
      <c r="P51">
        <v>15</v>
      </c>
      <c r="Q51" s="31">
        <v>163</v>
      </c>
      <c r="S51" s="31">
        <v>104</v>
      </c>
      <c r="T51" s="49" t="s">
        <v>282</v>
      </c>
      <c r="U51" s="31">
        <v>950</v>
      </c>
      <c r="AC51" s="31">
        <v>10415</v>
      </c>
      <c r="AK51" s="31">
        <v>30</v>
      </c>
      <c r="AL51" s="62">
        <v>113003</v>
      </c>
      <c r="AM51" s="59" t="s">
        <v>207</v>
      </c>
      <c r="AN51" s="59">
        <f t="shared" si="2"/>
        <v>30</v>
      </c>
      <c r="AO51" s="59">
        <v>10</v>
      </c>
      <c r="AP51" s="59">
        <f t="shared" si="3"/>
        <v>1600</v>
      </c>
      <c r="AQ51" s="59">
        <v>3000</v>
      </c>
      <c r="AR51" s="59">
        <v>3000</v>
      </c>
      <c r="AS51" s="59">
        <v>300</v>
      </c>
      <c r="AT51" s="56"/>
      <c r="AU51" s="56"/>
      <c r="AV51" s="56"/>
      <c r="AW51" s="56"/>
      <c r="AX51" s="56"/>
      <c r="AY51" s="56"/>
      <c r="AZ51" s="56"/>
      <c r="BA51" s="56"/>
      <c r="BB51" s="56"/>
      <c r="BC51" s="56"/>
      <c r="BD51" s="56"/>
      <c r="BE51" s="56"/>
      <c r="BF51" s="30"/>
      <c r="BG51">
        <v>0</v>
      </c>
      <c r="BH51" s="49"/>
      <c r="BI51"/>
      <c r="BJ51"/>
      <c r="BK51"/>
      <c r="BL51"/>
      <c r="BM51" s="30">
        <v>4</v>
      </c>
      <c r="BN51" s="30">
        <v>15</v>
      </c>
      <c r="BO51" s="30">
        <v>30</v>
      </c>
      <c r="BP51" s="30">
        <v>3</v>
      </c>
      <c r="BQ51">
        <v>3</v>
      </c>
    </row>
    <row r="52" s="31" customFormat="1" spans="1:69">
      <c r="A52" s="31">
        <v>10416</v>
      </c>
      <c r="B52" s="31">
        <v>1</v>
      </c>
      <c r="C52" s="31">
        <v>10416</v>
      </c>
      <c r="D52" s="43" t="s">
        <v>338</v>
      </c>
      <c r="E52" s="44" t="s">
        <v>339</v>
      </c>
      <c r="F52" s="31">
        <v>1</v>
      </c>
      <c r="G52" s="31" t="s">
        <v>163</v>
      </c>
      <c r="H52" s="31">
        <v>3</v>
      </c>
      <c r="I52" s="46" t="s">
        <v>204</v>
      </c>
      <c r="J52" s="45">
        <v>10</v>
      </c>
      <c r="K52" s="31">
        <v>10415</v>
      </c>
      <c r="L52" s="31">
        <v>10501</v>
      </c>
      <c r="P52">
        <v>15</v>
      </c>
      <c r="Q52" s="31">
        <v>164</v>
      </c>
      <c r="S52" s="31">
        <v>104</v>
      </c>
      <c r="T52" s="49" t="s">
        <v>282</v>
      </c>
      <c r="U52" s="31">
        <v>960</v>
      </c>
      <c r="AC52" s="31">
        <v>10416</v>
      </c>
      <c r="AK52" s="31">
        <v>30</v>
      </c>
      <c r="AL52" s="62">
        <v>113005</v>
      </c>
      <c r="AM52" s="59" t="s">
        <v>340</v>
      </c>
      <c r="AN52" s="59">
        <f t="shared" si="2"/>
        <v>30</v>
      </c>
      <c r="AO52" s="59">
        <v>10</v>
      </c>
      <c r="AP52" s="59">
        <f t="shared" si="3"/>
        <v>1600</v>
      </c>
      <c r="AQ52" s="59">
        <v>3000</v>
      </c>
      <c r="AR52" s="59">
        <v>3000</v>
      </c>
      <c r="AS52" s="59">
        <v>300</v>
      </c>
      <c r="AT52" s="56"/>
      <c r="AU52" s="56"/>
      <c r="AV52" s="56"/>
      <c r="AW52" s="56"/>
      <c r="AX52" s="56"/>
      <c r="AY52" s="56"/>
      <c r="AZ52" s="56"/>
      <c r="BA52" s="56"/>
      <c r="BB52" s="56"/>
      <c r="BC52" s="56"/>
      <c r="BD52" s="56"/>
      <c r="BE52" s="56"/>
      <c r="BF52" s="30"/>
      <c r="BG52">
        <v>0</v>
      </c>
      <c r="BH52" s="49"/>
      <c r="BI52"/>
      <c r="BJ52"/>
      <c r="BK52"/>
      <c r="BL52"/>
      <c r="BM52" s="30">
        <v>4</v>
      </c>
      <c r="BN52" s="30">
        <v>16</v>
      </c>
      <c r="BO52" s="30">
        <v>30</v>
      </c>
      <c r="BP52" s="30">
        <v>3</v>
      </c>
      <c r="BQ52">
        <v>3</v>
      </c>
    </row>
    <row r="53" spans="1:69">
      <c r="A53">
        <v>10501</v>
      </c>
      <c r="B53">
        <v>1</v>
      </c>
      <c r="C53">
        <v>10501</v>
      </c>
      <c r="D53" s="41" t="s">
        <v>341</v>
      </c>
      <c r="E53" s="42" t="s">
        <v>342</v>
      </c>
      <c r="F53">
        <v>1</v>
      </c>
      <c r="G53" t="s">
        <v>163</v>
      </c>
      <c r="H53">
        <v>3</v>
      </c>
      <c r="I53" s="5" t="s">
        <v>204</v>
      </c>
      <c r="J53" s="45">
        <v>10</v>
      </c>
      <c r="K53">
        <v>10412</v>
      </c>
      <c r="L53">
        <v>10502</v>
      </c>
      <c r="M53"/>
      <c r="N53"/>
      <c r="O53"/>
      <c r="P53">
        <v>20</v>
      </c>
      <c r="Q53">
        <v>501</v>
      </c>
      <c r="R53"/>
      <c r="S53">
        <v>105</v>
      </c>
      <c r="T53" s="49" t="s">
        <v>343</v>
      </c>
      <c r="U53">
        <v>1010</v>
      </c>
      <c r="V53"/>
      <c r="W53" t="s">
        <v>344</v>
      </c>
      <c r="X53"/>
      <c r="Y53"/>
      <c r="Z53"/>
      <c r="AA53"/>
      <c r="AB53"/>
      <c r="AC53">
        <v>10501</v>
      </c>
      <c r="AD53"/>
      <c r="AE53"/>
      <c r="AF53"/>
      <c r="AG53"/>
      <c r="AH53"/>
      <c r="AI53"/>
      <c r="AJ53"/>
      <c r="AK53">
        <v>30</v>
      </c>
      <c r="AL53" s="61">
        <v>112010</v>
      </c>
      <c r="AM53" s="59" t="s">
        <v>340</v>
      </c>
      <c r="AN53" s="59">
        <f t="shared" si="2"/>
        <v>31</v>
      </c>
      <c r="AO53" s="59">
        <v>10</v>
      </c>
      <c r="AP53" s="59">
        <f t="shared" si="3"/>
        <v>1730</v>
      </c>
      <c r="AQ53" s="59">
        <v>3100</v>
      </c>
      <c r="AR53" s="59">
        <v>4000</v>
      </c>
      <c r="AS53" s="59">
        <v>400</v>
      </c>
      <c r="AT53" s="56"/>
      <c r="AU53" s="56"/>
      <c r="AV53" s="56"/>
      <c r="AW53" s="56"/>
      <c r="AX53" s="56"/>
      <c r="AY53" s="56"/>
      <c r="AZ53" s="56"/>
      <c r="BA53" s="56"/>
      <c r="BB53" s="56"/>
      <c r="BC53" s="56"/>
      <c r="BD53" s="56"/>
      <c r="BE53" s="56"/>
      <c r="BF53" s="30"/>
      <c r="BG53">
        <v>0</v>
      </c>
      <c r="BH53" s="49"/>
      <c r="BM53" s="30">
        <v>5</v>
      </c>
      <c r="BN53" s="30">
        <v>1</v>
      </c>
      <c r="BO53" s="30">
        <v>31</v>
      </c>
      <c r="BP53" s="30">
        <v>4</v>
      </c>
      <c r="BQ53">
        <v>4</v>
      </c>
    </row>
    <row r="54" spans="1:69">
      <c r="A54">
        <v>10502</v>
      </c>
      <c r="B54">
        <v>1</v>
      </c>
      <c r="C54">
        <v>10502</v>
      </c>
      <c r="D54" s="41" t="s">
        <v>345</v>
      </c>
      <c r="E54" s="42" t="s">
        <v>346</v>
      </c>
      <c r="F54">
        <v>1</v>
      </c>
      <c r="G54" t="s">
        <v>163</v>
      </c>
      <c r="H54">
        <v>3</v>
      </c>
      <c r="I54" s="5" t="s">
        <v>204</v>
      </c>
      <c r="J54" s="45">
        <v>10</v>
      </c>
      <c r="K54">
        <v>10501</v>
      </c>
      <c r="L54">
        <v>10503</v>
      </c>
      <c r="M54"/>
      <c r="N54"/>
      <c r="O54"/>
      <c r="P54">
        <v>20</v>
      </c>
      <c r="Q54">
        <v>502</v>
      </c>
      <c r="R54"/>
      <c r="S54">
        <v>105</v>
      </c>
      <c r="T54" s="49" t="s">
        <v>347</v>
      </c>
      <c r="U54">
        <v>1020</v>
      </c>
      <c r="V54"/>
      <c r="W54"/>
      <c r="X54"/>
      <c r="Y54"/>
      <c r="Z54"/>
      <c r="AA54"/>
      <c r="AB54"/>
      <c r="AC54">
        <v>10502</v>
      </c>
      <c r="AD54"/>
      <c r="AE54"/>
      <c r="AF54"/>
      <c r="AG54"/>
      <c r="AH54"/>
      <c r="AI54"/>
      <c r="AJ54"/>
      <c r="AK54">
        <v>30</v>
      </c>
      <c r="AL54" s="61">
        <v>113006</v>
      </c>
      <c r="AM54" s="59" t="s">
        <v>181</v>
      </c>
      <c r="AN54" s="59">
        <f t="shared" si="2"/>
        <v>32</v>
      </c>
      <c r="AO54" s="59">
        <v>10</v>
      </c>
      <c r="AP54" s="59">
        <f t="shared" si="3"/>
        <v>1800</v>
      </c>
      <c r="AQ54" s="59">
        <v>3200</v>
      </c>
      <c r="AR54" s="59">
        <v>4000</v>
      </c>
      <c r="AS54" s="59">
        <v>400</v>
      </c>
      <c r="AT54" s="56"/>
      <c r="AU54" s="56"/>
      <c r="AV54" s="56"/>
      <c r="AW54" s="56"/>
      <c r="AX54" s="56"/>
      <c r="AY54" s="56"/>
      <c r="AZ54" s="56"/>
      <c r="BA54" s="56"/>
      <c r="BB54" s="56"/>
      <c r="BC54" s="56"/>
      <c r="BD54" s="56"/>
      <c r="BE54" s="56"/>
      <c r="BF54" s="30"/>
      <c r="BG54">
        <v>0</v>
      </c>
      <c r="BH54" s="49"/>
      <c r="BM54" s="30">
        <v>5</v>
      </c>
      <c r="BN54" s="30">
        <v>2</v>
      </c>
      <c r="BO54" s="30">
        <v>32</v>
      </c>
      <c r="BP54" s="30">
        <v>4</v>
      </c>
      <c r="BQ54">
        <v>4</v>
      </c>
    </row>
    <row r="55" spans="1:69">
      <c r="A55">
        <v>10503</v>
      </c>
      <c r="B55">
        <v>1</v>
      </c>
      <c r="C55">
        <v>10503</v>
      </c>
      <c r="D55" s="41" t="s">
        <v>348</v>
      </c>
      <c r="E55" s="42" t="s">
        <v>349</v>
      </c>
      <c r="F55">
        <v>1</v>
      </c>
      <c r="G55" t="s">
        <v>163</v>
      </c>
      <c r="H55">
        <v>3</v>
      </c>
      <c r="I55" s="5" t="s">
        <v>204</v>
      </c>
      <c r="J55" s="45">
        <v>10</v>
      </c>
      <c r="K55">
        <v>10502</v>
      </c>
      <c r="L55">
        <v>10504</v>
      </c>
      <c r="M55"/>
      <c r="N55"/>
      <c r="O55"/>
      <c r="P55">
        <v>20</v>
      </c>
      <c r="Q55">
        <v>503</v>
      </c>
      <c r="R55"/>
      <c r="S55">
        <v>105</v>
      </c>
      <c r="T55" s="49" t="s">
        <v>350</v>
      </c>
      <c r="U55">
        <v>1030</v>
      </c>
      <c r="V55"/>
      <c r="W55"/>
      <c r="X55"/>
      <c r="Y55"/>
      <c r="Z55"/>
      <c r="AA55"/>
      <c r="AB55"/>
      <c r="AC55">
        <v>10503</v>
      </c>
      <c r="AD55"/>
      <c r="AE55"/>
      <c r="AF55"/>
      <c r="AG55"/>
      <c r="AH55"/>
      <c r="AI55"/>
      <c r="AJ55"/>
      <c r="AK55">
        <v>30</v>
      </c>
      <c r="AL55" s="61">
        <v>112003</v>
      </c>
      <c r="AM55" s="59" t="s">
        <v>219</v>
      </c>
      <c r="AN55" s="59">
        <f t="shared" si="2"/>
        <v>33</v>
      </c>
      <c r="AO55" s="59">
        <v>10</v>
      </c>
      <c r="AP55" s="59">
        <f t="shared" si="3"/>
        <v>1880</v>
      </c>
      <c r="AQ55" s="59">
        <v>3300</v>
      </c>
      <c r="AR55" s="59">
        <v>4000</v>
      </c>
      <c r="AS55" s="59">
        <v>500</v>
      </c>
      <c r="AT55" s="56"/>
      <c r="AU55" s="56"/>
      <c r="AV55" s="56"/>
      <c r="AW55" s="56"/>
      <c r="AX55" s="56"/>
      <c r="AY55" s="56"/>
      <c r="AZ55" s="56"/>
      <c r="BA55" s="56"/>
      <c r="BB55" s="56"/>
      <c r="BC55" s="56"/>
      <c r="BD55" s="56"/>
      <c r="BE55" s="56"/>
      <c r="BF55" s="30"/>
      <c r="BG55">
        <v>0</v>
      </c>
      <c r="BH55" s="49"/>
      <c r="BM55" s="30">
        <v>5</v>
      </c>
      <c r="BN55" s="30">
        <v>3</v>
      </c>
      <c r="BO55" s="30">
        <v>33</v>
      </c>
      <c r="BP55" s="30">
        <v>4</v>
      </c>
      <c r="BQ55">
        <v>5</v>
      </c>
    </row>
    <row r="56" spans="1:69">
      <c r="A56">
        <v>10504</v>
      </c>
      <c r="B56">
        <v>1</v>
      </c>
      <c r="C56">
        <v>10504</v>
      </c>
      <c r="D56" s="41" t="s">
        <v>351</v>
      </c>
      <c r="E56" s="42" t="s">
        <v>352</v>
      </c>
      <c r="F56">
        <v>1</v>
      </c>
      <c r="G56" t="s">
        <v>163</v>
      </c>
      <c r="H56">
        <v>3</v>
      </c>
      <c r="I56" s="5" t="s">
        <v>204</v>
      </c>
      <c r="J56" s="45">
        <v>10</v>
      </c>
      <c r="K56">
        <v>10503</v>
      </c>
      <c r="L56">
        <v>10505</v>
      </c>
      <c r="M56"/>
      <c r="N56"/>
      <c r="O56"/>
      <c r="P56">
        <v>20</v>
      </c>
      <c r="Q56">
        <v>504</v>
      </c>
      <c r="R56"/>
      <c r="S56">
        <v>105</v>
      </c>
      <c r="T56" s="49" t="s">
        <v>353</v>
      </c>
      <c r="U56">
        <v>1040</v>
      </c>
      <c r="V56"/>
      <c r="W56"/>
      <c r="X56"/>
      <c r="Y56"/>
      <c r="Z56"/>
      <c r="AA56"/>
      <c r="AB56"/>
      <c r="AC56">
        <v>10504</v>
      </c>
      <c r="AD56"/>
      <c r="AE56"/>
      <c r="AF56"/>
      <c r="AG56"/>
      <c r="AH56"/>
      <c r="AI56"/>
      <c r="AJ56"/>
      <c r="AK56">
        <v>30</v>
      </c>
      <c r="AL56" s="61">
        <v>112007</v>
      </c>
      <c r="AM56" s="59" t="s">
        <v>278</v>
      </c>
      <c r="AN56" s="59">
        <f t="shared" si="2"/>
        <v>34</v>
      </c>
      <c r="AO56" s="59">
        <v>10</v>
      </c>
      <c r="AP56" s="59">
        <f t="shared" si="3"/>
        <v>1960</v>
      </c>
      <c r="AQ56" s="59">
        <v>3400</v>
      </c>
      <c r="AR56" s="59">
        <v>4000</v>
      </c>
      <c r="AS56" s="59">
        <v>600</v>
      </c>
      <c r="AT56" s="56"/>
      <c r="AU56" s="56"/>
      <c r="AV56" s="56"/>
      <c r="AW56" s="56"/>
      <c r="AX56" s="56"/>
      <c r="AY56" s="56"/>
      <c r="AZ56" s="56"/>
      <c r="BA56" s="56"/>
      <c r="BB56" s="56"/>
      <c r="BC56" s="56"/>
      <c r="BD56" s="56"/>
      <c r="BE56" s="56"/>
      <c r="BF56" s="30">
        <v>10</v>
      </c>
      <c r="BG56">
        <v>0</v>
      </c>
      <c r="BH56" s="49" t="s">
        <v>354</v>
      </c>
      <c r="BM56" s="30">
        <v>5</v>
      </c>
      <c r="BN56" s="30">
        <v>4</v>
      </c>
      <c r="BO56" s="30">
        <v>34</v>
      </c>
      <c r="BP56" s="30">
        <v>4</v>
      </c>
      <c r="BQ56">
        <v>6</v>
      </c>
    </row>
    <row r="57" spans="1:69">
      <c r="A57">
        <v>10505</v>
      </c>
      <c r="B57">
        <v>1</v>
      </c>
      <c r="C57">
        <v>10505</v>
      </c>
      <c r="D57" s="41" t="s">
        <v>355</v>
      </c>
      <c r="E57" s="42" t="s">
        <v>356</v>
      </c>
      <c r="F57">
        <v>1</v>
      </c>
      <c r="G57" t="s">
        <v>163</v>
      </c>
      <c r="H57">
        <v>3</v>
      </c>
      <c r="I57" s="5" t="s">
        <v>204</v>
      </c>
      <c r="J57" s="45">
        <v>10</v>
      </c>
      <c r="K57">
        <v>10504</v>
      </c>
      <c r="L57">
        <v>10506</v>
      </c>
      <c r="M57"/>
      <c r="N57"/>
      <c r="O57"/>
      <c r="P57">
        <v>20</v>
      </c>
      <c r="Q57">
        <v>505</v>
      </c>
      <c r="R57"/>
      <c r="S57">
        <v>105</v>
      </c>
      <c r="T57" s="49" t="s">
        <v>357</v>
      </c>
      <c r="U57">
        <v>1050</v>
      </c>
      <c r="V57"/>
      <c r="W57"/>
      <c r="X57"/>
      <c r="Y57"/>
      <c r="Z57"/>
      <c r="AA57"/>
      <c r="AB57"/>
      <c r="AC57">
        <v>10505</v>
      </c>
      <c r="AD57"/>
      <c r="AE57"/>
      <c r="AF57"/>
      <c r="AG57"/>
      <c r="AH57"/>
      <c r="AI57"/>
      <c r="AJ57"/>
      <c r="AK57">
        <v>30</v>
      </c>
      <c r="AL57" s="61">
        <v>112005</v>
      </c>
      <c r="AM57" s="59" t="s">
        <v>278</v>
      </c>
      <c r="AN57" s="59">
        <f t="shared" si="2"/>
        <v>35</v>
      </c>
      <c r="AO57" s="59">
        <v>10</v>
      </c>
      <c r="AP57" s="59">
        <f t="shared" si="3"/>
        <v>2030</v>
      </c>
      <c r="AQ57" s="59">
        <v>3500</v>
      </c>
      <c r="AR57" s="59">
        <v>4000</v>
      </c>
      <c r="AS57" s="59">
        <v>600</v>
      </c>
      <c r="AT57" s="56"/>
      <c r="AU57" s="56"/>
      <c r="AV57" s="56"/>
      <c r="AW57" s="56"/>
      <c r="AX57" s="56"/>
      <c r="AY57" s="56"/>
      <c r="AZ57" s="56"/>
      <c r="BA57" s="56"/>
      <c r="BB57" s="56"/>
      <c r="BC57" s="56"/>
      <c r="BD57" s="56"/>
      <c r="BE57" s="56"/>
      <c r="BG57">
        <v>0</v>
      </c>
      <c r="BH57" s="49"/>
      <c r="BM57" s="30">
        <v>5</v>
      </c>
      <c r="BN57" s="30">
        <v>5</v>
      </c>
      <c r="BO57" s="30">
        <v>35</v>
      </c>
      <c r="BP57" s="30">
        <v>4</v>
      </c>
      <c r="BQ57">
        <v>6</v>
      </c>
    </row>
    <row r="58" spans="1:69">
      <c r="A58">
        <v>10506</v>
      </c>
      <c r="B58">
        <v>1</v>
      </c>
      <c r="C58">
        <v>10506</v>
      </c>
      <c r="D58" s="41" t="s">
        <v>358</v>
      </c>
      <c r="E58" s="42" t="s">
        <v>359</v>
      </c>
      <c r="F58">
        <v>1</v>
      </c>
      <c r="G58" t="s">
        <v>163</v>
      </c>
      <c r="H58">
        <v>3</v>
      </c>
      <c r="I58" s="5" t="s">
        <v>204</v>
      </c>
      <c r="J58" s="45">
        <v>10</v>
      </c>
      <c r="K58">
        <v>10505</v>
      </c>
      <c r="L58">
        <v>10507</v>
      </c>
      <c r="M58"/>
      <c r="N58"/>
      <c r="O58"/>
      <c r="P58">
        <v>20</v>
      </c>
      <c r="Q58">
        <v>506</v>
      </c>
      <c r="R58"/>
      <c r="S58">
        <v>105</v>
      </c>
      <c r="T58" s="49" t="s">
        <v>360</v>
      </c>
      <c r="U58">
        <v>1060</v>
      </c>
      <c r="V58"/>
      <c r="W58"/>
      <c r="X58"/>
      <c r="Y58"/>
      <c r="Z58"/>
      <c r="AA58"/>
      <c r="AB58"/>
      <c r="AC58">
        <v>10506</v>
      </c>
      <c r="AD58"/>
      <c r="AE58"/>
      <c r="AF58"/>
      <c r="AG58"/>
      <c r="AH58"/>
      <c r="AI58"/>
      <c r="AJ58"/>
      <c r="AK58">
        <v>30</v>
      </c>
      <c r="AL58" s="61">
        <v>113005</v>
      </c>
      <c r="AM58" s="59" t="s">
        <v>165</v>
      </c>
      <c r="AN58" s="59">
        <f t="shared" si="2"/>
        <v>36</v>
      </c>
      <c r="AO58" s="59">
        <v>10</v>
      </c>
      <c r="AP58" s="59">
        <f t="shared" si="3"/>
        <v>2110</v>
      </c>
      <c r="AQ58" s="59">
        <v>3600</v>
      </c>
      <c r="AR58" s="59">
        <v>4000</v>
      </c>
      <c r="AS58" s="59">
        <v>700</v>
      </c>
      <c r="AT58" s="56"/>
      <c r="AU58" s="56"/>
      <c r="AV58" s="56"/>
      <c r="AW58" s="56"/>
      <c r="AX58" s="56"/>
      <c r="AY58" s="56"/>
      <c r="AZ58" s="56"/>
      <c r="BA58" s="56"/>
      <c r="BB58" s="56"/>
      <c r="BC58" s="56"/>
      <c r="BD58" s="56"/>
      <c r="BE58" s="56"/>
      <c r="BF58" s="30"/>
      <c r="BG58">
        <v>0</v>
      </c>
      <c r="BH58" s="49"/>
      <c r="BM58" s="30">
        <v>5</v>
      </c>
      <c r="BN58" s="30">
        <v>6</v>
      </c>
      <c r="BO58" s="30">
        <v>36</v>
      </c>
      <c r="BP58" s="30">
        <v>4</v>
      </c>
      <c r="BQ58">
        <v>7</v>
      </c>
    </row>
    <row r="59" spans="1:69">
      <c r="A59">
        <v>10507</v>
      </c>
      <c r="B59">
        <v>1</v>
      </c>
      <c r="C59">
        <v>10507</v>
      </c>
      <c r="D59" s="41" t="s">
        <v>361</v>
      </c>
      <c r="E59" s="42" t="s">
        <v>362</v>
      </c>
      <c r="F59">
        <v>1</v>
      </c>
      <c r="G59" t="s">
        <v>163</v>
      </c>
      <c r="H59">
        <v>3</v>
      </c>
      <c r="I59" s="5" t="s">
        <v>204</v>
      </c>
      <c r="J59" s="45">
        <v>10</v>
      </c>
      <c r="K59">
        <v>10506</v>
      </c>
      <c r="L59">
        <v>10508</v>
      </c>
      <c r="M59"/>
      <c r="N59"/>
      <c r="O59"/>
      <c r="P59">
        <v>20</v>
      </c>
      <c r="Q59">
        <v>507</v>
      </c>
      <c r="R59"/>
      <c r="S59">
        <v>105</v>
      </c>
      <c r="T59" s="49" t="s">
        <v>363</v>
      </c>
      <c r="U59">
        <v>1070</v>
      </c>
      <c r="V59"/>
      <c r="W59"/>
      <c r="X59"/>
      <c r="Y59"/>
      <c r="Z59"/>
      <c r="AA59"/>
      <c r="AB59"/>
      <c r="AC59">
        <v>10507</v>
      </c>
      <c r="AD59"/>
      <c r="AE59"/>
      <c r="AF59"/>
      <c r="AG59"/>
      <c r="AH59"/>
      <c r="AI59"/>
      <c r="AJ59"/>
      <c r="AK59">
        <v>30</v>
      </c>
      <c r="AL59" s="61">
        <v>114005</v>
      </c>
      <c r="AM59" s="59" t="s">
        <v>186</v>
      </c>
      <c r="AN59" s="59">
        <f t="shared" si="2"/>
        <v>37</v>
      </c>
      <c r="AO59" s="59">
        <v>10</v>
      </c>
      <c r="AP59" s="59">
        <f t="shared" si="3"/>
        <v>2190</v>
      </c>
      <c r="AQ59" s="59">
        <v>3700</v>
      </c>
      <c r="AR59" s="59">
        <v>4000</v>
      </c>
      <c r="AS59" s="59">
        <v>800</v>
      </c>
      <c r="AT59" s="56"/>
      <c r="AU59" s="56"/>
      <c r="AV59" s="56"/>
      <c r="AW59" s="56"/>
      <c r="AX59" s="56"/>
      <c r="AY59" s="56"/>
      <c r="AZ59" s="56"/>
      <c r="BA59" s="56"/>
      <c r="BB59" s="56"/>
      <c r="BC59" s="56"/>
      <c r="BD59" s="56"/>
      <c r="BE59" s="56"/>
      <c r="BF59" s="30">
        <v>20</v>
      </c>
      <c r="BG59">
        <v>0</v>
      </c>
      <c r="BH59" s="49"/>
      <c r="BM59" s="30">
        <v>5</v>
      </c>
      <c r="BN59" s="30">
        <v>7</v>
      </c>
      <c r="BO59" s="30">
        <v>37</v>
      </c>
      <c r="BP59" s="30">
        <v>4</v>
      </c>
      <c r="BQ59">
        <v>8</v>
      </c>
    </row>
    <row r="60" spans="1:69">
      <c r="A60">
        <v>10508</v>
      </c>
      <c r="B60">
        <v>1</v>
      </c>
      <c r="C60">
        <v>10508</v>
      </c>
      <c r="D60" s="41" t="s">
        <v>364</v>
      </c>
      <c r="E60" s="42" t="s">
        <v>365</v>
      </c>
      <c r="F60">
        <v>1</v>
      </c>
      <c r="G60" t="s">
        <v>163</v>
      </c>
      <c r="H60">
        <v>3</v>
      </c>
      <c r="I60" s="5" t="s">
        <v>204</v>
      </c>
      <c r="J60" s="45">
        <v>10</v>
      </c>
      <c r="K60">
        <v>10507</v>
      </c>
      <c r="L60">
        <v>10509</v>
      </c>
      <c r="M60"/>
      <c r="N60"/>
      <c r="O60"/>
      <c r="P60">
        <v>20</v>
      </c>
      <c r="Q60">
        <v>508</v>
      </c>
      <c r="R60"/>
      <c r="S60">
        <v>105</v>
      </c>
      <c r="T60" s="49" t="s">
        <v>366</v>
      </c>
      <c r="U60">
        <v>1080</v>
      </c>
      <c r="V60"/>
      <c r="W60"/>
      <c r="X60"/>
      <c r="Y60"/>
      <c r="Z60"/>
      <c r="AA60"/>
      <c r="AB60"/>
      <c r="AC60">
        <v>10508</v>
      </c>
      <c r="AD60"/>
      <c r="AE60"/>
      <c r="AF60"/>
      <c r="AG60"/>
      <c r="AH60"/>
      <c r="AI60"/>
      <c r="AJ60"/>
      <c r="AK60">
        <v>30</v>
      </c>
      <c r="AL60" s="61">
        <v>112010</v>
      </c>
      <c r="AM60" s="59" t="s">
        <v>297</v>
      </c>
      <c r="AN60" s="59">
        <f t="shared" ref="AN60:AN123" si="4">ROUNDUP(AQ60/100,0)</f>
        <v>38</v>
      </c>
      <c r="AO60" s="59">
        <v>10</v>
      </c>
      <c r="AP60" s="59">
        <f t="shared" ref="AP60:AP123" si="5">INT((((AQ60/100)^1.4)*2+AR60/2200*20+AS60/50)*3*2/10)*10</f>
        <v>2260</v>
      </c>
      <c r="AQ60" s="59">
        <v>3800</v>
      </c>
      <c r="AR60" s="59">
        <v>4000</v>
      </c>
      <c r="AS60" s="59">
        <v>800</v>
      </c>
      <c r="AT60" s="56"/>
      <c r="AU60" s="56"/>
      <c r="AV60" s="56"/>
      <c r="AW60" s="56"/>
      <c r="AX60" s="56"/>
      <c r="AY60" s="56"/>
      <c r="AZ60" s="56"/>
      <c r="BA60" s="56"/>
      <c r="BB60" s="56"/>
      <c r="BC60" s="56"/>
      <c r="BD60" s="56"/>
      <c r="BE60" s="56"/>
      <c r="BF60" s="30"/>
      <c r="BG60">
        <v>1</v>
      </c>
      <c r="BH60" s="49" t="s">
        <v>367</v>
      </c>
      <c r="BM60" s="30">
        <v>5</v>
      </c>
      <c r="BN60" s="30">
        <v>8</v>
      </c>
      <c r="BO60" s="30">
        <v>38</v>
      </c>
      <c r="BP60" s="30">
        <v>4</v>
      </c>
      <c r="BQ60">
        <v>8</v>
      </c>
    </row>
    <row r="61" s="31" customFormat="1" spans="1:69">
      <c r="A61">
        <v>10509</v>
      </c>
      <c r="B61">
        <v>1</v>
      </c>
      <c r="C61">
        <v>10509</v>
      </c>
      <c r="D61" s="41" t="s">
        <v>368</v>
      </c>
      <c r="E61" s="42" t="s">
        <v>369</v>
      </c>
      <c r="F61">
        <v>1</v>
      </c>
      <c r="G61" t="s">
        <v>163</v>
      </c>
      <c r="H61">
        <v>3</v>
      </c>
      <c r="I61" t="s">
        <v>204</v>
      </c>
      <c r="J61">
        <v>10</v>
      </c>
      <c r="K61">
        <v>10508</v>
      </c>
      <c r="L61">
        <v>10510</v>
      </c>
      <c r="M61"/>
      <c r="N61"/>
      <c r="O61"/>
      <c r="P61">
        <v>20</v>
      </c>
      <c r="Q61">
        <v>509</v>
      </c>
      <c r="R61"/>
      <c r="S61">
        <v>105</v>
      </c>
      <c r="T61" s="49" t="s">
        <v>271</v>
      </c>
      <c r="U61">
        <v>1090</v>
      </c>
      <c r="V61"/>
      <c r="W61"/>
      <c r="AC61">
        <v>10509</v>
      </c>
      <c r="AD61"/>
      <c r="AE61"/>
      <c r="AF61"/>
      <c r="AG61"/>
      <c r="AH61"/>
      <c r="AI61"/>
      <c r="AJ61"/>
      <c r="AK61">
        <v>30</v>
      </c>
      <c r="AL61">
        <v>111005</v>
      </c>
      <c r="AM61" t="s">
        <v>321</v>
      </c>
      <c r="AN61" s="59">
        <f t="shared" si="4"/>
        <v>39</v>
      </c>
      <c r="AO61" s="59">
        <v>10</v>
      </c>
      <c r="AP61" s="59">
        <f t="shared" si="5"/>
        <v>2340</v>
      </c>
      <c r="AQ61" s="59">
        <v>3900</v>
      </c>
      <c r="AR61" s="59">
        <v>4000</v>
      </c>
      <c r="AS61" s="59">
        <v>800</v>
      </c>
      <c r="AT61"/>
      <c r="AU61"/>
      <c r="AV61"/>
      <c r="AW61"/>
      <c r="AX61"/>
      <c r="AY61" s="56"/>
      <c r="AZ61" s="56"/>
      <c r="BA61" s="56"/>
      <c r="BB61" s="56"/>
      <c r="BC61" s="56"/>
      <c r="BD61" s="56"/>
      <c r="BE61" s="56"/>
      <c r="BF61" s="30"/>
      <c r="BG61">
        <v>0</v>
      </c>
      <c r="BH61" s="49"/>
      <c r="BI61"/>
      <c r="BJ61"/>
      <c r="BK61"/>
      <c r="BL61"/>
      <c r="BM61" s="30">
        <v>5</v>
      </c>
      <c r="BN61" s="30">
        <v>9</v>
      </c>
      <c r="BO61" s="30">
        <v>29</v>
      </c>
      <c r="BP61" s="30">
        <v>4</v>
      </c>
      <c r="BQ61">
        <v>8</v>
      </c>
    </row>
    <row r="62" s="31" customFormat="1" spans="1:69">
      <c r="A62">
        <v>10510</v>
      </c>
      <c r="B62">
        <v>1</v>
      </c>
      <c r="C62">
        <v>10510</v>
      </c>
      <c r="D62" s="41" t="s">
        <v>370</v>
      </c>
      <c r="E62" s="42" t="s">
        <v>371</v>
      </c>
      <c r="F62">
        <v>1</v>
      </c>
      <c r="G62" t="s">
        <v>163</v>
      </c>
      <c r="H62">
        <v>3</v>
      </c>
      <c r="I62" t="s">
        <v>204</v>
      </c>
      <c r="J62">
        <v>10</v>
      </c>
      <c r="K62">
        <v>10509</v>
      </c>
      <c r="L62">
        <v>10511</v>
      </c>
      <c r="M62"/>
      <c r="N62"/>
      <c r="O62"/>
      <c r="P62">
        <v>20</v>
      </c>
      <c r="Q62">
        <v>510</v>
      </c>
      <c r="R62"/>
      <c r="S62">
        <v>105</v>
      </c>
      <c r="T62" s="49" t="s">
        <v>372</v>
      </c>
      <c r="U62">
        <v>1100</v>
      </c>
      <c r="V62"/>
      <c r="W62"/>
      <c r="AC62">
        <v>10510</v>
      </c>
      <c r="AD62"/>
      <c r="AE62"/>
      <c r="AF62"/>
      <c r="AG62"/>
      <c r="AH62"/>
      <c r="AI62"/>
      <c r="AJ62"/>
      <c r="AK62">
        <v>30</v>
      </c>
      <c r="AL62">
        <v>113005</v>
      </c>
      <c r="AM62" t="s">
        <v>297</v>
      </c>
      <c r="AN62" s="59">
        <f t="shared" si="4"/>
        <v>40</v>
      </c>
      <c r="AO62" s="59">
        <v>10</v>
      </c>
      <c r="AP62" s="59">
        <f t="shared" si="5"/>
        <v>2410</v>
      </c>
      <c r="AQ62" s="59">
        <v>4000</v>
      </c>
      <c r="AR62" s="59">
        <v>4000</v>
      </c>
      <c r="AS62" s="59">
        <v>800</v>
      </c>
      <c r="AT62"/>
      <c r="AU62"/>
      <c r="AV62"/>
      <c r="AW62"/>
      <c r="AX62"/>
      <c r="AY62" s="56"/>
      <c r="AZ62" s="56"/>
      <c r="BA62" s="56"/>
      <c r="BB62" s="56"/>
      <c r="BC62" s="56"/>
      <c r="BD62" s="56"/>
      <c r="BE62" s="56"/>
      <c r="BF62" s="30">
        <v>20</v>
      </c>
      <c r="BG62">
        <v>0</v>
      </c>
      <c r="BH62" s="49"/>
      <c r="BI62"/>
      <c r="BJ62"/>
      <c r="BK62"/>
      <c r="BL62"/>
      <c r="BM62" s="30">
        <v>5</v>
      </c>
      <c r="BN62" s="30">
        <v>10</v>
      </c>
      <c r="BO62" s="30">
        <v>30</v>
      </c>
      <c r="BP62" s="30">
        <v>4</v>
      </c>
      <c r="BQ62">
        <v>8</v>
      </c>
    </row>
    <row r="63" s="31" customFormat="1" spans="1:69">
      <c r="A63">
        <v>10511</v>
      </c>
      <c r="B63">
        <v>1</v>
      </c>
      <c r="C63">
        <v>10511</v>
      </c>
      <c r="D63" s="41" t="s">
        <v>373</v>
      </c>
      <c r="E63" s="42" t="s">
        <v>374</v>
      </c>
      <c r="F63">
        <v>1</v>
      </c>
      <c r="G63" t="s">
        <v>163</v>
      </c>
      <c r="H63">
        <v>3</v>
      </c>
      <c r="I63" t="s">
        <v>204</v>
      </c>
      <c r="J63">
        <v>10</v>
      </c>
      <c r="K63">
        <v>10510</v>
      </c>
      <c r="L63">
        <v>10512</v>
      </c>
      <c r="M63"/>
      <c r="N63"/>
      <c r="O63"/>
      <c r="P63">
        <v>20</v>
      </c>
      <c r="Q63">
        <v>511</v>
      </c>
      <c r="R63"/>
      <c r="S63">
        <v>105</v>
      </c>
      <c r="T63" s="49" t="s">
        <v>372</v>
      </c>
      <c r="U63">
        <v>1110</v>
      </c>
      <c r="V63"/>
      <c r="W63"/>
      <c r="AC63">
        <v>10511</v>
      </c>
      <c r="AD63"/>
      <c r="AE63"/>
      <c r="AF63"/>
      <c r="AG63"/>
      <c r="AH63"/>
      <c r="AI63"/>
      <c r="AJ63"/>
      <c r="AK63">
        <v>30</v>
      </c>
      <c r="AL63">
        <v>112005</v>
      </c>
      <c r="AM63" t="s">
        <v>223</v>
      </c>
      <c r="AN63" s="59">
        <f t="shared" si="4"/>
        <v>41</v>
      </c>
      <c r="AO63" s="59">
        <v>10</v>
      </c>
      <c r="AP63" s="59">
        <f t="shared" si="5"/>
        <v>2480</v>
      </c>
      <c r="AQ63" s="59">
        <v>4100</v>
      </c>
      <c r="AR63" s="59">
        <v>4000</v>
      </c>
      <c r="AS63" s="59">
        <v>800</v>
      </c>
      <c r="AT63"/>
      <c r="AU63"/>
      <c r="AV63"/>
      <c r="AW63"/>
      <c r="AX63"/>
      <c r="AY63" s="56"/>
      <c r="AZ63" s="56"/>
      <c r="BA63" s="56"/>
      <c r="BB63" s="56"/>
      <c r="BC63" s="56"/>
      <c r="BD63" s="56"/>
      <c r="BE63" s="56"/>
      <c r="BF63" s="30"/>
      <c r="BG63">
        <v>0</v>
      </c>
      <c r="BH63" s="49"/>
      <c r="BI63"/>
      <c r="BJ63"/>
      <c r="BK63"/>
      <c r="BL63"/>
      <c r="BM63" s="30">
        <v>5</v>
      </c>
      <c r="BN63" s="30">
        <v>11</v>
      </c>
      <c r="BO63" s="30">
        <v>30</v>
      </c>
      <c r="BP63" s="30">
        <v>4</v>
      </c>
      <c r="BQ63">
        <v>8</v>
      </c>
    </row>
    <row r="64" s="31" customFormat="1" spans="1:69">
      <c r="A64">
        <v>10512</v>
      </c>
      <c r="B64">
        <v>1</v>
      </c>
      <c r="C64">
        <v>10512</v>
      </c>
      <c r="D64" s="41" t="s">
        <v>375</v>
      </c>
      <c r="E64" s="42" t="s">
        <v>376</v>
      </c>
      <c r="F64">
        <v>1</v>
      </c>
      <c r="G64" t="s">
        <v>163</v>
      </c>
      <c r="H64">
        <v>2</v>
      </c>
      <c r="I64" t="s">
        <v>204</v>
      </c>
      <c r="J64">
        <v>10</v>
      </c>
      <c r="K64">
        <v>10511</v>
      </c>
      <c r="L64">
        <v>10601</v>
      </c>
      <c r="M64"/>
      <c r="N64"/>
      <c r="O64"/>
      <c r="P64">
        <v>20</v>
      </c>
      <c r="Q64">
        <v>512</v>
      </c>
      <c r="R64"/>
      <c r="S64">
        <v>105</v>
      </c>
      <c r="T64" s="49" t="s">
        <v>377</v>
      </c>
      <c r="U64">
        <v>1120</v>
      </c>
      <c r="V64"/>
      <c r="W64"/>
      <c r="AC64">
        <v>10512</v>
      </c>
      <c r="AD64"/>
      <c r="AE64"/>
      <c r="AF64"/>
      <c r="AG64"/>
      <c r="AH64"/>
      <c r="AI64"/>
      <c r="AJ64"/>
      <c r="AK64">
        <v>30</v>
      </c>
      <c r="AL64">
        <v>112002</v>
      </c>
      <c r="AM64" t="s">
        <v>181</v>
      </c>
      <c r="AN64" s="59">
        <f t="shared" si="4"/>
        <v>42</v>
      </c>
      <c r="AO64" s="59">
        <v>10</v>
      </c>
      <c r="AP64" s="59">
        <f t="shared" si="5"/>
        <v>2560</v>
      </c>
      <c r="AQ64" s="59">
        <v>4200</v>
      </c>
      <c r="AR64" s="59">
        <v>4000</v>
      </c>
      <c r="AS64" s="59">
        <v>800</v>
      </c>
      <c r="AT64"/>
      <c r="AU64"/>
      <c r="AV64"/>
      <c r="AW64"/>
      <c r="AX64"/>
      <c r="AY64" s="56"/>
      <c r="AZ64" s="56"/>
      <c r="BA64" s="56"/>
      <c r="BB64" s="56"/>
      <c r="BC64" s="56"/>
      <c r="BD64" s="56"/>
      <c r="BE64" s="56"/>
      <c r="BG64">
        <v>1</v>
      </c>
      <c r="BH64" s="49" t="s">
        <v>378</v>
      </c>
      <c r="BI64"/>
      <c r="BJ64"/>
      <c r="BK64"/>
      <c r="BL64"/>
      <c r="BM64" s="30">
        <v>5</v>
      </c>
      <c r="BN64" s="30">
        <v>12</v>
      </c>
      <c r="BO64" s="30">
        <v>30</v>
      </c>
      <c r="BP64" s="30">
        <v>4</v>
      </c>
      <c r="BQ64">
        <v>8</v>
      </c>
    </row>
    <row r="65" s="31" customFormat="1" spans="1:69">
      <c r="A65" s="31">
        <v>10513</v>
      </c>
      <c r="B65" s="31">
        <v>1</v>
      </c>
      <c r="C65" s="31">
        <v>10513</v>
      </c>
      <c r="D65" s="43" t="s">
        <v>379</v>
      </c>
      <c r="E65" s="44" t="s">
        <v>380</v>
      </c>
      <c r="F65" s="31">
        <v>1</v>
      </c>
      <c r="G65" s="31" t="s">
        <v>163</v>
      </c>
      <c r="H65" s="31">
        <v>3</v>
      </c>
      <c r="I65" s="46" t="s">
        <v>204</v>
      </c>
      <c r="J65" s="45">
        <v>10</v>
      </c>
      <c r="K65" s="31">
        <v>10512</v>
      </c>
      <c r="L65" s="31">
        <v>10514</v>
      </c>
      <c r="P65">
        <v>20</v>
      </c>
      <c r="Q65" s="31">
        <v>177</v>
      </c>
      <c r="S65" s="31">
        <v>105</v>
      </c>
      <c r="T65" s="49" t="s">
        <v>282</v>
      </c>
      <c r="U65" s="31">
        <v>1130</v>
      </c>
      <c r="AC65" s="31">
        <v>10513</v>
      </c>
      <c r="AK65" s="31">
        <v>30</v>
      </c>
      <c r="AL65" s="62">
        <v>113005</v>
      </c>
      <c r="AM65" s="59" t="s">
        <v>321</v>
      </c>
      <c r="AN65" s="59">
        <f t="shared" si="4"/>
        <v>40</v>
      </c>
      <c r="AO65" s="59">
        <v>10</v>
      </c>
      <c r="AP65" s="59">
        <f t="shared" si="5"/>
        <v>2430</v>
      </c>
      <c r="AQ65" s="59">
        <v>4000</v>
      </c>
      <c r="AR65" s="59">
        <v>4000</v>
      </c>
      <c r="AS65" s="59">
        <v>1000</v>
      </c>
      <c r="AT65" s="56"/>
      <c r="AU65" s="56"/>
      <c r="AV65" s="56"/>
      <c r="AW65" s="56"/>
      <c r="AX65" s="56"/>
      <c r="AY65" s="56"/>
      <c r="AZ65" s="56"/>
      <c r="BA65" s="56"/>
      <c r="BB65" s="56"/>
      <c r="BC65" s="56"/>
      <c r="BD65" s="56"/>
      <c r="BE65" s="56"/>
      <c r="BF65" s="30"/>
      <c r="BG65">
        <v>0</v>
      </c>
      <c r="BH65" s="49"/>
      <c r="BI65"/>
      <c r="BJ65"/>
      <c r="BK65"/>
      <c r="BL65"/>
      <c r="BM65" s="30">
        <v>5</v>
      </c>
      <c r="BN65" s="30">
        <v>13</v>
      </c>
      <c r="BO65" s="30">
        <v>40</v>
      </c>
      <c r="BP65" s="30">
        <v>4</v>
      </c>
      <c r="BQ65">
        <v>10</v>
      </c>
    </row>
    <row r="66" s="31" customFormat="1" spans="1:69">
      <c r="A66" s="31">
        <v>10514</v>
      </c>
      <c r="B66" s="31">
        <v>1</v>
      </c>
      <c r="C66" s="31">
        <v>10514</v>
      </c>
      <c r="D66" s="43" t="s">
        <v>381</v>
      </c>
      <c r="E66" s="44" t="s">
        <v>382</v>
      </c>
      <c r="F66" s="31">
        <v>1</v>
      </c>
      <c r="G66" s="31" t="s">
        <v>163</v>
      </c>
      <c r="H66" s="31">
        <v>3</v>
      </c>
      <c r="I66" s="46" t="s">
        <v>204</v>
      </c>
      <c r="J66" s="45">
        <v>10</v>
      </c>
      <c r="K66" s="31">
        <v>10513</v>
      </c>
      <c r="L66" s="31">
        <v>10515</v>
      </c>
      <c r="P66">
        <v>20</v>
      </c>
      <c r="Q66" s="31">
        <v>178</v>
      </c>
      <c r="S66" s="31">
        <v>105</v>
      </c>
      <c r="T66" s="49" t="s">
        <v>282</v>
      </c>
      <c r="U66" s="31">
        <v>1140</v>
      </c>
      <c r="AC66" s="31">
        <v>10514</v>
      </c>
      <c r="AK66" s="31">
        <v>30</v>
      </c>
      <c r="AL66" s="62">
        <v>114005</v>
      </c>
      <c r="AM66" s="59" t="s">
        <v>223</v>
      </c>
      <c r="AN66" s="59">
        <f t="shared" si="4"/>
        <v>40</v>
      </c>
      <c r="AO66" s="59">
        <v>10</v>
      </c>
      <c r="AP66" s="59">
        <f t="shared" si="5"/>
        <v>2430</v>
      </c>
      <c r="AQ66" s="59">
        <v>4000</v>
      </c>
      <c r="AR66" s="59">
        <v>4000</v>
      </c>
      <c r="AS66" s="59">
        <v>1000</v>
      </c>
      <c r="AT66" s="56"/>
      <c r="AU66" s="56"/>
      <c r="AV66" s="56"/>
      <c r="AW66" s="56"/>
      <c r="AX66" s="56"/>
      <c r="AY66" s="56"/>
      <c r="AZ66" s="56"/>
      <c r="BA66" s="56"/>
      <c r="BB66" s="56"/>
      <c r="BC66" s="56"/>
      <c r="BD66" s="56"/>
      <c r="BE66" s="56"/>
      <c r="BF66" s="30"/>
      <c r="BG66">
        <v>0</v>
      </c>
      <c r="BH66" s="49"/>
      <c r="BI66"/>
      <c r="BJ66"/>
      <c r="BK66"/>
      <c r="BL66"/>
      <c r="BM66" s="30">
        <v>5</v>
      </c>
      <c r="BN66" s="30">
        <v>14</v>
      </c>
      <c r="BO66" s="30">
        <v>40</v>
      </c>
      <c r="BP66" s="30">
        <v>4</v>
      </c>
      <c r="BQ66">
        <v>10</v>
      </c>
    </row>
    <row r="67" s="31" customFormat="1" spans="1:69">
      <c r="A67" s="31">
        <v>10515</v>
      </c>
      <c r="B67" s="31">
        <v>1</v>
      </c>
      <c r="C67" s="31">
        <v>10515</v>
      </c>
      <c r="D67" s="43" t="s">
        <v>383</v>
      </c>
      <c r="E67" s="44" t="s">
        <v>384</v>
      </c>
      <c r="F67" s="31">
        <v>1</v>
      </c>
      <c r="G67" s="31" t="s">
        <v>163</v>
      </c>
      <c r="H67" s="31">
        <v>3</v>
      </c>
      <c r="I67" s="46" t="s">
        <v>204</v>
      </c>
      <c r="J67" s="45">
        <v>10</v>
      </c>
      <c r="K67" s="31">
        <v>10514</v>
      </c>
      <c r="L67" s="31">
        <v>10516</v>
      </c>
      <c r="P67">
        <v>20</v>
      </c>
      <c r="Q67" s="31">
        <v>179</v>
      </c>
      <c r="S67" s="31">
        <v>105</v>
      </c>
      <c r="T67" s="49" t="s">
        <v>282</v>
      </c>
      <c r="U67" s="31">
        <v>1150</v>
      </c>
      <c r="AC67" s="31">
        <v>10515</v>
      </c>
      <c r="AK67" s="31">
        <v>30</v>
      </c>
      <c r="AL67" s="62">
        <v>111003</v>
      </c>
      <c r="AM67" s="59" t="s">
        <v>340</v>
      </c>
      <c r="AN67" s="59">
        <f t="shared" si="4"/>
        <v>40</v>
      </c>
      <c r="AO67" s="59">
        <v>10</v>
      </c>
      <c r="AP67" s="59">
        <f t="shared" si="5"/>
        <v>2430</v>
      </c>
      <c r="AQ67" s="59">
        <v>4000</v>
      </c>
      <c r="AR67" s="59">
        <v>4000</v>
      </c>
      <c r="AS67" s="59">
        <v>1000</v>
      </c>
      <c r="AT67" s="56"/>
      <c r="AU67" s="56"/>
      <c r="AV67" s="56"/>
      <c r="AW67" s="56"/>
      <c r="AX67" s="56"/>
      <c r="AY67" s="56"/>
      <c r="AZ67" s="56"/>
      <c r="BA67" s="56"/>
      <c r="BB67" s="56"/>
      <c r="BC67" s="56"/>
      <c r="BD67" s="56"/>
      <c r="BE67" s="56"/>
      <c r="BF67" s="30"/>
      <c r="BG67">
        <v>0</v>
      </c>
      <c r="BH67" s="49"/>
      <c r="BI67"/>
      <c r="BJ67"/>
      <c r="BK67"/>
      <c r="BL67"/>
      <c r="BM67" s="30">
        <v>5</v>
      </c>
      <c r="BN67" s="30">
        <v>15</v>
      </c>
      <c r="BO67" s="30">
        <v>40</v>
      </c>
      <c r="BP67" s="30">
        <v>4</v>
      </c>
      <c r="BQ67">
        <v>10</v>
      </c>
    </row>
    <row r="68" s="31" customFormat="1" spans="1:69">
      <c r="A68" s="31">
        <v>10516</v>
      </c>
      <c r="B68" s="31">
        <v>1</v>
      </c>
      <c r="C68" s="31">
        <v>10516</v>
      </c>
      <c r="D68" s="43" t="s">
        <v>385</v>
      </c>
      <c r="E68" s="44" t="s">
        <v>386</v>
      </c>
      <c r="F68" s="31">
        <v>1</v>
      </c>
      <c r="G68" s="31" t="s">
        <v>163</v>
      </c>
      <c r="H68" s="31">
        <v>3</v>
      </c>
      <c r="I68" s="46" t="s">
        <v>204</v>
      </c>
      <c r="J68" s="45">
        <v>10</v>
      </c>
      <c r="K68" s="31">
        <v>10515</v>
      </c>
      <c r="L68" s="31">
        <v>10601</v>
      </c>
      <c r="P68">
        <v>20</v>
      </c>
      <c r="Q68" s="31">
        <v>180</v>
      </c>
      <c r="S68" s="31">
        <v>105</v>
      </c>
      <c r="T68" s="49" t="s">
        <v>282</v>
      </c>
      <c r="U68" s="31">
        <v>1160</v>
      </c>
      <c r="AC68" s="31">
        <v>10516</v>
      </c>
      <c r="AK68" s="31">
        <v>30</v>
      </c>
      <c r="AL68" s="62">
        <v>111005</v>
      </c>
      <c r="AM68" s="59" t="s">
        <v>387</v>
      </c>
      <c r="AN68" s="59">
        <f t="shared" si="4"/>
        <v>40</v>
      </c>
      <c r="AO68" s="59">
        <v>10</v>
      </c>
      <c r="AP68" s="59">
        <f t="shared" si="5"/>
        <v>2430</v>
      </c>
      <c r="AQ68" s="59">
        <v>4000</v>
      </c>
      <c r="AR68" s="59">
        <v>4000</v>
      </c>
      <c r="AS68" s="59">
        <v>1000</v>
      </c>
      <c r="AT68" s="56"/>
      <c r="AU68" s="56"/>
      <c r="AV68" s="56"/>
      <c r="AW68" s="56"/>
      <c r="AX68" s="56"/>
      <c r="AY68" s="56"/>
      <c r="AZ68" s="56"/>
      <c r="BA68" s="56"/>
      <c r="BB68" s="56"/>
      <c r="BC68" s="56"/>
      <c r="BD68" s="56"/>
      <c r="BE68" s="56"/>
      <c r="BF68" s="30"/>
      <c r="BG68">
        <v>0</v>
      </c>
      <c r="BH68" s="49"/>
      <c r="BI68"/>
      <c r="BJ68"/>
      <c r="BK68"/>
      <c r="BL68"/>
      <c r="BM68" s="30">
        <v>5</v>
      </c>
      <c r="BN68" s="30">
        <v>16</v>
      </c>
      <c r="BO68" s="30">
        <v>40</v>
      </c>
      <c r="BP68" s="30">
        <v>4</v>
      </c>
      <c r="BQ68">
        <v>10</v>
      </c>
    </row>
    <row r="69" spans="1:69">
      <c r="A69">
        <v>10601</v>
      </c>
      <c r="B69">
        <v>1</v>
      </c>
      <c r="C69">
        <v>10601</v>
      </c>
      <c r="D69" s="41" t="s">
        <v>388</v>
      </c>
      <c r="E69" s="42" t="s">
        <v>389</v>
      </c>
      <c r="F69">
        <v>1</v>
      </c>
      <c r="G69" t="s">
        <v>163</v>
      </c>
      <c r="H69">
        <v>3</v>
      </c>
      <c r="I69" s="5" t="s">
        <v>204</v>
      </c>
      <c r="J69" s="45">
        <v>10</v>
      </c>
      <c r="K69">
        <v>10508</v>
      </c>
      <c r="L69">
        <v>10602</v>
      </c>
      <c r="M69"/>
      <c r="N69"/>
      <c r="O69"/>
      <c r="P69">
        <v>30</v>
      </c>
      <c r="Q69">
        <v>601</v>
      </c>
      <c r="R69"/>
      <c r="S69">
        <v>106</v>
      </c>
      <c r="T69" s="49" t="s">
        <v>390</v>
      </c>
      <c r="U69">
        <v>1210</v>
      </c>
      <c r="V69"/>
      <c r="W69" s="1" t="s">
        <v>391</v>
      </c>
      <c r="X69"/>
      <c r="Y69"/>
      <c r="Z69"/>
      <c r="AA69"/>
      <c r="AB69"/>
      <c r="AC69">
        <v>10601</v>
      </c>
      <c r="AD69"/>
      <c r="AE69"/>
      <c r="AF69"/>
      <c r="AG69"/>
      <c r="AH69"/>
      <c r="AI69"/>
      <c r="AJ69"/>
      <c r="AK69">
        <v>30</v>
      </c>
      <c r="AL69" s="61">
        <v>114002</v>
      </c>
      <c r="AM69" s="59" t="s">
        <v>340</v>
      </c>
      <c r="AN69" s="59">
        <f t="shared" si="4"/>
        <v>41</v>
      </c>
      <c r="AO69" s="59">
        <v>10</v>
      </c>
      <c r="AP69" s="59">
        <f t="shared" si="5"/>
        <v>2560</v>
      </c>
      <c r="AQ69" s="59">
        <v>4100</v>
      </c>
      <c r="AR69" s="59">
        <v>5000</v>
      </c>
      <c r="AS69" s="59">
        <v>1000</v>
      </c>
      <c r="AT69" s="56"/>
      <c r="AU69" s="56"/>
      <c r="AV69" s="56"/>
      <c r="AW69" s="56"/>
      <c r="AX69" s="56"/>
      <c r="AY69" s="56"/>
      <c r="AZ69" s="56"/>
      <c r="BA69" s="56"/>
      <c r="BB69" s="56"/>
      <c r="BC69" s="56"/>
      <c r="BD69" s="56"/>
      <c r="BE69" s="56"/>
      <c r="BF69" s="30"/>
      <c r="BG69">
        <v>0</v>
      </c>
      <c r="BH69" s="49"/>
      <c r="BM69" s="30">
        <v>6</v>
      </c>
      <c r="BN69" s="30">
        <v>1</v>
      </c>
      <c r="BO69" s="30">
        <v>41</v>
      </c>
      <c r="BP69" s="30">
        <v>5</v>
      </c>
      <c r="BQ69">
        <v>10</v>
      </c>
    </row>
    <row r="70" spans="1:69">
      <c r="A70">
        <v>10602</v>
      </c>
      <c r="B70">
        <v>1</v>
      </c>
      <c r="C70">
        <v>10602</v>
      </c>
      <c r="D70" s="41" t="s">
        <v>392</v>
      </c>
      <c r="E70" s="42" t="s">
        <v>393</v>
      </c>
      <c r="F70">
        <v>1</v>
      </c>
      <c r="G70" t="s">
        <v>163</v>
      </c>
      <c r="H70">
        <v>3</v>
      </c>
      <c r="I70" s="5" t="s">
        <v>204</v>
      </c>
      <c r="J70" s="45">
        <v>10</v>
      </c>
      <c r="K70">
        <v>10601</v>
      </c>
      <c r="L70">
        <v>10603</v>
      </c>
      <c r="M70"/>
      <c r="N70"/>
      <c r="O70"/>
      <c r="P70">
        <v>30</v>
      </c>
      <c r="Q70">
        <v>602</v>
      </c>
      <c r="R70"/>
      <c r="S70">
        <v>106</v>
      </c>
      <c r="T70" s="49" t="s">
        <v>394</v>
      </c>
      <c r="U70">
        <v>1220</v>
      </c>
      <c r="V70"/>
      <c r="W70"/>
      <c r="X70"/>
      <c r="Y70"/>
      <c r="Z70"/>
      <c r="AA70"/>
      <c r="AB70"/>
      <c r="AC70">
        <v>10602</v>
      </c>
      <c r="AD70"/>
      <c r="AE70"/>
      <c r="AF70"/>
      <c r="AG70"/>
      <c r="AH70"/>
      <c r="AI70"/>
      <c r="AJ70"/>
      <c r="AK70">
        <v>30</v>
      </c>
      <c r="AL70" s="61">
        <v>111007</v>
      </c>
      <c r="AM70" s="59" t="s">
        <v>321</v>
      </c>
      <c r="AN70" s="59">
        <f t="shared" si="4"/>
        <v>42</v>
      </c>
      <c r="AO70" s="59">
        <v>10</v>
      </c>
      <c r="AP70" s="59">
        <f t="shared" si="5"/>
        <v>2650</v>
      </c>
      <c r="AQ70" s="59">
        <v>4200</v>
      </c>
      <c r="AR70" s="59">
        <v>5000</v>
      </c>
      <c r="AS70" s="59">
        <v>1100</v>
      </c>
      <c r="AT70" s="56"/>
      <c r="AU70" s="56"/>
      <c r="AV70" s="56"/>
      <c r="AW70" s="56"/>
      <c r="AX70" s="56"/>
      <c r="AY70" s="56"/>
      <c r="AZ70" s="56"/>
      <c r="BA70" s="56"/>
      <c r="BB70" s="56"/>
      <c r="BC70" s="56"/>
      <c r="BD70" s="56"/>
      <c r="BE70" s="56"/>
      <c r="BF70" s="30"/>
      <c r="BG70">
        <v>0</v>
      </c>
      <c r="BH70" s="49"/>
      <c r="BM70" s="30">
        <v>6</v>
      </c>
      <c r="BN70" s="30">
        <v>2</v>
      </c>
      <c r="BO70" s="30">
        <v>42</v>
      </c>
      <c r="BP70" s="30">
        <v>5</v>
      </c>
      <c r="BQ70">
        <v>11</v>
      </c>
    </row>
    <row r="71" spans="1:69">
      <c r="A71">
        <v>10603</v>
      </c>
      <c r="B71">
        <v>1</v>
      </c>
      <c r="C71">
        <v>10603</v>
      </c>
      <c r="D71" s="41" t="s">
        <v>395</v>
      </c>
      <c r="E71" s="42" t="s">
        <v>396</v>
      </c>
      <c r="F71">
        <v>1</v>
      </c>
      <c r="G71" t="s">
        <v>163</v>
      </c>
      <c r="H71">
        <v>3</v>
      </c>
      <c r="I71" s="5" t="s">
        <v>204</v>
      </c>
      <c r="J71" s="45">
        <v>10</v>
      </c>
      <c r="K71">
        <v>10602</v>
      </c>
      <c r="L71">
        <v>10604</v>
      </c>
      <c r="M71"/>
      <c r="N71"/>
      <c r="O71"/>
      <c r="P71">
        <v>30</v>
      </c>
      <c r="Q71">
        <v>603</v>
      </c>
      <c r="R71"/>
      <c r="S71">
        <v>106</v>
      </c>
      <c r="T71" s="49" t="s">
        <v>246</v>
      </c>
      <c r="U71">
        <v>1230</v>
      </c>
      <c r="V71"/>
      <c r="W71"/>
      <c r="X71"/>
      <c r="Y71"/>
      <c r="Z71"/>
      <c r="AA71"/>
      <c r="AB71"/>
      <c r="AC71">
        <v>10603</v>
      </c>
      <c r="AD71"/>
      <c r="AE71"/>
      <c r="AF71"/>
      <c r="AG71"/>
      <c r="AH71"/>
      <c r="AI71"/>
      <c r="AJ71"/>
      <c r="AK71">
        <v>30</v>
      </c>
      <c r="AL71" s="61">
        <v>114001</v>
      </c>
      <c r="AM71" s="59" t="s">
        <v>260</v>
      </c>
      <c r="AN71" s="59">
        <f t="shared" si="4"/>
        <v>43</v>
      </c>
      <c r="AO71" s="59">
        <v>10</v>
      </c>
      <c r="AP71" s="59">
        <f t="shared" si="5"/>
        <v>2730</v>
      </c>
      <c r="AQ71" s="59">
        <v>4300</v>
      </c>
      <c r="AR71" s="59">
        <v>5000</v>
      </c>
      <c r="AS71" s="59">
        <v>1200</v>
      </c>
      <c r="AT71" s="56"/>
      <c r="AU71" s="56"/>
      <c r="AV71" s="56"/>
      <c r="AW71" s="56"/>
      <c r="AX71" s="56"/>
      <c r="AY71" s="56"/>
      <c r="AZ71" s="56"/>
      <c r="BA71" s="56"/>
      <c r="BB71" s="56"/>
      <c r="BC71" s="56"/>
      <c r="BD71" s="56"/>
      <c r="BE71" s="56"/>
      <c r="BF71" s="30"/>
      <c r="BG71">
        <v>0</v>
      </c>
      <c r="BH71" s="49"/>
      <c r="BM71" s="30">
        <v>6</v>
      </c>
      <c r="BN71" s="30">
        <v>3</v>
      </c>
      <c r="BO71" s="30">
        <v>43</v>
      </c>
      <c r="BP71" s="30">
        <v>5</v>
      </c>
      <c r="BQ71">
        <v>12</v>
      </c>
    </row>
    <row r="72" spans="1:69">
      <c r="A72">
        <v>10604</v>
      </c>
      <c r="B72">
        <v>1</v>
      </c>
      <c r="C72">
        <v>10604</v>
      </c>
      <c r="D72" s="41" t="s">
        <v>397</v>
      </c>
      <c r="E72" s="42" t="s">
        <v>398</v>
      </c>
      <c r="F72">
        <v>1</v>
      </c>
      <c r="G72" t="s">
        <v>163</v>
      </c>
      <c r="H72">
        <v>3</v>
      </c>
      <c r="I72" s="5" t="s">
        <v>204</v>
      </c>
      <c r="J72" s="45">
        <v>10</v>
      </c>
      <c r="K72">
        <v>10603</v>
      </c>
      <c r="L72">
        <v>10605</v>
      </c>
      <c r="M72"/>
      <c r="N72"/>
      <c r="O72"/>
      <c r="P72">
        <v>30</v>
      </c>
      <c r="Q72">
        <v>604</v>
      </c>
      <c r="R72"/>
      <c r="S72">
        <v>106</v>
      </c>
      <c r="T72" s="49" t="s">
        <v>399</v>
      </c>
      <c r="U72">
        <v>1240</v>
      </c>
      <c r="V72"/>
      <c r="W72"/>
      <c r="X72"/>
      <c r="Y72"/>
      <c r="Z72"/>
      <c r="AA72"/>
      <c r="AB72"/>
      <c r="AC72">
        <v>10604</v>
      </c>
      <c r="AD72"/>
      <c r="AE72"/>
      <c r="AF72"/>
      <c r="AG72"/>
      <c r="AH72"/>
      <c r="AI72"/>
      <c r="AJ72"/>
      <c r="AK72">
        <v>30</v>
      </c>
      <c r="AL72" s="61">
        <v>111003</v>
      </c>
      <c r="AM72" s="59" t="s">
        <v>268</v>
      </c>
      <c r="AN72" s="59">
        <f t="shared" si="4"/>
        <v>44</v>
      </c>
      <c r="AO72" s="59">
        <v>10</v>
      </c>
      <c r="AP72" s="59">
        <f t="shared" si="5"/>
        <v>2810</v>
      </c>
      <c r="AQ72" s="59">
        <v>4400</v>
      </c>
      <c r="AR72" s="59">
        <v>5000</v>
      </c>
      <c r="AS72" s="59">
        <v>1200</v>
      </c>
      <c r="AT72" s="56"/>
      <c r="AU72" s="56"/>
      <c r="AV72" s="56"/>
      <c r="AW72" s="56"/>
      <c r="AX72" s="56"/>
      <c r="AY72" s="56"/>
      <c r="AZ72" s="56"/>
      <c r="BA72" s="56"/>
      <c r="BB72" s="56"/>
      <c r="BC72" s="56"/>
      <c r="BD72" s="56"/>
      <c r="BE72" s="56"/>
      <c r="BF72" s="30">
        <v>10</v>
      </c>
      <c r="BG72">
        <v>0</v>
      </c>
      <c r="BH72" s="49" t="s">
        <v>400</v>
      </c>
      <c r="BM72" s="30">
        <v>6</v>
      </c>
      <c r="BN72" s="30">
        <v>4</v>
      </c>
      <c r="BO72" s="30">
        <v>44</v>
      </c>
      <c r="BP72" s="30">
        <v>5</v>
      </c>
      <c r="BQ72">
        <v>12</v>
      </c>
    </row>
    <row r="73" spans="1:69">
      <c r="A73">
        <v>10605</v>
      </c>
      <c r="B73">
        <v>1</v>
      </c>
      <c r="C73">
        <v>10605</v>
      </c>
      <c r="D73" s="41" t="s">
        <v>401</v>
      </c>
      <c r="E73" s="42" t="s">
        <v>402</v>
      </c>
      <c r="F73">
        <v>1</v>
      </c>
      <c r="G73" t="s">
        <v>163</v>
      </c>
      <c r="H73">
        <v>3</v>
      </c>
      <c r="I73" s="5" t="s">
        <v>204</v>
      </c>
      <c r="J73" s="45">
        <v>10</v>
      </c>
      <c r="K73">
        <v>10604</v>
      </c>
      <c r="L73">
        <v>10606</v>
      </c>
      <c r="M73"/>
      <c r="N73"/>
      <c r="O73"/>
      <c r="P73">
        <v>30</v>
      </c>
      <c r="Q73">
        <v>605</v>
      </c>
      <c r="R73"/>
      <c r="S73">
        <v>106</v>
      </c>
      <c r="T73" s="49" t="s">
        <v>256</v>
      </c>
      <c r="U73">
        <v>1250</v>
      </c>
      <c r="V73"/>
      <c r="W73"/>
      <c r="X73"/>
      <c r="Y73"/>
      <c r="Z73"/>
      <c r="AA73"/>
      <c r="AB73"/>
      <c r="AC73">
        <v>10605</v>
      </c>
      <c r="AD73"/>
      <c r="AE73"/>
      <c r="AF73"/>
      <c r="AG73"/>
      <c r="AH73"/>
      <c r="AI73"/>
      <c r="AJ73"/>
      <c r="AK73">
        <v>30</v>
      </c>
      <c r="AL73" s="61">
        <v>111005</v>
      </c>
      <c r="AM73" s="59" t="s">
        <v>321</v>
      </c>
      <c r="AN73" s="59">
        <f t="shared" si="4"/>
        <v>45</v>
      </c>
      <c r="AO73" s="59">
        <v>10</v>
      </c>
      <c r="AP73" s="59">
        <f t="shared" si="5"/>
        <v>2900</v>
      </c>
      <c r="AQ73" s="59">
        <v>4500</v>
      </c>
      <c r="AR73" s="59">
        <v>5000</v>
      </c>
      <c r="AS73" s="59">
        <v>1300</v>
      </c>
      <c r="AT73" s="56"/>
      <c r="AU73" s="56"/>
      <c r="AV73" s="56"/>
      <c r="AW73" s="56"/>
      <c r="AX73" s="56"/>
      <c r="AY73" s="56"/>
      <c r="AZ73" s="56"/>
      <c r="BA73" s="56"/>
      <c r="BB73" s="56"/>
      <c r="BC73" s="56"/>
      <c r="BD73" s="56"/>
      <c r="BE73" s="56"/>
      <c r="BF73" s="30"/>
      <c r="BG73">
        <v>0</v>
      </c>
      <c r="BH73" s="49"/>
      <c r="BM73" s="30">
        <v>6</v>
      </c>
      <c r="BN73" s="30">
        <v>5</v>
      </c>
      <c r="BO73" s="30">
        <v>45</v>
      </c>
      <c r="BP73" s="30">
        <v>5</v>
      </c>
      <c r="BQ73">
        <v>13</v>
      </c>
    </row>
    <row r="74" spans="1:69">
      <c r="A74">
        <v>10606</v>
      </c>
      <c r="B74">
        <v>1</v>
      </c>
      <c r="C74">
        <v>10606</v>
      </c>
      <c r="D74" s="41" t="s">
        <v>403</v>
      </c>
      <c r="E74" s="42" t="s">
        <v>404</v>
      </c>
      <c r="F74">
        <v>1</v>
      </c>
      <c r="G74" t="s">
        <v>163</v>
      </c>
      <c r="H74">
        <v>3</v>
      </c>
      <c r="I74" s="5" t="s">
        <v>204</v>
      </c>
      <c r="J74" s="45">
        <v>10</v>
      </c>
      <c r="K74">
        <v>10605</v>
      </c>
      <c r="L74">
        <v>10607</v>
      </c>
      <c r="M74"/>
      <c r="N74"/>
      <c r="O74"/>
      <c r="P74">
        <v>30</v>
      </c>
      <c r="Q74">
        <v>606</v>
      </c>
      <c r="R74"/>
      <c r="S74">
        <v>106</v>
      </c>
      <c r="T74" s="49" t="s">
        <v>259</v>
      </c>
      <c r="U74">
        <v>1260</v>
      </c>
      <c r="V74"/>
      <c r="W74"/>
      <c r="X74"/>
      <c r="Y74"/>
      <c r="Z74"/>
      <c r="AA74"/>
      <c r="AB74"/>
      <c r="AC74">
        <v>10606</v>
      </c>
      <c r="AD74"/>
      <c r="AE74"/>
      <c r="AF74"/>
      <c r="AG74"/>
      <c r="AH74"/>
      <c r="AI74"/>
      <c r="AJ74"/>
      <c r="AK74">
        <v>30</v>
      </c>
      <c r="AL74" s="61">
        <v>112005</v>
      </c>
      <c r="AM74" s="59" t="s">
        <v>321</v>
      </c>
      <c r="AN74" s="59">
        <f t="shared" si="4"/>
        <v>46</v>
      </c>
      <c r="AO74" s="59">
        <v>10</v>
      </c>
      <c r="AP74" s="59">
        <f t="shared" si="5"/>
        <v>2990</v>
      </c>
      <c r="AQ74" s="59">
        <v>4600</v>
      </c>
      <c r="AR74" s="59">
        <v>5000</v>
      </c>
      <c r="AS74" s="59">
        <v>1400</v>
      </c>
      <c r="AT74" s="56"/>
      <c r="AU74" s="56"/>
      <c r="AV74" s="56"/>
      <c r="AW74" s="56"/>
      <c r="AX74" s="56"/>
      <c r="AY74" s="56"/>
      <c r="AZ74" s="56"/>
      <c r="BA74" s="56"/>
      <c r="BB74" s="56"/>
      <c r="BC74" s="56"/>
      <c r="BD74" s="56"/>
      <c r="BE74" s="56"/>
      <c r="BF74" s="30"/>
      <c r="BG74">
        <v>0</v>
      </c>
      <c r="BH74" s="49"/>
      <c r="BM74" s="30">
        <v>6</v>
      </c>
      <c r="BN74" s="30">
        <v>6</v>
      </c>
      <c r="BO74" s="30">
        <v>46</v>
      </c>
      <c r="BP74" s="30">
        <v>5</v>
      </c>
      <c r="BQ74">
        <v>14</v>
      </c>
    </row>
    <row r="75" spans="1:69">
      <c r="A75">
        <v>10607</v>
      </c>
      <c r="B75">
        <v>1</v>
      </c>
      <c r="C75">
        <v>10607</v>
      </c>
      <c r="D75" s="41" t="s">
        <v>405</v>
      </c>
      <c r="E75" s="42" t="s">
        <v>406</v>
      </c>
      <c r="F75">
        <v>1</v>
      </c>
      <c r="G75" t="s">
        <v>163</v>
      </c>
      <c r="H75">
        <v>2</v>
      </c>
      <c r="I75" s="5" t="s">
        <v>204</v>
      </c>
      <c r="J75" s="45">
        <v>10</v>
      </c>
      <c r="K75">
        <v>10606</v>
      </c>
      <c r="L75">
        <v>10608</v>
      </c>
      <c r="M75"/>
      <c r="N75"/>
      <c r="O75"/>
      <c r="P75">
        <v>30</v>
      </c>
      <c r="Q75">
        <v>607</v>
      </c>
      <c r="R75"/>
      <c r="S75">
        <v>106</v>
      </c>
      <c r="T75" s="49" t="s">
        <v>327</v>
      </c>
      <c r="U75">
        <v>1270</v>
      </c>
      <c r="V75"/>
      <c r="W75"/>
      <c r="X75"/>
      <c r="Y75"/>
      <c r="Z75"/>
      <c r="AA75"/>
      <c r="AB75"/>
      <c r="AC75">
        <v>10607</v>
      </c>
      <c r="AD75"/>
      <c r="AE75"/>
      <c r="AF75"/>
      <c r="AG75"/>
      <c r="AH75"/>
      <c r="AI75"/>
      <c r="AK75">
        <v>30</v>
      </c>
      <c r="AL75" s="61">
        <v>112010</v>
      </c>
      <c r="AM75" s="59" t="s">
        <v>186</v>
      </c>
      <c r="AN75" s="59">
        <f t="shared" si="4"/>
        <v>47</v>
      </c>
      <c r="AO75" s="59">
        <v>10</v>
      </c>
      <c r="AP75" s="59">
        <f t="shared" si="5"/>
        <v>3070</v>
      </c>
      <c r="AQ75" s="59">
        <v>4700</v>
      </c>
      <c r="AR75" s="59">
        <v>5000</v>
      </c>
      <c r="AS75" s="59">
        <v>1400</v>
      </c>
      <c r="AT75" s="56"/>
      <c r="AU75" s="56"/>
      <c r="AV75" s="56"/>
      <c r="AW75" s="56"/>
      <c r="AX75" s="56"/>
      <c r="AY75" s="56"/>
      <c r="AZ75" s="56"/>
      <c r="BA75" s="56"/>
      <c r="BB75" s="56"/>
      <c r="BC75" s="56"/>
      <c r="BD75" s="56"/>
      <c r="BE75" s="56"/>
      <c r="BF75" s="30">
        <v>20</v>
      </c>
      <c r="BG75">
        <v>0</v>
      </c>
      <c r="BH75" s="49"/>
      <c r="BM75" s="30">
        <v>6</v>
      </c>
      <c r="BN75" s="30">
        <v>7</v>
      </c>
      <c r="BO75" s="30">
        <v>47</v>
      </c>
      <c r="BP75" s="30">
        <v>5</v>
      </c>
      <c r="BQ75">
        <v>14</v>
      </c>
    </row>
    <row r="76" spans="1:69">
      <c r="A76">
        <v>10608</v>
      </c>
      <c r="B76">
        <v>1</v>
      </c>
      <c r="C76">
        <v>10608</v>
      </c>
      <c r="D76" s="41" t="s">
        <v>407</v>
      </c>
      <c r="E76" s="42" t="s">
        <v>408</v>
      </c>
      <c r="F76">
        <v>1</v>
      </c>
      <c r="G76" t="s">
        <v>163</v>
      </c>
      <c r="H76">
        <v>3</v>
      </c>
      <c r="I76" s="5" t="s">
        <v>204</v>
      </c>
      <c r="J76" s="45">
        <v>10</v>
      </c>
      <c r="K76">
        <v>10607</v>
      </c>
      <c r="L76">
        <v>10609</v>
      </c>
      <c r="M76"/>
      <c r="N76"/>
      <c r="O76"/>
      <c r="P76">
        <v>30</v>
      </c>
      <c r="Q76">
        <v>608</v>
      </c>
      <c r="R76"/>
      <c r="S76">
        <v>106</v>
      </c>
      <c r="T76" s="49" t="s">
        <v>409</v>
      </c>
      <c r="U76">
        <v>1280</v>
      </c>
      <c r="V76"/>
      <c r="W76"/>
      <c r="X76"/>
      <c r="Y76"/>
      <c r="Z76"/>
      <c r="AA76"/>
      <c r="AB76"/>
      <c r="AC76">
        <v>10608</v>
      </c>
      <c r="AD76"/>
      <c r="AE76"/>
      <c r="AF76"/>
      <c r="AG76"/>
      <c r="AH76"/>
      <c r="AI76"/>
      <c r="AK76">
        <v>30</v>
      </c>
      <c r="AL76" s="61">
        <v>113004</v>
      </c>
      <c r="AM76" s="59" t="s">
        <v>207</v>
      </c>
      <c r="AN76" s="59">
        <f t="shared" si="4"/>
        <v>48</v>
      </c>
      <c r="AO76" s="59">
        <v>10</v>
      </c>
      <c r="AP76" s="59">
        <f t="shared" si="5"/>
        <v>3160</v>
      </c>
      <c r="AQ76" s="59">
        <v>4800</v>
      </c>
      <c r="AR76" s="59">
        <v>5000</v>
      </c>
      <c r="AS76" s="59">
        <v>1500</v>
      </c>
      <c r="AT76" s="56"/>
      <c r="AU76" s="56"/>
      <c r="AV76" s="56"/>
      <c r="AW76" s="56"/>
      <c r="AX76" s="56"/>
      <c r="AY76" s="56"/>
      <c r="AZ76" s="56"/>
      <c r="BA76" s="56"/>
      <c r="BB76" s="56"/>
      <c r="BC76" s="56"/>
      <c r="BD76" s="56"/>
      <c r="BE76" s="56"/>
      <c r="BF76" s="30"/>
      <c r="BG76">
        <v>1</v>
      </c>
      <c r="BH76" s="49" t="s">
        <v>410</v>
      </c>
      <c r="BM76" s="30">
        <v>6</v>
      </c>
      <c r="BN76" s="30">
        <v>8</v>
      </c>
      <c r="BO76" s="30">
        <v>48</v>
      </c>
      <c r="BP76" s="30">
        <v>5</v>
      </c>
      <c r="BQ76">
        <v>15</v>
      </c>
    </row>
    <row r="77" s="31" customFormat="1" spans="1:69">
      <c r="A77">
        <v>10609</v>
      </c>
      <c r="B77">
        <v>1</v>
      </c>
      <c r="C77">
        <v>10609</v>
      </c>
      <c r="D77" s="41" t="s">
        <v>411</v>
      </c>
      <c r="E77" s="42" t="s">
        <v>412</v>
      </c>
      <c r="F77">
        <v>1</v>
      </c>
      <c r="G77" t="s">
        <v>163</v>
      </c>
      <c r="H77">
        <v>3</v>
      </c>
      <c r="I77" t="s">
        <v>204</v>
      </c>
      <c r="J77">
        <v>10</v>
      </c>
      <c r="K77">
        <v>10608</v>
      </c>
      <c r="L77">
        <v>10610</v>
      </c>
      <c r="M77"/>
      <c r="N77"/>
      <c r="O77"/>
      <c r="P77">
        <v>30</v>
      </c>
      <c r="Q77">
        <v>609</v>
      </c>
      <c r="R77"/>
      <c r="S77">
        <v>106</v>
      </c>
      <c r="T77" s="49" t="s">
        <v>413</v>
      </c>
      <c r="U77">
        <v>1290</v>
      </c>
      <c r="V77"/>
      <c r="W77"/>
      <c r="AC77">
        <v>10609</v>
      </c>
      <c r="AD77"/>
      <c r="AE77"/>
      <c r="AF77"/>
      <c r="AG77"/>
      <c r="AH77"/>
      <c r="AI77"/>
      <c r="AJ77"/>
      <c r="AK77">
        <v>30</v>
      </c>
      <c r="AL77">
        <v>111005</v>
      </c>
      <c r="AM77" t="s">
        <v>321</v>
      </c>
      <c r="AN77" s="59">
        <f t="shared" si="4"/>
        <v>49</v>
      </c>
      <c r="AO77" s="59">
        <v>10</v>
      </c>
      <c r="AP77" s="59">
        <f t="shared" si="5"/>
        <v>3240</v>
      </c>
      <c r="AQ77" s="59">
        <v>4900</v>
      </c>
      <c r="AR77" s="59">
        <v>5000</v>
      </c>
      <c r="AS77" s="59">
        <v>1500</v>
      </c>
      <c r="AT77"/>
      <c r="AU77"/>
      <c r="AV77"/>
      <c r="AW77"/>
      <c r="AX77"/>
      <c r="AY77" s="56"/>
      <c r="AZ77" s="56"/>
      <c r="BA77" s="56"/>
      <c r="BB77" s="56"/>
      <c r="BC77" s="56"/>
      <c r="BD77" s="56"/>
      <c r="BE77" s="56"/>
      <c r="BF77" s="30"/>
      <c r="BG77">
        <v>0</v>
      </c>
      <c r="BH77" s="49"/>
      <c r="BI77"/>
      <c r="BJ77"/>
      <c r="BK77"/>
      <c r="BL77"/>
      <c r="BM77" s="30">
        <v>6</v>
      </c>
      <c r="BN77" s="30">
        <v>9</v>
      </c>
      <c r="BO77" s="30">
        <v>29</v>
      </c>
      <c r="BP77" s="30">
        <v>5</v>
      </c>
      <c r="BQ77">
        <v>15</v>
      </c>
    </row>
    <row r="78" s="31" customFormat="1" spans="1:69">
      <c r="A78">
        <v>10610</v>
      </c>
      <c r="B78">
        <v>1</v>
      </c>
      <c r="C78">
        <v>10610</v>
      </c>
      <c r="D78" s="41" t="s">
        <v>414</v>
      </c>
      <c r="E78" s="42" t="s">
        <v>415</v>
      </c>
      <c r="F78">
        <v>1</v>
      </c>
      <c r="G78" t="s">
        <v>163</v>
      </c>
      <c r="H78">
        <v>3</v>
      </c>
      <c r="I78" t="s">
        <v>204</v>
      </c>
      <c r="J78">
        <v>10</v>
      </c>
      <c r="K78">
        <v>10609</v>
      </c>
      <c r="L78">
        <v>10611</v>
      </c>
      <c r="M78"/>
      <c r="N78"/>
      <c r="O78"/>
      <c r="P78">
        <v>30</v>
      </c>
      <c r="Q78">
        <v>610</v>
      </c>
      <c r="R78"/>
      <c r="S78">
        <v>106</v>
      </c>
      <c r="T78" s="49" t="s">
        <v>274</v>
      </c>
      <c r="U78">
        <v>1300</v>
      </c>
      <c r="V78"/>
      <c r="W78"/>
      <c r="AC78">
        <v>10610</v>
      </c>
      <c r="AD78"/>
      <c r="AE78"/>
      <c r="AF78"/>
      <c r="AG78"/>
      <c r="AH78"/>
      <c r="AI78"/>
      <c r="AJ78"/>
      <c r="AK78">
        <v>30</v>
      </c>
      <c r="AL78">
        <v>113005</v>
      </c>
      <c r="AM78" t="s">
        <v>297</v>
      </c>
      <c r="AN78" s="59">
        <f t="shared" si="4"/>
        <v>50</v>
      </c>
      <c r="AO78" s="59">
        <v>10</v>
      </c>
      <c r="AP78" s="59">
        <f t="shared" si="5"/>
        <v>3320</v>
      </c>
      <c r="AQ78" s="59">
        <v>5000</v>
      </c>
      <c r="AR78" s="59">
        <v>5000</v>
      </c>
      <c r="AS78" s="59">
        <v>1500</v>
      </c>
      <c r="AT78"/>
      <c r="AU78"/>
      <c r="AV78"/>
      <c r="AW78"/>
      <c r="AX78"/>
      <c r="AY78" s="56"/>
      <c r="AZ78" s="56"/>
      <c r="BA78" s="56"/>
      <c r="BB78" s="56"/>
      <c r="BC78" s="56"/>
      <c r="BD78" s="56"/>
      <c r="BE78" s="56"/>
      <c r="BF78" s="30">
        <v>20</v>
      </c>
      <c r="BG78">
        <v>0</v>
      </c>
      <c r="BH78" s="49"/>
      <c r="BI78"/>
      <c r="BJ78"/>
      <c r="BK78"/>
      <c r="BL78"/>
      <c r="BM78" s="30">
        <v>6</v>
      </c>
      <c r="BN78" s="30">
        <v>10</v>
      </c>
      <c r="BO78" s="30">
        <v>30</v>
      </c>
      <c r="BP78" s="30">
        <v>5</v>
      </c>
      <c r="BQ78">
        <v>15</v>
      </c>
    </row>
    <row r="79" s="31" customFormat="1" spans="1:69">
      <c r="A79">
        <v>10611</v>
      </c>
      <c r="B79">
        <v>1</v>
      </c>
      <c r="C79">
        <v>10611</v>
      </c>
      <c r="D79" s="41" t="s">
        <v>416</v>
      </c>
      <c r="E79" s="42" t="s">
        <v>417</v>
      </c>
      <c r="F79">
        <v>1</v>
      </c>
      <c r="G79" t="s">
        <v>163</v>
      </c>
      <c r="H79">
        <v>3</v>
      </c>
      <c r="I79" t="s">
        <v>204</v>
      </c>
      <c r="J79">
        <v>10</v>
      </c>
      <c r="K79">
        <v>10610</v>
      </c>
      <c r="L79">
        <v>10612</v>
      </c>
      <c r="M79"/>
      <c r="N79"/>
      <c r="O79"/>
      <c r="P79">
        <v>30</v>
      </c>
      <c r="Q79">
        <v>611</v>
      </c>
      <c r="R79"/>
      <c r="S79">
        <v>106</v>
      </c>
      <c r="T79" s="49" t="s">
        <v>418</v>
      </c>
      <c r="U79">
        <v>1310</v>
      </c>
      <c r="V79"/>
      <c r="W79"/>
      <c r="AC79">
        <v>10611</v>
      </c>
      <c r="AD79"/>
      <c r="AE79"/>
      <c r="AF79"/>
      <c r="AG79"/>
      <c r="AH79"/>
      <c r="AI79"/>
      <c r="AJ79"/>
      <c r="AK79">
        <v>30</v>
      </c>
      <c r="AL79">
        <v>112005</v>
      </c>
      <c r="AM79" t="s">
        <v>223</v>
      </c>
      <c r="AN79" s="59">
        <f t="shared" si="4"/>
        <v>51</v>
      </c>
      <c r="AO79" s="59">
        <v>10</v>
      </c>
      <c r="AP79" s="59">
        <f t="shared" si="5"/>
        <v>3400</v>
      </c>
      <c r="AQ79" s="59">
        <v>5100</v>
      </c>
      <c r="AR79" s="59">
        <v>5000</v>
      </c>
      <c r="AS79" s="59">
        <v>1500</v>
      </c>
      <c r="AT79"/>
      <c r="AU79"/>
      <c r="AV79"/>
      <c r="AW79"/>
      <c r="AX79"/>
      <c r="AY79" s="56"/>
      <c r="AZ79" s="56"/>
      <c r="BA79" s="56"/>
      <c r="BB79" s="56"/>
      <c r="BC79" s="56"/>
      <c r="BD79" s="56"/>
      <c r="BE79" s="56"/>
      <c r="BF79" s="30"/>
      <c r="BG79">
        <v>0</v>
      </c>
      <c r="BH79" s="49"/>
      <c r="BI79"/>
      <c r="BJ79"/>
      <c r="BK79"/>
      <c r="BL79"/>
      <c r="BM79" s="30">
        <v>6</v>
      </c>
      <c r="BN79" s="30">
        <v>11</v>
      </c>
      <c r="BO79" s="30">
        <v>30</v>
      </c>
      <c r="BP79" s="30">
        <v>5</v>
      </c>
      <c r="BQ79">
        <v>15</v>
      </c>
    </row>
    <row r="80" s="31" customFormat="1" spans="1:69">
      <c r="A80">
        <v>10612</v>
      </c>
      <c r="B80">
        <v>1</v>
      </c>
      <c r="C80">
        <v>10612</v>
      </c>
      <c r="D80" s="41" t="s">
        <v>419</v>
      </c>
      <c r="E80" s="42" t="s">
        <v>420</v>
      </c>
      <c r="F80">
        <v>1</v>
      </c>
      <c r="G80" t="s">
        <v>163</v>
      </c>
      <c r="H80">
        <v>2</v>
      </c>
      <c r="I80" t="s">
        <v>204</v>
      </c>
      <c r="J80">
        <v>10</v>
      </c>
      <c r="K80">
        <v>10611</v>
      </c>
      <c r="L80">
        <v>10701</v>
      </c>
      <c r="M80"/>
      <c r="N80"/>
      <c r="O80"/>
      <c r="P80">
        <v>30</v>
      </c>
      <c r="Q80">
        <v>612</v>
      </c>
      <c r="R80"/>
      <c r="S80">
        <v>106</v>
      </c>
      <c r="T80" s="49" t="s">
        <v>421</v>
      </c>
      <c r="U80">
        <v>1320</v>
      </c>
      <c r="V80"/>
      <c r="W80"/>
      <c r="AC80">
        <v>10612</v>
      </c>
      <c r="AD80"/>
      <c r="AE80"/>
      <c r="AF80"/>
      <c r="AG80"/>
      <c r="AH80"/>
      <c r="AI80"/>
      <c r="AJ80"/>
      <c r="AK80">
        <v>30</v>
      </c>
      <c r="AL80">
        <v>112002</v>
      </c>
      <c r="AM80" t="s">
        <v>181</v>
      </c>
      <c r="AN80" s="59">
        <f t="shared" si="4"/>
        <v>52</v>
      </c>
      <c r="AO80" s="59">
        <v>10</v>
      </c>
      <c r="AP80" s="59">
        <f t="shared" si="5"/>
        <v>3480</v>
      </c>
      <c r="AQ80" s="59">
        <v>5200</v>
      </c>
      <c r="AR80" s="59">
        <v>5000</v>
      </c>
      <c r="AS80" s="59">
        <v>1500</v>
      </c>
      <c r="AT80"/>
      <c r="AU80"/>
      <c r="AV80"/>
      <c r="AW80"/>
      <c r="AX80"/>
      <c r="AY80" s="56"/>
      <c r="AZ80" s="56"/>
      <c r="BA80" s="56"/>
      <c r="BB80" s="56"/>
      <c r="BC80" s="56"/>
      <c r="BD80" s="56"/>
      <c r="BE80" s="56"/>
      <c r="BF80" s="30"/>
      <c r="BG80">
        <v>1</v>
      </c>
      <c r="BH80" s="49" t="s">
        <v>422</v>
      </c>
      <c r="BI80"/>
      <c r="BJ80"/>
      <c r="BK80"/>
      <c r="BL80"/>
      <c r="BM80" s="30">
        <v>6</v>
      </c>
      <c r="BN80" s="30">
        <v>12</v>
      </c>
      <c r="BO80" s="30">
        <v>30</v>
      </c>
      <c r="BP80" s="30">
        <v>5</v>
      </c>
      <c r="BQ80">
        <v>15</v>
      </c>
    </row>
    <row r="81" s="31" customFormat="1" spans="1:69">
      <c r="A81" s="31">
        <v>10613</v>
      </c>
      <c r="B81" s="31">
        <v>1</v>
      </c>
      <c r="C81" s="31">
        <v>10613</v>
      </c>
      <c r="D81" s="43" t="s">
        <v>423</v>
      </c>
      <c r="E81" s="44" t="s">
        <v>424</v>
      </c>
      <c r="F81" s="31">
        <v>1</v>
      </c>
      <c r="G81" s="31" t="s">
        <v>163</v>
      </c>
      <c r="H81" s="31">
        <v>3</v>
      </c>
      <c r="I81" s="46" t="s">
        <v>204</v>
      </c>
      <c r="J81" s="45">
        <v>10</v>
      </c>
      <c r="K81" s="31">
        <v>10612</v>
      </c>
      <c r="L81" s="31">
        <v>10614</v>
      </c>
      <c r="P81">
        <v>30</v>
      </c>
      <c r="Q81" s="31">
        <v>193</v>
      </c>
      <c r="S81" s="31">
        <v>106</v>
      </c>
      <c r="T81" s="49" t="s">
        <v>282</v>
      </c>
      <c r="U81" s="31">
        <v>1330</v>
      </c>
      <c r="AC81" s="31">
        <v>10613</v>
      </c>
      <c r="AK81" s="31">
        <v>30</v>
      </c>
      <c r="AL81" s="62">
        <v>111005</v>
      </c>
      <c r="AM81" s="59" t="s">
        <v>425</v>
      </c>
      <c r="AN81" s="59">
        <f t="shared" si="4"/>
        <v>50</v>
      </c>
      <c r="AO81" s="59">
        <v>10</v>
      </c>
      <c r="AP81" s="59">
        <f t="shared" si="5"/>
        <v>3330</v>
      </c>
      <c r="AQ81" s="59">
        <v>5000</v>
      </c>
      <c r="AR81" s="59">
        <v>5000</v>
      </c>
      <c r="AS81" s="59">
        <v>1600</v>
      </c>
      <c r="AT81" s="56"/>
      <c r="AU81" s="56"/>
      <c r="AV81" s="56"/>
      <c r="AW81" s="56"/>
      <c r="AX81" s="56"/>
      <c r="AY81" s="56"/>
      <c r="AZ81" s="56"/>
      <c r="BA81" s="56"/>
      <c r="BB81" s="56"/>
      <c r="BC81" s="56"/>
      <c r="BD81" s="56"/>
      <c r="BE81" s="56"/>
      <c r="BF81" s="30"/>
      <c r="BG81">
        <v>0</v>
      </c>
      <c r="BH81" s="49"/>
      <c r="BI81"/>
      <c r="BJ81"/>
      <c r="BK81"/>
      <c r="BL81"/>
      <c r="BM81" s="30">
        <v>6</v>
      </c>
      <c r="BN81" s="30">
        <v>13</v>
      </c>
      <c r="BO81" s="30">
        <v>50</v>
      </c>
      <c r="BP81" s="30">
        <v>5</v>
      </c>
      <c r="BQ81">
        <v>16</v>
      </c>
    </row>
    <row r="82" s="31" customFormat="1" spans="1:69">
      <c r="A82" s="31">
        <v>10614</v>
      </c>
      <c r="B82" s="31">
        <v>1</v>
      </c>
      <c r="C82" s="31">
        <v>10614</v>
      </c>
      <c r="D82" s="43" t="s">
        <v>426</v>
      </c>
      <c r="E82" s="44" t="s">
        <v>427</v>
      </c>
      <c r="F82" s="31">
        <v>1</v>
      </c>
      <c r="G82" s="31" t="s">
        <v>163</v>
      </c>
      <c r="H82" s="31">
        <v>3</v>
      </c>
      <c r="I82" s="46" t="s">
        <v>204</v>
      </c>
      <c r="J82" s="45">
        <v>10</v>
      </c>
      <c r="K82" s="31">
        <v>10613</v>
      </c>
      <c r="L82" s="31">
        <v>10615</v>
      </c>
      <c r="P82">
        <v>30</v>
      </c>
      <c r="Q82" s="31">
        <v>194</v>
      </c>
      <c r="S82" s="31">
        <v>106</v>
      </c>
      <c r="T82" s="49" t="s">
        <v>282</v>
      </c>
      <c r="U82" s="31">
        <v>1340</v>
      </c>
      <c r="AC82" s="31">
        <v>10614</v>
      </c>
      <c r="AK82" s="31">
        <v>30</v>
      </c>
      <c r="AL82" s="62">
        <v>112005</v>
      </c>
      <c r="AM82" s="59" t="s">
        <v>260</v>
      </c>
      <c r="AN82" s="59">
        <f t="shared" si="4"/>
        <v>50</v>
      </c>
      <c r="AO82" s="59">
        <v>10</v>
      </c>
      <c r="AP82" s="59">
        <f t="shared" si="5"/>
        <v>3330</v>
      </c>
      <c r="AQ82" s="59">
        <v>5000</v>
      </c>
      <c r="AR82" s="59">
        <v>5000</v>
      </c>
      <c r="AS82" s="59">
        <v>1600</v>
      </c>
      <c r="AT82" s="56"/>
      <c r="AU82" s="56"/>
      <c r="AV82" s="56"/>
      <c r="AW82" s="56"/>
      <c r="AX82" s="56"/>
      <c r="AY82" s="56"/>
      <c r="AZ82" s="56"/>
      <c r="BA82" s="56"/>
      <c r="BB82" s="56"/>
      <c r="BC82" s="56"/>
      <c r="BD82" s="56"/>
      <c r="BE82" s="56"/>
      <c r="BF82" s="30"/>
      <c r="BG82">
        <v>0</v>
      </c>
      <c r="BH82" s="49"/>
      <c r="BI82"/>
      <c r="BJ82"/>
      <c r="BK82"/>
      <c r="BL82"/>
      <c r="BM82" s="30">
        <v>6</v>
      </c>
      <c r="BN82" s="30">
        <v>14</v>
      </c>
      <c r="BO82" s="30">
        <v>50</v>
      </c>
      <c r="BP82" s="30">
        <v>5</v>
      </c>
      <c r="BQ82">
        <v>16</v>
      </c>
    </row>
    <row r="83" s="31" customFormat="1" spans="1:69">
      <c r="A83" s="31">
        <v>10615</v>
      </c>
      <c r="B83" s="31">
        <v>1</v>
      </c>
      <c r="C83" s="31">
        <v>10615</v>
      </c>
      <c r="D83" s="43" t="s">
        <v>428</v>
      </c>
      <c r="E83" s="44" t="s">
        <v>429</v>
      </c>
      <c r="F83" s="31">
        <v>1</v>
      </c>
      <c r="G83" s="31" t="s">
        <v>163</v>
      </c>
      <c r="H83" s="31">
        <v>3</v>
      </c>
      <c r="I83" s="46" t="s">
        <v>204</v>
      </c>
      <c r="J83" s="45">
        <v>10</v>
      </c>
      <c r="K83" s="31">
        <v>10614</v>
      </c>
      <c r="L83" s="31">
        <v>10616</v>
      </c>
      <c r="P83">
        <v>30</v>
      </c>
      <c r="Q83" s="31">
        <v>195</v>
      </c>
      <c r="S83" s="31">
        <v>106</v>
      </c>
      <c r="T83" s="49" t="s">
        <v>282</v>
      </c>
      <c r="U83" s="31">
        <v>1350</v>
      </c>
      <c r="AC83" s="31">
        <v>10615</v>
      </c>
      <c r="AK83" s="31">
        <v>30</v>
      </c>
      <c r="AL83" s="62">
        <v>112010</v>
      </c>
      <c r="AM83" s="59" t="s">
        <v>232</v>
      </c>
      <c r="AN83" s="59">
        <f t="shared" si="4"/>
        <v>50</v>
      </c>
      <c r="AO83" s="59">
        <v>10</v>
      </c>
      <c r="AP83" s="59">
        <f t="shared" si="5"/>
        <v>3330</v>
      </c>
      <c r="AQ83" s="59">
        <v>5000</v>
      </c>
      <c r="AR83" s="59">
        <v>5000</v>
      </c>
      <c r="AS83" s="59">
        <v>1600</v>
      </c>
      <c r="AT83" s="56"/>
      <c r="AU83" s="56"/>
      <c r="AV83" s="56"/>
      <c r="AW83" s="56"/>
      <c r="AX83" s="56"/>
      <c r="AY83" s="56"/>
      <c r="AZ83" s="56"/>
      <c r="BA83" s="56"/>
      <c r="BB83" s="56"/>
      <c r="BC83" s="56"/>
      <c r="BD83" s="56"/>
      <c r="BE83" s="56"/>
      <c r="BF83" s="30"/>
      <c r="BG83">
        <v>0</v>
      </c>
      <c r="BH83" s="49"/>
      <c r="BI83"/>
      <c r="BJ83"/>
      <c r="BK83"/>
      <c r="BL83"/>
      <c r="BM83" s="30">
        <v>6</v>
      </c>
      <c r="BN83" s="30">
        <v>15</v>
      </c>
      <c r="BO83" s="30">
        <v>50</v>
      </c>
      <c r="BP83" s="30">
        <v>5</v>
      </c>
      <c r="BQ83">
        <v>16</v>
      </c>
    </row>
    <row r="84" s="31" customFormat="1" spans="1:69">
      <c r="A84" s="31">
        <v>10616</v>
      </c>
      <c r="B84" s="31">
        <v>1</v>
      </c>
      <c r="C84" s="31">
        <v>10616</v>
      </c>
      <c r="D84" s="43" t="s">
        <v>430</v>
      </c>
      <c r="E84" s="44" t="s">
        <v>431</v>
      </c>
      <c r="F84" s="31">
        <v>1</v>
      </c>
      <c r="G84" s="31" t="s">
        <v>163</v>
      </c>
      <c r="H84" s="31">
        <v>3</v>
      </c>
      <c r="I84" s="46" t="s">
        <v>204</v>
      </c>
      <c r="J84" s="45">
        <v>10</v>
      </c>
      <c r="K84" s="31">
        <v>10615</v>
      </c>
      <c r="L84" s="31">
        <v>10701</v>
      </c>
      <c r="P84">
        <v>30</v>
      </c>
      <c r="Q84" s="31">
        <v>196</v>
      </c>
      <c r="S84" s="31">
        <v>106</v>
      </c>
      <c r="T84" s="49" t="s">
        <v>282</v>
      </c>
      <c r="U84" s="31">
        <v>1360</v>
      </c>
      <c r="AC84" s="31">
        <v>10616</v>
      </c>
      <c r="AK84" s="31">
        <v>30</v>
      </c>
      <c r="AL84" s="62">
        <v>113004</v>
      </c>
      <c r="AM84" s="59" t="s">
        <v>223</v>
      </c>
      <c r="AN84" s="59">
        <f t="shared" si="4"/>
        <v>50</v>
      </c>
      <c r="AO84" s="59">
        <v>10</v>
      </c>
      <c r="AP84" s="59">
        <f t="shared" si="5"/>
        <v>3330</v>
      </c>
      <c r="AQ84" s="59">
        <v>5000</v>
      </c>
      <c r="AR84" s="59">
        <v>5000</v>
      </c>
      <c r="AS84" s="59">
        <v>1600</v>
      </c>
      <c r="AT84" s="56"/>
      <c r="AU84" s="56"/>
      <c r="AV84" s="56"/>
      <c r="AW84" s="56"/>
      <c r="AX84" s="56"/>
      <c r="AY84" s="56"/>
      <c r="AZ84" s="56"/>
      <c r="BA84" s="56"/>
      <c r="BB84" s="56"/>
      <c r="BC84" s="56"/>
      <c r="BD84" s="56"/>
      <c r="BE84" s="56"/>
      <c r="BF84" s="30"/>
      <c r="BG84">
        <v>0</v>
      </c>
      <c r="BH84" s="49"/>
      <c r="BI84"/>
      <c r="BJ84"/>
      <c r="BK84"/>
      <c r="BL84"/>
      <c r="BM84" s="30">
        <v>6</v>
      </c>
      <c r="BN84" s="30">
        <v>16</v>
      </c>
      <c r="BO84" s="30">
        <v>50</v>
      </c>
      <c r="BP84" s="30">
        <v>5</v>
      </c>
      <c r="BQ84">
        <v>16</v>
      </c>
    </row>
    <row r="85" spans="1:69">
      <c r="A85">
        <v>10701</v>
      </c>
      <c r="B85">
        <v>1</v>
      </c>
      <c r="C85">
        <v>10701</v>
      </c>
      <c r="D85" s="41" t="s">
        <v>432</v>
      </c>
      <c r="E85" s="42" t="s">
        <v>433</v>
      </c>
      <c r="F85">
        <v>1</v>
      </c>
      <c r="G85" t="s">
        <v>163</v>
      </c>
      <c r="H85">
        <v>3</v>
      </c>
      <c r="I85" s="5" t="s">
        <v>204</v>
      </c>
      <c r="J85" s="45">
        <v>10</v>
      </c>
      <c r="K85">
        <v>10608</v>
      </c>
      <c r="L85">
        <v>10702</v>
      </c>
      <c r="M85"/>
      <c r="N85"/>
      <c r="O85"/>
      <c r="P85">
        <v>40</v>
      </c>
      <c r="Q85">
        <v>701</v>
      </c>
      <c r="R85"/>
      <c r="S85">
        <v>107</v>
      </c>
      <c r="T85" s="49" t="s">
        <v>434</v>
      </c>
      <c r="U85">
        <v>1410</v>
      </c>
      <c r="V85"/>
      <c r="W85" t="s">
        <v>435</v>
      </c>
      <c r="X85"/>
      <c r="Y85"/>
      <c r="Z85"/>
      <c r="AA85"/>
      <c r="AB85"/>
      <c r="AC85">
        <v>10701</v>
      </c>
      <c r="AD85"/>
      <c r="AE85"/>
      <c r="AF85"/>
      <c r="AG85"/>
      <c r="AH85"/>
      <c r="AI85"/>
      <c r="AJ85"/>
      <c r="AK85">
        <v>30</v>
      </c>
      <c r="AL85" s="61">
        <v>111001</v>
      </c>
      <c r="AM85" s="59" t="s">
        <v>340</v>
      </c>
      <c r="AN85" s="59">
        <f t="shared" si="4"/>
        <v>51</v>
      </c>
      <c r="AO85" s="59">
        <v>10</v>
      </c>
      <c r="AP85" s="59">
        <f t="shared" si="5"/>
        <v>3480</v>
      </c>
      <c r="AQ85" s="59">
        <v>5100</v>
      </c>
      <c r="AR85" s="59">
        <v>6000</v>
      </c>
      <c r="AS85" s="59">
        <v>1700</v>
      </c>
      <c r="AT85" s="56"/>
      <c r="AU85" s="56"/>
      <c r="AV85" s="56"/>
      <c r="AW85" s="56"/>
      <c r="AX85" s="56"/>
      <c r="AY85" s="56"/>
      <c r="AZ85" s="56"/>
      <c r="BA85" s="56"/>
      <c r="BB85" s="56"/>
      <c r="BC85" s="56"/>
      <c r="BD85" s="56"/>
      <c r="BE85" s="56"/>
      <c r="BF85" s="30"/>
      <c r="BG85">
        <v>0</v>
      </c>
      <c r="BH85" s="49"/>
      <c r="BM85" s="30">
        <v>7</v>
      </c>
      <c r="BN85" s="30">
        <v>1</v>
      </c>
      <c r="BO85" s="30">
        <v>51</v>
      </c>
      <c r="BP85" s="30">
        <v>6</v>
      </c>
      <c r="BQ85">
        <v>17</v>
      </c>
    </row>
    <row r="86" spans="1:69">
      <c r="A86">
        <v>10702</v>
      </c>
      <c r="B86">
        <v>1</v>
      </c>
      <c r="C86">
        <v>10702</v>
      </c>
      <c r="D86" s="41" t="s">
        <v>436</v>
      </c>
      <c r="E86" s="42" t="s">
        <v>437</v>
      </c>
      <c r="F86">
        <v>1</v>
      </c>
      <c r="G86" t="s">
        <v>163</v>
      </c>
      <c r="H86">
        <v>3</v>
      </c>
      <c r="I86" s="5" t="s">
        <v>204</v>
      </c>
      <c r="J86" s="45">
        <v>10</v>
      </c>
      <c r="K86">
        <v>10701</v>
      </c>
      <c r="L86">
        <v>10703</v>
      </c>
      <c r="M86"/>
      <c r="N86"/>
      <c r="O86"/>
      <c r="P86">
        <v>40</v>
      </c>
      <c r="Q86">
        <v>702</v>
      </c>
      <c r="R86"/>
      <c r="S86">
        <v>107</v>
      </c>
      <c r="T86" s="49" t="s">
        <v>438</v>
      </c>
      <c r="U86">
        <v>1420</v>
      </c>
      <c r="V86"/>
      <c r="W86"/>
      <c r="X86"/>
      <c r="Y86"/>
      <c r="Z86"/>
      <c r="AA86"/>
      <c r="AB86"/>
      <c r="AC86">
        <v>10702</v>
      </c>
      <c r="AD86"/>
      <c r="AE86"/>
      <c r="AF86"/>
      <c r="AG86"/>
      <c r="AH86"/>
      <c r="AI86"/>
      <c r="AJ86"/>
      <c r="AK86">
        <v>30</v>
      </c>
      <c r="AL86" s="61">
        <v>111007</v>
      </c>
      <c r="AM86" s="59" t="s">
        <v>321</v>
      </c>
      <c r="AN86" s="59">
        <f t="shared" si="4"/>
        <v>52</v>
      </c>
      <c r="AO86" s="59">
        <v>10</v>
      </c>
      <c r="AP86" s="59">
        <f t="shared" si="5"/>
        <v>3570</v>
      </c>
      <c r="AQ86" s="59">
        <v>5200</v>
      </c>
      <c r="AR86" s="59">
        <v>6000</v>
      </c>
      <c r="AS86" s="59">
        <v>1800</v>
      </c>
      <c r="AT86" s="56"/>
      <c r="AU86" s="56"/>
      <c r="AV86" s="56"/>
      <c r="AW86" s="56"/>
      <c r="AX86" s="56"/>
      <c r="AY86" s="56"/>
      <c r="AZ86" s="56"/>
      <c r="BA86" s="56"/>
      <c r="BB86" s="56"/>
      <c r="BC86" s="56"/>
      <c r="BD86" s="56"/>
      <c r="BE86" s="56"/>
      <c r="BF86" s="30"/>
      <c r="BG86">
        <v>0</v>
      </c>
      <c r="BH86" s="49"/>
      <c r="BM86" s="30">
        <v>7</v>
      </c>
      <c r="BN86" s="30">
        <v>2</v>
      </c>
      <c r="BO86" s="30">
        <v>52</v>
      </c>
      <c r="BP86" s="30">
        <v>6</v>
      </c>
      <c r="BQ86">
        <v>18</v>
      </c>
    </row>
    <row r="87" spans="1:69">
      <c r="A87">
        <v>10703</v>
      </c>
      <c r="B87">
        <v>1</v>
      </c>
      <c r="C87">
        <v>10703</v>
      </c>
      <c r="D87" s="41" t="s">
        <v>439</v>
      </c>
      <c r="E87" s="42" t="s">
        <v>440</v>
      </c>
      <c r="F87">
        <v>1</v>
      </c>
      <c r="G87" t="s">
        <v>163</v>
      </c>
      <c r="H87">
        <v>3</v>
      </c>
      <c r="I87" s="5" t="s">
        <v>204</v>
      </c>
      <c r="J87" s="45">
        <v>10</v>
      </c>
      <c r="K87">
        <v>10702</v>
      </c>
      <c r="L87">
        <v>10704</v>
      </c>
      <c r="M87"/>
      <c r="N87"/>
      <c r="O87"/>
      <c r="P87">
        <v>40</v>
      </c>
      <c r="Q87">
        <v>703</v>
      </c>
      <c r="R87"/>
      <c r="S87">
        <v>107</v>
      </c>
      <c r="T87" s="49" t="s">
        <v>441</v>
      </c>
      <c r="U87">
        <v>1430</v>
      </c>
      <c r="V87"/>
      <c r="W87"/>
      <c r="X87"/>
      <c r="Y87"/>
      <c r="Z87"/>
      <c r="AA87"/>
      <c r="AB87"/>
      <c r="AC87">
        <v>10703</v>
      </c>
      <c r="AD87"/>
      <c r="AE87"/>
      <c r="AF87"/>
      <c r="AG87"/>
      <c r="AH87"/>
      <c r="AI87"/>
      <c r="AJ87"/>
      <c r="AK87">
        <v>30</v>
      </c>
      <c r="AL87" s="61">
        <v>112006</v>
      </c>
      <c r="AM87" s="59" t="s">
        <v>442</v>
      </c>
      <c r="AN87" s="59">
        <f t="shared" si="4"/>
        <v>53</v>
      </c>
      <c r="AO87" s="59">
        <v>10</v>
      </c>
      <c r="AP87" s="59">
        <f t="shared" si="5"/>
        <v>3650</v>
      </c>
      <c r="AQ87" s="59">
        <v>5300</v>
      </c>
      <c r="AR87" s="59">
        <v>6000</v>
      </c>
      <c r="AS87" s="59">
        <v>1800</v>
      </c>
      <c r="AT87" s="56"/>
      <c r="AU87" s="56"/>
      <c r="AV87" s="56"/>
      <c r="AW87" s="56"/>
      <c r="AX87" s="56"/>
      <c r="AY87" s="56"/>
      <c r="AZ87" s="56"/>
      <c r="BA87" s="56"/>
      <c r="BB87" s="56"/>
      <c r="BC87" s="56"/>
      <c r="BD87" s="56"/>
      <c r="BE87" s="56"/>
      <c r="BF87" s="30"/>
      <c r="BG87">
        <v>0</v>
      </c>
      <c r="BH87" s="49"/>
      <c r="BM87" s="30">
        <v>7</v>
      </c>
      <c r="BN87" s="30">
        <v>3</v>
      </c>
      <c r="BO87" s="30">
        <v>53</v>
      </c>
      <c r="BP87" s="30">
        <v>6</v>
      </c>
      <c r="BQ87">
        <v>18</v>
      </c>
    </row>
    <row r="88" spans="1:69">
      <c r="A88">
        <v>10704</v>
      </c>
      <c r="B88">
        <v>1</v>
      </c>
      <c r="C88">
        <v>10704</v>
      </c>
      <c r="D88" s="41" t="s">
        <v>443</v>
      </c>
      <c r="E88" s="42" t="s">
        <v>444</v>
      </c>
      <c r="F88">
        <v>1</v>
      </c>
      <c r="G88" t="s">
        <v>163</v>
      </c>
      <c r="H88">
        <v>2</v>
      </c>
      <c r="I88" s="5" t="s">
        <v>204</v>
      </c>
      <c r="J88" s="45">
        <v>10</v>
      </c>
      <c r="K88">
        <v>10703</v>
      </c>
      <c r="L88">
        <v>10705</v>
      </c>
      <c r="M88"/>
      <c r="N88"/>
      <c r="O88"/>
      <c r="P88">
        <v>40</v>
      </c>
      <c r="Q88">
        <v>704</v>
      </c>
      <c r="R88"/>
      <c r="S88">
        <v>107</v>
      </c>
      <c r="T88" s="49" t="s">
        <v>445</v>
      </c>
      <c r="U88">
        <v>1440</v>
      </c>
      <c r="V88"/>
      <c r="W88"/>
      <c r="X88"/>
      <c r="Y88"/>
      <c r="Z88"/>
      <c r="AA88"/>
      <c r="AB88"/>
      <c r="AC88">
        <v>10704</v>
      </c>
      <c r="AD88"/>
      <c r="AE88"/>
      <c r="AF88"/>
      <c r="AG88"/>
      <c r="AH88"/>
      <c r="AI88"/>
      <c r="AJ88"/>
      <c r="AK88">
        <v>30</v>
      </c>
      <c r="AL88" s="61">
        <v>113003</v>
      </c>
      <c r="AM88" s="59" t="s">
        <v>232</v>
      </c>
      <c r="AN88" s="59">
        <f t="shared" si="4"/>
        <v>54</v>
      </c>
      <c r="AO88" s="59">
        <v>10</v>
      </c>
      <c r="AP88" s="59">
        <f t="shared" si="5"/>
        <v>3750</v>
      </c>
      <c r="AQ88" s="59">
        <v>5400</v>
      </c>
      <c r="AR88" s="59">
        <v>6000</v>
      </c>
      <c r="AS88" s="59">
        <v>1900</v>
      </c>
      <c r="AT88" s="56"/>
      <c r="AU88" s="56"/>
      <c r="AV88" s="56"/>
      <c r="AW88" s="56"/>
      <c r="AX88" s="56"/>
      <c r="AY88" s="56"/>
      <c r="AZ88" s="56"/>
      <c r="BA88" s="56"/>
      <c r="BB88" s="56"/>
      <c r="BC88" s="56"/>
      <c r="BD88" s="56"/>
      <c r="BE88" s="56"/>
      <c r="BF88">
        <v>10</v>
      </c>
      <c r="BG88">
        <v>0</v>
      </c>
      <c r="BH88" s="49" t="s">
        <v>446</v>
      </c>
      <c r="BM88" s="30">
        <v>7</v>
      </c>
      <c r="BN88" s="30">
        <v>4</v>
      </c>
      <c r="BO88" s="30">
        <v>54</v>
      </c>
      <c r="BP88" s="30">
        <v>6</v>
      </c>
      <c r="BQ88">
        <v>19</v>
      </c>
    </row>
    <row r="89" spans="1:69">
      <c r="A89">
        <v>10705</v>
      </c>
      <c r="B89">
        <v>1</v>
      </c>
      <c r="C89">
        <v>10705</v>
      </c>
      <c r="D89" s="41" t="s">
        <v>447</v>
      </c>
      <c r="E89" s="42" t="s">
        <v>448</v>
      </c>
      <c r="F89">
        <v>1</v>
      </c>
      <c r="G89" t="s">
        <v>163</v>
      </c>
      <c r="H89">
        <v>3</v>
      </c>
      <c r="I89" s="5" t="s">
        <v>204</v>
      </c>
      <c r="J89" s="45">
        <v>10</v>
      </c>
      <c r="K89">
        <v>10704</v>
      </c>
      <c r="L89">
        <v>10706</v>
      </c>
      <c r="M89"/>
      <c r="N89"/>
      <c r="O89"/>
      <c r="P89">
        <v>40</v>
      </c>
      <c r="Q89">
        <v>705</v>
      </c>
      <c r="R89"/>
      <c r="S89">
        <v>107</v>
      </c>
      <c r="T89" s="49" t="s">
        <v>449</v>
      </c>
      <c r="U89">
        <v>1450</v>
      </c>
      <c r="V89"/>
      <c r="W89"/>
      <c r="X89"/>
      <c r="Y89"/>
      <c r="Z89"/>
      <c r="AA89"/>
      <c r="AB89"/>
      <c r="AC89">
        <v>10705</v>
      </c>
      <c r="AD89"/>
      <c r="AE89"/>
      <c r="AF89"/>
      <c r="AG89"/>
      <c r="AH89"/>
      <c r="AI89"/>
      <c r="AJ89"/>
      <c r="AK89">
        <v>30</v>
      </c>
      <c r="AL89" s="61">
        <v>114002</v>
      </c>
      <c r="AM89" s="59" t="s">
        <v>268</v>
      </c>
      <c r="AN89" s="59">
        <f t="shared" si="4"/>
        <v>55</v>
      </c>
      <c r="AO89" s="59">
        <v>10</v>
      </c>
      <c r="AP89" s="59">
        <f t="shared" si="5"/>
        <v>3840</v>
      </c>
      <c r="AQ89" s="59">
        <v>5500</v>
      </c>
      <c r="AR89" s="59">
        <v>6000</v>
      </c>
      <c r="AS89" s="59">
        <v>2000</v>
      </c>
      <c r="AT89" s="56"/>
      <c r="AU89" s="56"/>
      <c r="AV89" s="56"/>
      <c r="AW89" s="56"/>
      <c r="AX89" s="56"/>
      <c r="AY89" s="56"/>
      <c r="AZ89" s="56"/>
      <c r="BA89" s="56"/>
      <c r="BB89" s="56"/>
      <c r="BC89" s="56"/>
      <c r="BD89" s="56"/>
      <c r="BE89" s="56"/>
      <c r="BF89" s="30"/>
      <c r="BG89">
        <v>0</v>
      </c>
      <c r="BH89" s="49"/>
      <c r="BM89" s="30">
        <v>7</v>
      </c>
      <c r="BN89" s="30">
        <v>5</v>
      </c>
      <c r="BO89" s="30">
        <v>55</v>
      </c>
      <c r="BP89" s="30">
        <v>6</v>
      </c>
      <c r="BQ89">
        <v>20</v>
      </c>
    </row>
    <row r="90" spans="1:69">
      <c r="A90">
        <v>10706</v>
      </c>
      <c r="B90">
        <v>1</v>
      </c>
      <c r="C90">
        <v>10706</v>
      </c>
      <c r="D90" s="41" t="s">
        <v>450</v>
      </c>
      <c r="E90" s="42" t="s">
        <v>451</v>
      </c>
      <c r="F90">
        <v>1</v>
      </c>
      <c r="G90" t="s">
        <v>163</v>
      </c>
      <c r="H90">
        <v>3</v>
      </c>
      <c r="I90" s="5" t="s">
        <v>204</v>
      </c>
      <c r="J90" s="45">
        <v>10</v>
      </c>
      <c r="K90">
        <v>10705</v>
      </c>
      <c r="L90">
        <v>10707</v>
      </c>
      <c r="M90"/>
      <c r="N90"/>
      <c r="O90"/>
      <c r="P90">
        <v>40</v>
      </c>
      <c r="Q90">
        <v>706</v>
      </c>
      <c r="R90"/>
      <c r="S90">
        <v>107</v>
      </c>
      <c r="T90" s="49" t="s">
        <v>310</v>
      </c>
      <c r="U90">
        <v>1460</v>
      </c>
      <c r="V90"/>
      <c r="W90"/>
      <c r="X90"/>
      <c r="Y90"/>
      <c r="Z90"/>
      <c r="AA90"/>
      <c r="AB90"/>
      <c r="AC90">
        <v>10706</v>
      </c>
      <c r="AD90"/>
      <c r="AE90"/>
      <c r="AF90"/>
      <c r="AG90"/>
      <c r="AH90"/>
      <c r="AI90"/>
      <c r="AJ90"/>
      <c r="AK90">
        <v>30</v>
      </c>
      <c r="AL90" s="61">
        <v>114005</v>
      </c>
      <c r="AM90" s="59" t="s">
        <v>452</v>
      </c>
      <c r="AN90" s="59">
        <f t="shared" si="4"/>
        <v>56</v>
      </c>
      <c r="AO90" s="59">
        <v>10</v>
      </c>
      <c r="AP90" s="59">
        <f t="shared" si="5"/>
        <v>3920</v>
      </c>
      <c r="AQ90" s="59">
        <v>5600</v>
      </c>
      <c r="AR90" s="59">
        <v>6000</v>
      </c>
      <c r="AS90" s="59">
        <v>2000</v>
      </c>
      <c r="AT90" s="56"/>
      <c r="AU90" s="56"/>
      <c r="AV90" s="56"/>
      <c r="AW90" s="56"/>
      <c r="AX90" s="56"/>
      <c r="AY90" s="56"/>
      <c r="AZ90" s="56"/>
      <c r="BA90" s="56"/>
      <c r="BB90" s="56"/>
      <c r="BC90" s="56"/>
      <c r="BD90" s="56"/>
      <c r="BE90" s="56"/>
      <c r="BG90">
        <v>0</v>
      </c>
      <c r="BH90" s="49"/>
      <c r="BM90" s="30">
        <v>7</v>
      </c>
      <c r="BN90" s="30">
        <v>6</v>
      </c>
      <c r="BO90" s="30">
        <v>56</v>
      </c>
      <c r="BP90" s="30">
        <v>6</v>
      </c>
      <c r="BQ90">
        <v>20</v>
      </c>
    </row>
    <row r="91" spans="1:69">
      <c r="A91">
        <v>10707</v>
      </c>
      <c r="B91">
        <v>1</v>
      </c>
      <c r="C91">
        <v>10707</v>
      </c>
      <c r="D91" s="41" t="s">
        <v>453</v>
      </c>
      <c r="E91" s="42" t="s">
        <v>454</v>
      </c>
      <c r="F91">
        <v>1</v>
      </c>
      <c r="G91" t="s">
        <v>163</v>
      </c>
      <c r="H91">
        <v>3</v>
      </c>
      <c r="I91" s="5" t="s">
        <v>204</v>
      </c>
      <c r="J91" s="45">
        <v>10</v>
      </c>
      <c r="K91">
        <v>10706</v>
      </c>
      <c r="L91">
        <v>10708</v>
      </c>
      <c r="M91"/>
      <c r="N91"/>
      <c r="O91"/>
      <c r="P91">
        <v>40</v>
      </c>
      <c r="Q91">
        <v>707</v>
      </c>
      <c r="R91"/>
      <c r="S91">
        <v>107</v>
      </c>
      <c r="T91" s="49" t="s">
        <v>455</v>
      </c>
      <c r="U91">
        <v>1470</v>
      </c>
      <c r="V91"/>
      <c r="W91"/>
      <c r="X91"/>
      <c r="Y91"/>
      <c r="Z91"/>
      <c r="AA91"/>
      <c r="AB91"/>
      <c r="AC91">
        <v>10707</v>
      </c>
      <c r="AD91"/>
      <c r="AE91"/>
      <c r="AF91"/>
      <c r="AG91"/>
      <c r="AH91"/>
      <c r="AI91"/>
      <c r="AJ91"/>
      <c r="AK91">
        <v>30</v>
      </c>
      <c r="AL91" s="61">
        <v>111006</v>
      </c>
      <c r="AM91" s="59" t="s">
        <v>219</v>
      </c>
      <c r="AN91" s="59">
        <f t="shared" si="4"/>
        <v>57</v>
      </c>
      <c r="AO91" s="59">
        <v>10</v>
      </c>
      <c r="AP91" s="59">
        <f t="shared" si="5"/>
        <v>4020</v>
      </c>
      <c r="AQ91" s="59">
        <v>5700</v>
      </c>
      <c r="AR91" s="59">
        <v>6000</v>
      </c>
      <c r="AS91" s="59">
        <v>2100</v>
      </c>
      <c r="AT91" s="56"/>
      <c r="AU91" s="56"/>
      <c r="AV91" s="56"/>
      <c r="AW91" s="56"/>
      <c r="AX91" s="56"/>
      <c r="AY91" s="56"/>
      <c r="AZ91" s="56"/>
      <c r="BA91" s="56"/>
      <c r="BB91" s="56"/>
      <c r="BC91" s="56"/>
      <c r="BD91" s="56"/>
      <c r="BE91" s="56"/>
      <c r="BF91" s="30">
        <v>20</v>
      </c>
      <c r="BG91">
        <v>0</v>
      </c>
      <c r="BH91" s="49"/>
      <c r="BM91" s="30">
        <v>7</v>
      </c>
      <c r="BN91" s="30">
        <v>7</v>
      </c>
      <c r="BO91" s="30">
        <v>57</v>
      </c>
      <c r="BP91" s="30">
        <v>6</v>
      </c>
      <c r="BQ91">
        <v>21</v>
      </c>
    </row>
    <row r="92" spans="1:69">
      <c r="A92">
        <v>10708</v>
      </c>
      <c r="B92">
        <v>1</v>
      </c>
      <c r="C92">
        <v>10708</v>
      </c>
      <c r="D92" s="41" t="s">
        <v>456</v>
      </c>
      <c r="E92" s="42" t="s">
        <v>457</v>
      </c>
      <c r="F92">
        <v>1</v>
      </c>
      <c r="G92" t="s">
        <v>163</v>
      </c>
      <c r="H92">
        <v>3</v>
      </c>
      <c r="I92" s="5" t="s">
        <v>204</v>
      </c>
      <c r="J92" s="45">
        <v>10</v>
      </c>
      <c r="K92">
        <v>10707</v>
      </c>
      <c r="L92">
        <v>10709</v>
      </c>
      <c r="M92"/>
      <c r="N92"/>
      <c r="O92"/>
      <c r="P92">
        <v>40</v>
      </c>
      <c r="Q92">
        <v>708</v>
      </c>
      <c r="R92"/>
      <c r="S92">
        <v>107</v>
      </c>
      <c r="T92" s="49" t="s">
        <v>458</v>
      </c>
      <c r="U92">
        <v>1480</v>
      </c>
      <c r="V92"/>
      <c r="W92"/>
      <c r="X92"/>
      <c r="Y92"/>
      <c r="Z92"/>
      <c r="AA92"/>
      <c r="AB92"/>
      <c r="AC92">
        <v>10708</v>
      </c>
      <c r="AD92"/>
      <c r="AE92"/>
      <c r="AF92"/>
      <c r="AG92"/>
      <c r="AH92"/>
      <c r="AI92"/>
      <c r="AJ92"/>
      <c r="AK92">
        <v>30</v>
      </c>
      <c r="AL92" s="61">
        <v>111003</v>
      </c>
      <c r="AM92" s="59" t="s">
        <v>232</v>
      </c>
      <c r="AN92" s="59">
        <f t="shared" si="4"/>
        <v>58</v>
      </c>
      <c r="AO92" s="59">
        <v>10</v>
      </c>
      <c r="AP92" s="59">
        <f t="shared" si="5"/>
        <v>4120</v>
      </c>
      <c r="AQ92" s="59">
        <v>5800</v>
      </c>
      <c r="AR92" s="59">
        <v>6000</v>
      </c>
      <c r="AS92" s="59">
        <v>2200</v>
      </c>
      <c r="AT92" s="56"/>
      <c r="AU92" s="56"/>
      <c r="AV92" s="56"/>
      <c r="AW92" s="56"/>
      <c r="AX92" s="56"/>
      <c r="AY92" s="56"/>
      <c r="AZ92" s="56"/>
      <c r="BA92" s="56"/>
      <c r="BB92" s="56"/>
      <c r="BC92" s="56"/>
      <c r="BD92" s="56"/>
      <c r="BE92" s="56"/>
      <c r="BG92">
        <v>1</v>
      </c>
      <c r="BH92" s="49" t="s">
        <v>459</v>
      </c>
      <c r="BM92" s="30">
        <v>7</v>
      </c>
      <c r="BN92" s="30">
        <v>8</v>
      </c>
      <c r="BO92" s="30">
        <v>58</v>
      </c>
      <c r="BP92" s="30">
        <v>6</v>
      </c>
      <c r="BQ92">
        <v>22</v>
      </c>
    </row>
    <row r="93" s="31" customFormat="1" spans="1:69">
      <c r="A93">
        <v>10709</v>
      </c>
      <c r="B93">
        <v>1</v>
      </c>
      <c r="C93">
        <v>10709</v>
      </c>
      <c r="D93" s="41" t="s">
        <v>460</v>
      </c>
      <c r="E93" s="42" t="s">
        <v>461</v>
      </c>
      <c r="F93">
        <v>1</v>
      </c>
      <c r="G93" t="s">
        <v>163</v>
      </c>
      <c r="H93">
        <v>3</v>
      </c>
      <c r="I93" t="s">
        <v>204</v>
      </c>
      <c r="J93">
        <v>10</v>
      </c>
      <c r="K93">
        <v>10708</v>
      </c>
      <c r="L93">
        <v>10710</v>
      </c>
      <c r="M93"/>
      <c r="N93"/>
      <c r="O93"/>
      <c r="P93">
        <v>40</v>
      </c>
      <c r="Q93">
        <v>709</v>
      </c>
      <c r="R93"/>
      <c r="S93">
        <v>107</v>
      </c>
      <c r="T93" s="49" t="s">
        <v>462</v>
      </c>
      <c r="U93">
        <v>1490</v>
      </c>
      <c r="V93"/>
      <c r="W93"/>
      <c r="AC93">
        <v>10709</v>
      </c>
      <c r="AD93"/>
      <c r="AE93"/>
      <c r="AF93"/>
      <c r="AG93"/>
      <c r="AH93"/>
      <c r="AI93"/>
      <c r="AJ93"/>
      <c r="AK93">
        <v>30</v>
      </c>
      <c r="AL93">
        <v>111005</v>
      </c>
      <c r="AM93" t="s">
        <v>321</v>
      </c>
      <c r="AN93" s="59">
        <f t="shared" si="4"/>
        <v>59</v>
      </c>
      <c r="AO93" s="59">
        <v>10</v>
      </c>
      <c r="AP93" s="59">
        <f t="shared" si="5"/>
        <v>4150</v>
      </c>
      <c r="AQ93" s="59">
        <v>5900</v>
      </c>
      <c r="AR93" s="59">
        <v>5000</v>
      </c>
      <c r="AS93" s="59">
        <v>2200</v>
      </c>
      <c r="AT93"/>
      <c r="AU93"/>
      <c r="AV93"/>
      <c r="AW93"/>
      <c r="AX93"/>
      <c r="AY93" s="56"/>
      <c r="AZ93" s="56"/>
      <c r="BA93" s="56"/>
      <c r="BB93" s="56"/>
      <c r="BC93" s="56"/>
      <c r="BD93" s="56"/>
      <c r="BE93" s="56"/>
      <c r="BF93" s="30"/>
      <c r="BG93">
        <v>0</v>
      </c>
      <c r="BH93" s="49"/>
      <c r="BI93"/>
      <c r="BJ93"/>
      <c r="BK93"/>
      <c r="BL93"/>
      <c r="BM93" s="30">
        <v>7</v>
      </c>
      <c r="BN93" s="30">
        <v>9</v>
      </c>
      <c r="BO93" s="30">
        <v>59</v>
      </c>
      <c r="BP93" s="30">
        <v>5</v>
      </c>
      <c r="BQ93">
        <v>22</v>
      </c>
    </row>
    <row r="94" s="31" customFormat="1" spans="1:69">
      <c r="A94">
        <v>10710</v>
      </c>
      <c r="B94">
        <v>1</v>
      </c>
      <c r="C94">
        <v>10710</v>
      </c>
      <c r="D94" s="41" t="s">
        <v>463</v>
      </c>
      <c r="E94" s="42" t="s">
        <v>464</v>
      </c>
      <c r="F94">
        <v>1</v>
      </c>
      <c r="G94" t="s">
        <v>163</v>
      </c>
      <c r="H94">
        <v>3</v>
      </c>
      <c r="I94" t="s">
        <v>204</v>
      </c>
      <c r="J94">
        <v>10</v>
      </c>
      <c r="K94">
        <v>10709</v>
      </c>
      <c r="L94">
        <v>10711</v>
      </c>
      <c r="M94"/>
      <c r="N94"/>
      <c r="O94"/>
      <c r="P94">
        <v>40</v>
      </c>
      <c r="Q94">
        <v>710</v>
      </c>
      <c r="R94"/>
      <c r="S94">
        <v>107</v>
      </c>
      <c r="T94" s="49" t="s">
        <v>465</v>
      </c>
      <c r="U94">
        <v>1500</v>
      </c>
      <c r="V94"/>
      <c r="W94"/>
      <c r="AC94">
        <v>10710</v>
      </c>
      <c r="AD94"/>
      <c r="AE94"/>
      <c r="AF94"/>
      <c r="AG94"/>
      <c r="AH94"/>
      <c r="AI94"/>
      <c r="AJ94"/>
      <c r="AK94">
        <v>30</v>
      </c>
      <c r="AL94">
        <v>113005</v>
      </c>
      <c r="AM94" t="s">
        <v>297</v>
      </c>
      <c r="AN94" s="59">
        <f t="shared" si="4"/>
        <v>60</v>
      </c>
      <c r="AO94" s="59">
        <v>10</v>
      </c>
      <c r="AP94" s="59">
        <f t="shared" si="5"/>
        <v>4240</v>
      </c>
      <c r="AQ94" s="59">
        <v>6000</v>
      </c>
      <c r="AR94" s="59">
        <v>5000</v>
      </c>
      <c r="AS94" s="59">
        <v>2200</v>
      </c>
      <c r="AT94"/>
      <c r="AU94"/>
      <c r="AV94"/>
      <c r="AW94"/>
      <c r="AX94"/>
      <c r="AY94" s="56"/>
      <c r="AZ94" s="56"/>
      <c r="BA94" s="56"/>
      <c r="BB94" s="56"/>
      <c r="BC94" s="56"/>
      <c r="BD94" s="56"/>
      <c r="BE94" s="56"/>
      <c r="BF94" s="30">
        <v>20</v>
      </c>
      <c r="BG94">
        <v>0</v>
      </c>
      <c r="BH94" s="49"/>
      <c r="BI94"/>
      <c r="BJ94"/>
      <c r="BK94"/>
      <c r="BL94"/>
      <c r="BM94" s="30">
        <v>7</v>
      </c>
      <c r="BN94" s="30">
        <v>10</v>
      </c>
      <c r="BO94" s="30">
        <v>60</v>
      </c>
      <c r="BP94" s="30">
        <v>5</v>
      </c>
      <c r="BQ94">
        <v>22</v>
      </c>
    </row>
    <row r="95" s="31" customFormat="1" spans="1:69">
      <c r="A95">
        <v>10711</v>
      </c>
      <c r="B95">
        <v>1</v>
      </c>
      <c r="C95">
        <v>10711</v>
      </c>
      <c r="D95" s="41" t="s">
        <v>466</v>
      </c>
      <c r="E95" s="42" t="s">
        <v>467</v>
      </c>
      <c r="F95">
        <v>1</v>
      </c>
      <c r="G95" t="s">
        <v>163</v>
      </c>
      <c r="H95">
        <v>3</v>
      </c>
      <c r="I95" t="s">
        <v>204</v>
      </c>
      <c r="J95">
        <v>10</v>
      </c>
      <c r="K95">
        <v>10710</v>
      </c>
      <c r="L95">
        <v>10712</v>
      </c>
      <c r="M95"/>
      <c r="N95"/>
      <c r="O95"/>
      <c r="P95">
        <v>40</v>
      </c>
      <c r="Q95">
        <v>711</v>
      </c>
      <c r="R95"/>
      <c r="S95">
        <v>107</v>
      </c>
      <c r="T95" s="49" t="s">
        <v>468</v>
      </c>
      <c r="U95">
        <v>1510</v>
      </c>
      <c r="V95"/>
      <c r="W95"/>
      <c r="AC95">
        <v>10711</v>
      </c>
      <c r="AD95"/>
      <c r="AE95"/>
      <c r="AF95"/>
      <c r="AG95"/>
      <c r="AH95"/>
      <c r="AI95"/>
      <c r="AJ95"/>
      <c r="AK95">
        <v>30</v>
      </c>
      <c r="AL95">
        <v>112005</v>
      </c>
      <c r="AM95" t="s">
        <v>223</v>
      </c>
      <c r="AN95" s="59">
        <f t="shared" si="4"/>
        <v>61</v>
      </c>
      <c r="AO95" s="59">
        <v>10</v>
      </c>
      <c r="AP95" s="59">
        <f t="shared" si="5"/>
        <v>4320</v>
      </c>
      <c r="AQ95" s="59">
        <v>6100</v>
      </c>
      <c r="AR95" s="59">
        <v>5000</v>
      </c>
      <c r="AS95" s="59">
        <v>2200</v>
      </c>
      <c r="AT95"/>
      <c r="AU95"/>
      <c r="AV95"/>
      <c r="AW95"/>
      <c r="AX95"/>
      <c r="AY95" s="56"/>
      <c r="AZ95" s="56"/>
      <c r="BA95" s="56"/>
      <c r="BB95" s="56"/>
      <c r="BC95" s="56"/>
      <c r="BD95" s="56"/>
      <c r="BE95" s="56"/>
      <c r="BF95" s="30"/>
      <c r="BG95">
        <v>0</v>
      </c>
      <c r="BH95" s="49"/>
      <c r="BI95"/>
      <c r="BJ95"/>
      <c r="BK95"/>
      <c r="BL95"/>
      <c r="BM95" s="30">
        <v>7</v>
      </c>
      <c r="BN95" s="30">
        <v>11</v>
      </c>
      <c r="BO95" s="30">
        <v>60</v>
      </c>
      <c r="BP95" s="30">
        <v>5</v>
      </c>
      <c r="BQ95">
        <v>22</v>
      </c>
    </row>
    <row r="96" s="31" customFormat="1" spans="1:69">
      <c r="A96">
        <v>10712</v>
      </c>
      <c r="B96">
        <v>1</v>
      </c>
      <c r="C96">
        <v>10712</v>
      </c>
      <c r="D96" s="41" t="s">
        <v>469</v>
      </c>
      <c r="E96" s="42" t="s">
        <v>470</v>
      </c>
      <c r="F96">
        <v>1</v>
      </c>
      <c r="G96" t="s">
        <v>163</v>
      </c>
      <c r="H96">
        <v>3</v>
      </c>
      <c r="I96" t="s">
        <v>204</v>
      </c>
      <c r="J96">
        <v>10</v>
      </c>
      <c r="K96">
        <v>10711</v>
      </c>
      <c r="L96">
        <v>10801</v>
      </c>
      <c r="M96"/>
      <c r="N96"/>
      <c r="O96"/>
      <c r="P96">
        <v>40</v>
      </c>
      <c r="Q96">
        <v>712</v>
      </c>
      <c r="R96"/>
      <c r="S96">
        <v>107</v>
      </c>
      <c r="T96" s="49" t="s">
        <v>471</v>
      </c>
      <c r="U96">
        <v>1520</v>
      </c>
      <c r="V96"/>
      <c r="W96"/>
      <c r="AC96">
        <v>10712</v>
      </c>
      <c r="AD96"/>
      <c r="AE96"/>
      <c r="AF96"/>
      <c r="AG96"/>
      <c r="AH96"/>
      <c r="AI96"/>
      <c r="AJ96"/>
      <c r="AK96">
        <v>30</v>
      </c>
      <c r="AL96">
        <v>112002</v>
      </c>
      <c r="AM96" t="s">
        <v>181</v>
      </c>
      <c r="AN96" s="59">
        <f t="shared" si="4"/>
        <v>62</v>
      </c>
      <c r="AO96" s="59">
        <v>10</v>
      </c>
      <c r="AP96" s="59">
        <f t="shared" si="5"/>
        <v>4410</v>
      </c>
      <c r="AQ96" s="59">
        <v>6200</v>
      </c>
      <c r="AR96" s="59">
        <v>5000</v>
      </c>
      <c r="AS96" s="59">
        <v>2200</v>
      </c>
      <c r="AT96"/>
      <c r="AU96"/>
      <c r="AV96"/>
      <c r="AW96"/>
      <c r="AX96"/>
      <c r="AY96" s="56"/>
      <c r="AZ96" s="56"/>
      <c r="BA96" s="56"/>
      <c r="BB96" s="56"/>
      <c r="BC96" s="56"/>
      <c r="BD96" s="56"/>
      <c r="BE96" s="56"/>
      <c r="BG96">
        <v>1</v>
      </c>
      <c r="BH96" s="49" t="s">
        <v>472</v>
      </c>
      <c r="BI96"/>
      <c r="BJ96"/>
      <c r="BK96"/>
      <c r="BL96"/>
      <c r="BM96" s="30">
        <v>7</v>
      </c>
      <c r="BN96" s="30">
        <v>12</v>
      </c>
      <c r="BO96" s="30">
        <v>60</v>
      </c>
      <c r="BP96" s="30">
        <v>5</v>
      </c>
      <c r="BQ96">
        <v>22</v>
      </c>
    </row>
    <row r="97" s="31" customFormat="1" spans="1:69">
      <c r="A97" s="31">
        <v>10713</v>
      </c>
      <c r="B97" s="31">
        <v>1</v>
      </c>
      <c r="C97" s="31">
        <v>10713</v>
      </c>
      <c r="D97" s="43" t="s">
        <v>473</v>
      </c>
      <c r="E97" s="44" t="s">
        <v>474</v>
      </c>
      <c r="F97" s="31">
        <v>1</v>
      </c>
      <c r="G97" s="31" t="s">
        <v>163</v>
      </c>
      <c r="H97" s="31">
        <v>3</v>
      </c>
      <c r="I97" s="46" t="s">
        <v>204</v>
      </c>
      <c r="J97" s="45">
        <v>10</v>
      </c>
      <c r="K97" s="31">
        <v>10712</v>
      </c>
      <c r="L97" s="31">
        <v>10714</v>
      </c>
      <c r="P97">
        <v>40</v>
      </c>
      <c r="Q97" s="31">
        <v>209</v>
      </c>
      <c r="S97" s="31">
        <v>107</v>
      </c>
      <c r="T97" s="49"/>
      <c r="U97" s="31">
        <v>1530</v>
      </c>
      <c r="AC97" s="31">
        <v>10713</v>
      </c>
      <c r="AK97" s="31">
        <v>30</v>
      </c>
      <c r="AL97" s="62">
        <v>114002</v>
      </c>
      <c r="AM97" s="59" t="s">
        <v>186</v>
      </c>
      <c r="AN97" s="59">
        <f t="shared" si="4"/>
        <v>60</v>
      </c>
      <c r="AO97" s="59">
        <v>10</v>
      </c>
      <c r="AP97" s="59">
        <f t="shared" si="5"/>
        <v>4300</v>
      </c>
      <c r="AQ97" s="59">
        <v>6000</v>
      </c>
      <c r="AR97" s="59">
        <v>6000</v>
      </c>
      <c r="AS97" s="59">
        <v>2300</v>
      </c>
      <c r="AT97" s="56"/>
      <c r="AU97" s="56"/>
      <c r="AV97" s="56"/>
      <c r="AW97" s="56"/>
      <c r="AX97" s="56"/>
      <c r="AY97" s="56"/>
      <c r="AZ97" s="56"/>
      <c r="BA97" s="56"/>
      <c r="BB97" s="56"/>
      <c r="BC97" s="56"/>
      <c r="BD97" s="56"/>
      <c r="BE97" s="56"/>
      <c r="BF97" s="30"/>
      <c r="BG97">
        <v>0</v>
      </c>
      <c r="BH97" s="49"/>
      <c r="BI97"/>
      <c r="BJ97"/>
      <c r="BK97"/>
      <c r="BL97"/>
      <c r="BM97" s="30">
        <v>7</v>
      </c>
      <c r="BN97" s="30">
        <v>13</v>
      </c>
      <c r="BO97" s="30">
        <v>60</v>
      </c>
      <c r="BP97" s="30">
        <v>6</v>
      </c>
      <c r="BQ97">
        <v>23</v>
      </c>
    </row>
    <row r="98" s="31" customFormat="1" spans="1:69">
      <c r="A98" s="31">
        <v>10714</v>
      </c>
      <c r="B98" s="31">
        <v>1</v>
      </c>
      <c r="C98" s="31">
        <v>10714</v>
      </c>
      <c r="D98" s="43" t="s">
        <v>475</v>
      </c>
      <c r="E98" s="44" t="s">
        <v>476</v>
      </c>
      <c r="F98" s="31">
        <v>1</v>
      </c>
      <c r="G98" s="31" t="s">
        <v>163</v>
      </c>
      <c r="H98" s="31">
        <v>3</v>
      </c>
      <c r="I98" s="46" t="s">
        <v>204</v>
      </c>
      <c r="J98" s="45">
        <v>10</v>
      </c>
      <c r="K98" s="31">
        <v>10713</v>
      </c>
      <c r="L98" s="31">
        <v>10715</v>
      </c>
      <c r="P98">
        <v>40</v>
      </c>
      <c r="Q98" s="31">
        <v>210</v>
      </c>
      <c r="S98" s="31">
        <v>107</v>
      </c>
      <c r="T98" s="49"/>
      <c r="U98" s="31">
        <v>1540</v>
      </c>
      <c r="AC98" s="31">
        <v>10714</v>
      </c>
      <c r="AK98" s="31">
        <v>30</v>
      </c>
      <c r="AL98" s="62">
        <v>114005</v>
      </c>
      <c r="AM98" s="59" t="s">
        <v>223</v>
      </c>
      <c r="AN98" s="59">
        <f t="shared" si="4"/>
        <v>60</v>
      </c>
      <c r="AO98" s="59">
        <v>10</v>
      </c>
      <c r="AP98" s="59">
        <f t="shared" si="5"/>
        <v>4300</v>
      </c>
      <c r="AQ98" s="59">
        <v>6000</v>
      </c>
      <c r="AR98" s="59">
        <v>6000</v>
      </c>
      <c r="AS98" s="59">
        <v>2300</v>
      </c>
      <c r="AT98" s="56"/>
      <c r="AU98" s="56"/>
      <c r="AV98" s="56"/>
      <c r="AW98" s="56"/>
      <c r="AX98" s="56"/>
      <c r="AY98" s="56"/>
      <c r="AZ98" s="56"/>
      <c r="BA98" s="56"/>
      <c r="BB98" s="56"/>
      <c r="BC98" s="56"/>
      <c r="BD98" s="56"/>
      <c r="BE98" s="56"/>
      <c r="BF98" s="30"/>
      <c r="BG98">
        <v>0</v>
      </c>
      <c r="BH98" s="49"/>
      <c r="BI98"/>
      <c r="BJ98"/>
      <c r="BK98"/>
      <c r="BL98"/>
      <c r="BM98" s="30">
        <v>7</v>
      </c>
      <c r="BN98" s="30">
        <v>14</v>
      </c>
      <c r="BO98" s="30">
        <v>60</v>
      </c>
      <c r="BP98" s="30">
        <v>6</v>
      </c>
      <c r="BQ98">
        <v>23</v>
      </c>
    </row>
    <row r="99" s="31" customFormat="1" spans="1:69">
      <c r="A99" s="31">
        <v>10715</v>
      </c>
      <c r="B99" s="31">
        <v>1</v>
      </c>
      <c r="C99" s="31">
        <v>10715</v>
      </c>
      <c r="D99" s="43" t="s">
        <v>477</v>
      </c>
      <c r="E99" s="44" t="s">
        <v>478</v>
      </c>
      <c r="F99" s="31">
        <v>1</v>
      </c>
      <c r="G99" s="31" t="s">
        <v>163</v>
      </c>
      <c r="H99" s="31">
        <v>3</v>
      </c>
      <c r="I99" s="46" t="s">
        <v>204</v>
      </c>
      <c r="J99" s="45">
        <v>10</v>
      </c>
      <c r="K99" s="31">
        <v>10714</v>
      </c>
      <c r="L99" s="31">
        <v>10716</v>
      </c>
      <c r="P99">
        <v>40</v>
      </c>
      <c r="Q99" s="31">
        <v>211</v>
      </c>
      <c r="S99" s="31">
        <v>107</v>
      </c>
      <c r="T99" s="49"/>
      <c r="U99" s="31">
        <v>1550</v>
      </c>
      <c r="AC99" s="31">
        <v>10715</v>
      </c>
      <c r="AK99" s="31">
        <v>30</v>
      </c>
      <c r="AL99" s="62">
        <v>111001</v>
      </c>
      <c r="AM99" s="59" t="s">
        <v>181</v>
      </c>
      <c r="AN99" s="59">
        <f t="shared" si="4"/>
        <v>60</v>
      </c>
      <c r="AO99" s="59">
        <v>10</v>
      </c>
      <c r="AP99" s="59">
        <f t="shared" si="5"/>
        <v>4300</v>
      </c>
      <c r="AQ99" s="59">
        <v>6000</v>
      </c>
      <c r="AR99" s="59">
        <v>6000</v>
      </c>
      <c r="AS99" s="59">
        <v>2300</v>
      </c>
      <c r="AT99" s="56"/>
      <c r="AU99" s="56"/>
      <c r="AV99" s="56"/>
      <c r="AW99" s="56"/>
      <c r="AX99" s="56"/>
      <c r="AY99" s="56"/>
      <c r="AZ99" s="56"/>
      <c r="BA99" s="56"/>
      <c r="BB99" s="56"/>
      <c r="BC99" s="56"/>
      <c r="BD99" s="56"/>
      <c r="BE99" s="56"/>
      <c r="BF99" s="30"/>
      <c r="BG99">
        <v>0</v>
      </c>
      <c r="BH99" s="49"/>
      <c r="BI99"/>
      <c r="BJ99"/>
      <c r="BK99"/>
      <c r="BL99"/>
      <c r="BM99" s="30">
        <v>7</v>
      </c>
      <c r="BN99" s="30">
        <v>15</v>
      </c>
      <c r="BO99" s="30">
        <v>60</v>
      </c>
      <c r="BP99" s="30">
        <v>6</v>
      </c>
      <c r="BQ99">
        <v>23</v>
      </c>
    </row>
    <row r="100" s="31" customFormat="1" spans="1:69">
      <c r="A100" s="31">
        <v>10716</v>
      </c>
      <c r="B100" s="31">
        <v>1</v>
      </c>
      <c r="C100" s="31">
        <v>10716</v>
      </c>
      <c r="D100" s="43" t="s">
        <v>479</v>
      </c>
      <c r="E100" s="44" t="s">
        <v>480</v>
      </c>
      <c r="F100" s="31">
        <v>1</v>
      </c>
      <c r="G100" s="31" t="s">
        <v>163</v>
      </c>
      <c r="H100" s="31">
        <v>3</v>
      </c>
      <c r="I100" s="46" t="s">
        <v>204</v>
      </c>
      <c r="J100" s="45">
        <v>10</v>
      </c>
      <c r="K100" s="31">
        <v>10715</v>
      </c>
      <c r="L100" s="31">
        <v>10801</v>
      </c>
      <c r="P100">
        <v>40</v>
      </c>
      <c r="Q100" s="31">
        <v>212</v>
      </c>
      <c r="S100" s="31">
        <v>107</v>
      </c>
      <c r="T100" s="49"/>
      <c r="U100" s="31">
        <v>1560</v>
      </c>
      <c r="AC100" s="31">
        <v>10716</v>
      </c>
      <c r="AK100" s="31">
        <v>30</v>
      </c>
      <c r="AL100" s="62">
        <v>111005</v>
      </c>
      <c r="AM100" s="59" t="s">
        <v>186</v>
      </c>
      <c r="AN100" s="59">
        <f t="shared" si="4"/>
        <v>60</v>
      </c>
      <c r="AO100" s="59">
        <v>10</v>
      </c>
      <c r="AP100" s="59">
        <f t="shared" si="5"/>
        <v>4300</v>
      </c>
      <c r="AQ100" s="59">
        <v>6000</v>
      </c>
      <c r="AR100" s="59">
        <v>6000</v>
      </c>
      <c r="AS100" s="59">
        <v>2300</v>
      </c>
      <c r="AT100" s="56"/>
      <c r="AU100" s="56"/>
      <c r="AV100" s="56"/>
      <c r="AW100" s="56"/>
      <c r="AX100" s="56"/>
      <c r="AY100" s="56"/>
      <c r="AZ100" s="56"/>
      <c r="BA100" s="56"/>
      <c r="BB100" s="56"/>
      <c r="BC100" s="56"/>
      <c r="BD100" s="56"/>
      <c r="BE100" s="56"/>
      <c r="BF100" s="30"/>
      <c r="BG100">
        <v>0</v>
      </c>
      <c r="BH100" s="49"/>
      <c r="BI100"/>
      <c r="BJ100"/>
      <c r="BK100"/>
      <c r="BL100"/>
      <c r="BM100" s="30">
        <v>7</v>
      </c>
      <c r="BN100" s="30">
        <v>16</v>
      </c>
      <c r="BO100" s="30">
        <v>60</v>
      </c>
      <c r="BP100" s="30">
        <v>6</v>
      </c>
      <c r="BQ100">
        <v>23</v>
      </c>
    </row>
    <row r="101" spans="1:69">
      <c r="A101">
        <v>10801</v>
      </c>
      <c r="B101">
        <v>1</v>
      </c>
      <c r="C101">
        <v>10801</v>
      </c>
      <c r="D101" s="41" t="s">
        <v>481</v>
      </c>
      <c r="E101" s="42" t="s">
        <v>482</v>
      </c>
      <c r="F101">
        <v>1</v>
      </c>
      <c r="G101" t="s">
        <v>163</v>
      </c>
      <c r="H101">
        <v>3</v>
      </c>
      <c r="I101" s="5" t="s">
        <v>204</v>
      </c>
      <c r="J101" s="45">
        <v>10</v>
      </c>
      <c r="K101">
        <v>10708</v>
      </c>
      <c r="L101">
        <v>10802</v>
      </c>
      <c r="M101"/>
      <c r="N101"/>
      <c r="O101"/>
      <c r="P101">
        <v>40</v>
      </c>
      <c r="Q101">
        <v>801</v>
      </c>
      <c r="R101"/>
      <c r="S101">
        <v>108</v>
      </c>
      <c r="T101" s="49" t="s">
        <v>483</v>
      </c>
      <c r="U101">
        <v>1610</v>
      </c>
      <c r="V101"/>
      <c r="W101" t="s">
        <v>484</v>
      </c>
      <c r="X101"/>
      <c r="Y101"/>
      <c r="Z101"/>
      <c r="AA101"/>
      <c r="AB101"/>
      <c r="AC101">
        <v>10801</v>
      </c>
      <c r="AD101"/>
      <c r="AE101"/>
      <c r="AF101"/>
      <c r="AG101"/>
      <c r="AH101"/>
      <c r="AI101"/>
      <c r="AJ101"/>
      <c r="AK101">
        <v>30</v>
      </c>
      <c r="AL101" s="61">
        <v>111002</v>
      </c>
      <c r="AM101" s="59" t="s">
        <v>260</v>
      </c>
      <c r="AN101" s="59">
        <f t="shared" si="4"/>
        <v>61</v>
      </c>
      <c r="AO101" s="59">
        <v>10</v>
      </c>
      <c r="AP101" s="59">
        <f t="shared" si="5"/>
        <v>4450</v>
      </c>
      <c r="AQ101" s="59">
        <v>6100</v>
      </c>
      <c r="AR101" s="59">
        <v>7000</v>
      </c>
      <c r="AS101" s="59">
        <v>2400</v>
      </c>
      <c r="AT101" s="56"/>
      <c r="AU101" s="56"/>
      <c r="AV101" s="56"/>
      <c r="AW101" s="56"/>
      <c r="AX101" s="56"/>
      <c r="AY101" s="56"/>
      <c r="AZ101" s="56"/>
      <c r="BA101" s="56"/>
      <c r="BB101" s="56"/>
      <c r="BC101" s="56"/>
      <c r="BD101" s="56"/>
      <c r="BE101" s="56"/>
      <c r="BF101" s="30"/>
      <c r="BG101">
        <v>0</v>
      </c>
      <c r="BH101" s="49"/>
      <c r="BM101" s="30">
        <v>8</v>
      </c>
      <c r="BN101" s="30">
        <v>1</v>
      </c>
      <c r="BO101" s="30">
        <v>61</v>
      </c>
      <c r="BP101" s="30">
        <v>7</v>
      </c>
      <c r="BQ101">
        <v>24</v>
      </c>
    </row>
    <row r="102" spans="1:69">
      <c r="A102">
        <v>10802</v>
      </c>
      <c r="B102">
        <v>1</v>
      </c>
      <c r="C102">
        <v>10802</v>
      </c>
      <c r="D102" s="41" t="s">
        <v>485</v>
      </c>
      <c r="E102" s="42" t="s">
        <v>486</v>
      </c>
      <c r="F102">
        <v>1</v>
      </c>
      <c r="G102" t="s">
        <v>163</v>
      </c>
      <c r="H102">
        <v>3</v>
      </c>
      <c r="I102" s="5" t="s">
        <v>204</v>
      </c>
      <c r="J102" s="45">
        <v>10</v>
      </c>
      <c r="K102">
        <v>10801</v>
      </c>
      <c r="L102">
        <v>10803</v>
      </c>
      <c r="M102"/>
      <c r="N102"/>
      <c r="O102"/>
      <c r="P102">
        <v>40</v>
      </c>
      <c r="Q102">
        <v>802</v>
      </c>
      <c r="R102"/>
      <c r="S102">
        <v>108</v>
      </c>
      <c r="T102" s="49" t="s">
        <v>347</v>
      </c>
      <c r="U102">
        <v>1620</v>
      </c>
      <c r="V102"/>
      <c r="W102"/>
      <c r="X102"/>
      <c r="Y102"/>
      <c r="Z102"/>
      <c r="AA102"/>
      <c r="AB102"/>
      <c r="AC102">
        <v>10802</v>
      </c>
      <c r="AD102"/>
      <c r="AE102"/>
      <c r="AF102"/>
      <c r="AG102"/>
      <c r="AH102"/>
      <c r="AI102"/>
      <c r="AJ102"/>
      <c r="AK102">
        <v>30</v>
      </c>
      <c r="AL102" s="61">
        <v>113002</v>
      </c>
      <c r="AM102" s="59" t="s">
        <v>219</v>
      </c>
      <c r="AN102" s="59">
        <f t="shared" si="4"/>
        <v>62</v>
      </c>
      <c r="AO102" s="59">
        <v>10</v>
      </c>
      <c r="AP102" s="59">
        <f t="shared" si="5"/>
        <v>4540</v>
      </c>
      <c r="AQ102" s="59">
        <v>6200</v>
      </c>
      <c r="AR102" s="59">
        <v>7000</v>
      </c>
      <c r="AS102" s="59">
        <v>2400</v>
      </c>
      <c r="AT102" s="56"/>
      <c r="AU102" s="56"/>
      <c r="AV102" s="56"/>
      <c r="AW102" s="56"/>
      <c r="AX102" s="56"/>
      <c r="AY102" s="56"/>
      <c r="AZ102" s="56"/>
      <c r="BA102" s="56"/>
      <c r="BB102" s="56"/>
      <c r="BC102" s="56"/>
      <c r="BD102" s="56"/>
      <c r="BE102" s="56"/>
      <c r="BF102" s="30"/>
      <c r="BG102">
        <v>0</v>
      </c>
      <c r="BH102" s="49"/>
      <c r="BM102" s="30">
        <v>8</v>
      </c>
      <c r="BN102" s="30">
        <v>2</v>
      </c>
      <c r="BO102" s="30">
        <v>62</v>
      </c>
      <c r="BP102" s="30">
        <v>7</v>
      </c>
      <c r="BQ102">
        <v>24</v>
      </c>
    </row>
    <row r="103" spans="1:69">
      <c r="A103">
        <v>10803</v>
      </c>
      <c r="B103">
        <v>1</v>
      </c>
      <c r="C103">
        <v>10803</v>
      </c>
      <c r="D103" s="41" t="s">
        <v>487</v>
      </c>
      <c r="E103" s="42" t="s">
        <v>488</v>
      </c>
      <c r="F103">
        <v>1</v>
      </c>
      <c r="G103" t="s">
        <v>163</v>
      </c>
      <c r="H103">
        <v>3</v>
      </c>
      <c r="I103" s="5" t="s">
        <v>204</v>
      </c>
      <c r="J103" s="45">
        <v>10</v>
      </c>
      <c r="K103">
        <v>10802</v>
      </c>
      <c r="L103">
        <v>10804</v>
      </c>
      <c r="M103"/>
      <c r="N103"/>
      <c r="O103"/>
      <c r="P103">
        <v>40</v>
      </c>
      <c r="Q103">
        <v>803</v>
      </c>
      <c r="R103"/>
      <c r="S103">
        <v>108</v>
      </c>
      <c r="T103" s="49" t="s">
        <v>489</v>
      </c>
      <c r="U103">
        <v>1630</v>
      </c>
      <c r="V103"/>
      <c r="W103"/>
      <c r="X103"/>
      <c r="Y103"/>
      <c r="Z103"/>
      <c r="AA103"/>
      <c r="AB103"/>
      <c r="AC103">
        <v>10803</v>
      </c>
      <c r="AD103"/>
      <c r="AE103"/>
      <c r="AF103"/>
      <c r="AG103"/>
      <c r="AH103"/>
      <c r="AI103"/>
      <c r="AJ103"/>
      <c r="AK103">
        <v>30</v>
      </c>
      <c r="AL103" s="61">
        <v>112006</v>
      </c>
      <c r="AM103" s="59" t="s">
        <v>340</v>
      </c>
      <c r="AN103" s="59">
        <f t="shared" si="4"/>
        <v>63</v>
      </c>
      <c r="AO103" s="59">
        <v>10</v>
      </c>
      <c r="AP103" s="59">
        <f t="shared" si="5"/>
        <v>4640</v>
      </c>
      <c r="AQ103" s="59">
        <v>6300</v>
      </c>
      <c r="AR103" s="59">
        <v>7000</v>
      </c>
      <c r="AS103" s="59">
        <v>2500</v>
      </c>
      <c r="AT103" s="56"/>
      <c r="AU103" s="56"/>
      <c r="AV103" s="56"/>
      <c r="AW103" s="56"/>
      <c r="AX103" s="56"/>
      <c r="AY103" s="56"/>
      <c r="AZ103" s="56"/>
      <c r="BA103" s="56"/>
      <c r="BB103" s="56"/>
      <c r="BC103" s="56"/>
      <c r="BD103" s="56"/>
      <c r="BE103" s="56"/>
      <c r="BF103" s="30">
        <v>10</v>
      </c>
      <c r="BG103">
        <v>0</v>
      </c>
      <c r="BH103" s="49" t="s">
        <v>490</v>
      </c>
      <c r="BM103" s="30">
        <v>8</v>
      </c>
      <c r="BN103" s="30">
        <v>3</v>
      </c>
      <c r="BO103" s="30">
        <v>63</v>
      </c>
      <c r="BP103" s="30">
        <v>7</v>
      </c>
      <c r="BQ103">
        <v>25</v>
      </c>
    </row>
    <row r="104" spans="1:69">
      <c r="A104">
        <v>10804</v>
      </c>
      <c r="B104">
        <v>1</v>
      </c>
      <c r="C104">
        <v>10804</v>
      </c>
      <c r="D104" s="41" t="s">
        <v>491</v>
      </c>
      <c r="E104" s="42" t="s">
        <v>492</v>
      </c>
      <c r="F104">
        <v>1</v>
      </c>
      <c r="G104" t="s">
        <v>163</v>
      </c>
      <c r="H104">
        <v>3</v>
      </c>
      <c r="I104" s="5" t="s">
        <v>204</v>
      </c>
      <c r="J104" s="45">
        <v>10</v>
      </c>
      <c r="K104">
        <v>10803</v>
      </c>
      <c r="L104">
        <v>10805</v>
      </c>
      <c r="M104"/>
      <c r="N104"/>
      <c r="O104"/>
      <c r="P104">
        <v>40</v>
      </c>
      <c r="Q104">
        <v>804</v>
      </c>
      <c r="R104"/>
      <c r="S104">
        <v>108</v>
      </c>
      <c r="T104" s="49" t="s">
        <v>493</v>
      </c>
      <c r="U104">
        <v>1640</v>
      </c>
      <c r="V104"/>
      <c r="W104"/>
      <c r="X104"/>
      <c r="Y104"/>
      <c r="Z104"/>
      <c r="AA104"/>
      <c r="AB104"/>
      <c r="AC104">
        <v>10804</v>
      </c>
      <c r="AD104"/>
      <c r="AE104"/>
      <c r="AF104"/>
      <c r="AG104"/>
      <c r="AH104"/>
      <c r="AI104"/>
      <c r="AJ104"/>
      <c r="AK104">
        <v>30</v>
      </c>
      <c r="AL104" s="61">
        <v>111003</v>
      </c>
      <c r="AM104" s="59" t="s">
        <v>181</v>
      </c>
      <c r="AN104" s="59">
        <f t="shared" si="4"/>
        <v>64</v>
      </c>
      <c r="AO104" s="59">
        <v>10</v>
      </c>
      <c r="AP104" s="59">
        <f t="shared" si="5"/>
        <v>4740</v>
      </c>
      <c r="AQ104" s="59">
        <v>6400</v>
      </c>
      <c r="AR104" s="59">
        <v>7000</v>
      </c>
      <c r="AS104" s="59">
        <v>2600</v>
      </c>
      <c r="AT104" s="56"/>
      <c r="AU104" s="56"/>
      <c r="AV104" s="56"/>
      <c r="AW104" s="56"/>
      <c r="AX104" s="56"/>
      <c r="AY104" s="56"/>
      <c r="AZ104" s="56"/>
      <c r="BA104" s="56"/>
      <c r="BB104" s="56"/>
      <c r="BC104" s="56"/>
      <c r="BD104" s="56"/>
      <c r="BE104" s="56"/>
      <c r="BG104">
        <v>0</v>
      </c>
      <c r="BH104" s="49"/>
      <c r="BM104" s="30">
        <v>8</v>
      </c>
      <c r="BN104" s="30">
        <v>4</v>
      </c>
      <c r="BO104" s="30">
        <v>64</v>
      </c>
      <c r="BP104" s="30">
        <v>7</v>
      </c>
      <c r="BQ104">
        <v>26</v>
      </c>
    </row>
    <row r="105" spans="1:69">
      <c r="A105">
        <v>10805</v>
      </c>
      <c r="B105">
        <v>1</v>
      </c>
      <c r="C105">
        <v>10805</v>
      </c>
      <c r="D105" s="41" t="s">
        <v>494</v>
      </c>
      <c r="E105" s="42" t="s">
        <v>495</v>
      </c>
      <c r="F105">
        <v>1</v>
      </c>
      <c r="G105" t="s">
        <v>163</v>
      </c>
      <c r="H105">
        <v>3</v>
      </c>
      <c r="I105" s="5" t="s">
        <v>204</v>
      </c>
      <c r="J105" s="45">
        <v>10</v>
      </c>
      <c r="K105">
        <v>10804</v>
      </c>
      <c r="L105">
        <v>10806</v>
      </c>
      <c r="M105"/>
      <c r="N105"/>
      <c r="O105"/>
      <c r="P105">
        <v>40</v>
      </c>
      <c r="Q105">
        <v>805</v>
      </c>
      <c r="R105"/>
      <c r="S105">
        <v>108</v>
      </c>
      <c r="T105" s="49" t="s">
        <v>496</v>
      </c>
      <c r="U105">
        <v>1650</v>
      </c>
      <c r="V105"/>
      <c r="W105"/>
      <c r="X105"/>
      <c r="Y105"/>
      <c r="Z105"/>
      <c r="AA105"/>
      <c r="AB105"/>
      <c r="AC105">
        <v>10805</v>
      </c>
      <c r="AD105"/>
      <c r="AE105"/>
      <c r="AF105"/>
      <c r="AG105"/>
      <c r="AH105"/>
      <c r="AI105"/>
      <c r="AJ105"/>
      <c r="AK105">
        <v>30</v>
      </c>
      <c r="AL105" s="61">
        <v>114001</v>
      </c>
      <c r="AM105" s="59" t="s">
        <v>452</v>
      </c>
      <c r="AN105" s="59">
        <f t="shared" si="4"/>
        <v>65</v>
      </c>
      <c r="AO105" s="59">
        <v>10</v>
      </c>
      <c r="AP105" s="59">
        <f t="shared" si="5"/>
        <v>4830</v>
      </c>
      <c r="AQ105" s="59">
        <v>6500</v>
      </c>
      <c r="AR105" s="59">
        <v>7000</v>
      </c>
      <c r="AS105" s="59">
        <v>2600</v>
      </c>
      <c r="AT105" s="56"/>
      <c r="AU105" s="56"/>
      <c r="AV105" s="56"/>
      <c r="AW105" s="56"/>
      <c r="AX105" s="56"/>
      <c r="AY105" s="56"/>
      <c r="AZ105" s="56"/>
      <c r="BA105" s="56"/>
      <c r="BB105" s="56"/>
      <c r="BC105" s="56"/>
      <c r="BD105" s="56"/>
      <c r="BE105" s="56"/>
      <c r="BF105" s="30"/>
      <c r="BG105">
        <v>0</v>
      </c>
      <c r="BH105" s="49"/>
      <c r="BM105" s="30">
        <v>8</v>
      </c>
      <c r="BN105" s="30">
        <v>5</v>
      </c>
      <c r="BO105" s="30">
        <v>65</v>
      </c>
      <c r="BP105" s="30">
        <v>7</v>
      </c>
      <c r="BQ105">
        <v>26</v>
      </c>
    </row>
    <row r="106" spans="1:69">
      <c r="A106">
        <v>10806</v>
      </c>
      <c r="B106">
        <v>1</v>
      </c>
      <c r="C106">
        <v>10806</v>
      </c>
      <c r="D106" s="41" t="s">
        <v>497</v>
      </c>
      <c r="E106" s="42" t="s">
        <v>498</v>
      </c>
      <c r="F106">
        <v>1</v>
      </c>
      <c r="G106" t="s">
        <v>163</v>
      </c>
      <c r="H106">
        <v>3</v>
      </c>
      <c r="I106" s="5" t="s">
        <v>204</v>
      </c>
      <c r="J106" s="45">
        <v>10</v>
      </c>
      <c r="K106">
        <v>10805</v>
      </c>
      <c r="L106">
        <v>10807</v>
      </c>
      <c r="M106"/>
      <c r="N106"/>
      <c r="O106"/>
      <c r="P106">
        <v>40</v>
      </c>
      <c r="Q106">
        <v>806</v>
      </c>
      <c r="R106"/>
      <c r="S106">
        <v>108</v>
      </c>
      <c r="T106" s="49" t="s">
        <v>360</v>
      </c>
      <c r="U106">
        <v>1660</v>
      </c>
      <c r="V106"/>
      <c r="W106"/>
      <c r="X106"/>
      <c r="Y106"/>
      <c r="Z106"/>
      <c r="AA106"/>
      <c r="AB106"/>
      <c r="AC106">
        <v>10806</v>
      </c>
      <c r="AD106"/>
      <c r="AE106"/>
      <c r="AF106"/>
      <c r="AG106"/>
      <c r="AH106"/>
      <c r="AI106"/>
      <c r="AJ106"/>
      <c r="AK106">
        <v>30</v>
      </c>
      <c r="AL106" s="61">
        <v>111002</v>
      </c>
      <c r="AM106" s="59" t="s">
        <v>219</v>
      </c>
      <c r="AN106" s="59">
        <f t="shared" si="4"/>
        <v>66</v>
      </c>
      <c r="AO106" s="59">
        <v>10</v>
      </c>
      <c r="AP106" s="59">
        <f t="shared" si="5"/>
        <v>4930</v>
      </c>
      <c r="AQ106" s="59">
        <v>6600</v>
      </c>
      <c r="AR106" s="59">
        <v>7000</v>
      </c>
      <c r="AS106" s="59">
        <v>2700</v>
      </c>
      <c r="AT106" s="56"/>
      <c r="AU106" s="56"/>
      <c r="AV106" s="56"/>
      <c r="AW106" s="56"/>
      <c r="AX106" s="56"/>
      <c r="AY106" s="56"/>
      <c r="AZ106" s="56"/>
      <c r="BA106" s="56"/>
      <c r="BB106" s="56"/>
      <c r="BC106" s="56"/>
      <c r="BD106" s="56"/>
      <c r="BE106" s="56"/>
      <c r="BF106" s="30"/>
      <c r="BG106">
        <v>0</v>
      </c>
      <c r="BH106" s="49"/>
      <c r="BM106" s="30">
        <v>8</v>
      </c>
      <c r="BN106" s="30">
        <v>6</v>
      </c>
      <c r="BO106" s="30">
        <v>66</v>
      </c>
      <c r="BP106" s="30">
        <v>7</v>
      </c>
      <c r="BQ106">
        <v>27</v>
      </c>
    </row>
    <row r="107" spans="1:69">
      <c r="A107">
        <v>10807</v>
      </c>
      <c r="B107">
        <v>1</v>
      </c>
      <c r="C107">
        <v>10807</v>
      </c>
      <c r="D107" s="41" t="s">
        <v>499</v>
      </c>
      <c r="E107" s="42" t="s">
        <v>500</v>
      </c>
      <c r="F107">
        <v>1</v>
      </c>
      <c r="G107" t="s">
        <v>163</v>
      </c>
      <c r="H107">
        <v>3</v>
      </c>
      <c r="I107" s="5" t="s">
        <v>204</v>
      </c>
      <c r="J107" s="45">
        <v>10</v>
      </c>
      <c r="K107">
        <v>10806</v>
      </c>
      <c r="L107">
        <v>10808</v>
      </c>
      <c r="M107"/>
      <c r="N107"/>
      <c r="O107"/>
      <c r="P107">
        <v>40</v>
      </c>
      <c r="Q107">
        <v>807</v>
      </c>
      <c r="R107"/>
      <c r="S107">
        <v>108</v>
      </c>
      <c r="T107" s="49" t="s">
        <v>501</v>
      </c>
      <c r="U107">
        <v>1670</v>
      </c>
      <c r="V107"/>
      <c r="W107"/>
      <c r="X107"/>
      <c r="Y107"/>
      <c r="Z107"/>
      <c r="AA107"/>
      <c r="AB107"/>
      <c r="AC107">
        <v>10807</v>
      </c>
      <c r="AD107"/>
      <c r="AE107"/>
      <c r="AF107"/>
      <c r="AG107"/>
      <c r="AH107"/>
      <c r="AI107"/>
      <c r="AJ107"/>
      <c r="AK107">
        <v>30</v>
      </c>
      <c r="AL107" s="61">
        <v>113002</v>
      </c>
      <c r="AM107" s="59" t="s">
        <v>186</v>
      </c>
      <c r="AN107" s="59">
        <f t="shared" si="4"/>
        <v>67</v>
      </c>
      <c r="AO107" s="59">
        <v>10</v>
      </c>
      <c r="AP107" s="59">
        <f t="shared" si="5"/>
        <v>5030</v>
      </c>
      <c r="AQ107" s="59">
        <v>6700</v>
      </c>
      <c r="AR107" s="59">
        <v>7000</v>
      </c>
      <c r="AS107" s="59">
        <v>2800</v>
      </c>
      <c r="AT107" s="56"/>
      <c r="AU107" s="56"/>
      <c r="AV107" s="56"/>
      <c r="AW107" s="56"/>
      <c r="AX107" s="56"/>
      <c r="AY107" s="56"/>
      <c r="AZ107" s="56"/>
      <c r="BA107" s="56"/>
      <c r="BB107" s="56"/>
      <c r="BC107" s="56"/>
      <c r="BD107" s="56"/>
      <c r="BE107" s="56"/>
      <c r="BF107" s="30">
        <v>20</v>
      </c>
      <c r="BG107">
        <v>0</v>
      </c>
      <c r="BH107" s="49"/>
      <c r="BM107" s="30">
        <v>8</v>
      </c>
      <c r="BN107" s="30">
        <v>7</v>
      </c>
      <c r="BO107" s="30">
        <v>67</v>
      </c>
      <c r="BP107" s="30">
        <v>7</v>
      </c>
      <c r="BQ107">
        <v>28</v>
      </c>
    </row>
    <row r="108" spans="1:69">
      <c r="A108">
        <v>10808</v>
      </c>
      <c r="B108">
        <v>1</v>
      </c>
      <c r="C108">
        <v>10808</v>
      </c>
      <c r="D108" s="41" t="s">
        <v>502</v>
      </c>
      <c r="E108" s="42" t="s">
        <v>503</v>
      </c>
      <c r="F108">
        <v>1</v>
      </c>
      <c r="G108" t="s">
        <v>163</v>
      </c>
      <c r="H108">
        <v>3</v>
      </c>
      <c r="I108" s="5" t="s">
        <v>204</v>
      </c>
      <c r="J108" s="45">
        <v>10</v>
      </c>
      <c r="K108">
        <v>10807</v>
      </c>
      <c r="L108">
        <v>10809</v>
      </c>
      <c r="M108"/>
      <c r="N108"/>
      <c r="O108"/>
      <c r="P108">
        <v>40</v>
      </c>
      <c r="Q108">
        <v>808</v>
      </c>
      <c r="R108"/>
      <c r="S108">
        <v>108</v>
      </c>
      <c r="T108" s="49" t="s">
        <v>296</v>
      </c>
      <c r="U108">
        <v>1680</v>
      </c>
      <c r="V108"/>
      <c r="W108"/>
      <c r="X108"/>
      <c r="Y108"/>
      <c r="Z108"/>
      <c r="AA108"/>
      <c r="AB108"/>
      <c r="AC108">
        <v>10808</v>
      </c>
      <c r="AD108"/>
      <c r="AE108"/>
      <c r="AF108"/>
      <c r="AG108"/>
      <c r="AH108"/>
      <c r="AI108"/>
      <c r="AJ108"/>
      <c r="AK108">
        <v>30</v>
      </c>
      <c r="AL108" s="61">
        <v>112006</v>
      </c>
      <c r="AM108" s="59" t="s">
        <v>211</v>
      </c>
      <c r="AN108" s="59">
        <f t="shared" si="4"/>
        <v>68</v>
      </c>
      <c r="AO108" s="59">
        <v>10</v>
      </c>
      <c r="AP108" s="59">
        <f t="shared" si="5"/>
        <v>5130</v>
      </c>
      <c r="AQ108" s="59">
        <v>6800</v>
      </c>
      <c r="AR108" s="59">
        <v>7000</v>
      </c>
      <c r="AS108" s="59">
        <v>2800</v>
      </c>
      <c r="AT108" s="56"/>
      <c r="AU108" s="56"/>
      <c r="AV108" s="56"/>
      <c r="AW108" s="56"/>
      <c r="AX108" s="56"/>
      <c r="AY108" s="56"/>
      <c r="AZ108" s="56"/>
      <c r="BA108" s="56"/>
      <c r="BB108" s="56"/>
      <c r="BC108" s="56"/>
      <c r="BD108" s="56"/>
      <c r="BE108" s="56"/>
      <c r="BG108">
        <v>1</v>
      </c>
      <c r="BH108" s="49" t="s">
        <v>504</v>
      </c>
      <c r="BM108" s="30">
        <v>8</v>
      </c>
      <c r="BN108" s="30">
        <v>8</v>
      </c>
      <c r="BO108" s="30">
        <v>68</v>
      </c>
      <c r="BP108" s="30">
        <v>7</v>
      </c>
      <c r="BQ108">
        <v>28</v>
      </c>
    </row>
    <row r="109" s="31" customFormat="1" spans="1:69">
      <c r="A109">
        <v>10809</v>
      </c>
      <c r="B109">
        <v>1</v>
      </c>
      <c r="C109">
        <v>10809</v>
      </c>
      <c r="D109" s="41" t="s">
        <v>505</v>
      </c>
      <c r="E109" s="42" t="s">
        <v>506</v>
      </c>
      <c r="F109">
        <v>1</v>
      </c>
      <c r="G109" t="s">
        <v>163</v>
      </c>
      <c r="H109">
        <v>3</v>
      </c>
      <c r="I109" t="s">
        <v>204</v>
      </c>
      <c r="J109">
        <v>10</v>
      </c>
      <c r="K109">
        <v>10808</v>
      </c>
      <c r="L109">
        <v>10810</v>
      </c>
      <c r="M109"/>
      <c r="N109"/>
      <c r="O109"/>
      <c r="P109">
        <v>40</v>
      </c>
      <c r="Q109">
        <v>809</v>
      </c>
      <c r="R109"/>
      <c r="S109">
        <v>108</v>
      </c>
      <c r="T109" s="49" t="s">
        <v>507</v>
      </c>
      <c r="U109">
        <v>1690</v>
      </c>
      <c r="V109"/>
      <c r="W109"/>
      <c r="AC109">
        <v>10809</v>
      </c>
      <c r="AD109"/>
      <c r="AE109"/>
      <c r="AF109"/>
      <c r="AG109"/>
      <c r="AH109"/>
      <c r="AI109"/>
      <c r="AJ109"/>
      <c r="AK109">
        <v>30</v>
      </c>
      <c r="AL109">
        <v>111005</v>
      </c>
      <c r="AM109" t="s">
        <v>321</v>
      </c>
      <c r="AN109" s="59">
        <f t="shared" si="4"/>
        <v>69</v>
      </c>
      <c r="AO109" s="59">
        <v>10</v>
      </c>
      <c r="AP109" s="59">
        <f t="shared" si="5"/>
        <v>5110</v>
      </c>
      <c r="AQ109" s="59">
        <v>6900</v>
      </c>
      <c r="AR109" s="59">
        <v>5000</v>
      </c>
      <c r="AS109" s="59">
        <v>2800</v>
      </c>
      <c r="AT109"/>
      <c r="AU109"/>
      <c r="AV109"/>
      <c r="AW109"/>
      <c r="AX109"/>
      <c r="AY109" s="56"/>
      <c r="AZ109" s="56"/>
      <c r="BA109" s="56"/>
      <c r="BB109" s="56"/>
      <c r="BC109" s="56"/>
      <c r="BD109" s="56"/>
      <c r="BE109" s="56"/>
      <c r="BF109" s="30"/>
      <c r="BG109">
        <v>0</v>
      </c>
      <c r="BH109" s="49"/>
      <c r="BI109"/>
      <c r="BJ109"/>
      <c r="BK109"/>
      <c r="BL109"/>
      <c r="BM109" s="30">
        <v>8</v>
      </c>
      <c r="BN109" s="30">
        <v>9</v>
      </c>
      <c r="BO109" s="30">
        <v>69</v>
      </c>
      <c r="BP109" s="30">
        <v>7</v>
      </c>
      <c r="BQ109">
        <v>29</v>
      </c>
    </row>
    <row r="110" s="31" customFormat="1" spans="1:69">
      <c r="A110">
        <v>10810</v>
      </c>
      <c r="B110">
        <v>1</v>
      </c>
      <c r="C110">
        <v>10810</v>
      </c>
      <c r="D110" s="41" t="s">
        <v>508</v>
      </c>
      <c r="E110" s="42" t="s">
        <v>509</v>
      </c>
      <c r="F110">
        <v>1</v>
      </c>
      <c r="G110" t="s">
        <v>163</v>
      </c>
      <c r="H110">
        <v>3</v>
      </c>
      <c r="I110" t="s">
        <v>204</v>
      </c>
      <c r="J110">
        <v>10</v>
      </c>
      <c r="K110">
        <v>10809</v>
      </c>
      <c r="L110">
        <v>10811</v>
      </c>
      <c r="M110"/>
      <c r="N110"/>
      <c r="O110"/>
      <c r="P110">
        <v>40</v>
      </c>
      <c r="Q110">
        <v>810</v>
      </c>
      <c r="R110"/>
      <c r="S110">
        <v>108</v>
      </c>
      <c r="T110" s="49" t="s">
        <v>510</v>
      </c>
      <c r="U110">
        <v>1700</v>
      </c>
      <c r="V110"/>
      <c r="W110"/>
      <c r="AC110">
        <v>10810</v>
      </c>
      <c r="AD110"/>
      <c r="AE110"/>
      <c r="AF110"/>
      <c r="AG110"/>
      <c r="AH110"/>
      <c r="AI110"/>
      <c r="AJ110"/>
      <c r="AK110">
        <v>30</v>
      </c>
      <c r="AL110">
        <v>113005</v>
      </c>
      <c r="AM110" t="s">
        <v>297</v>
      </c>
      <c r="AN110" s="59">
        <f t="shared" si="4"/>
        <v>70</v>
      </c>
      <c r="AO110" s="59">
        <v>10</v>
      </c>
      <c r="AP110" s="59">
        <f t="shared" si="5"/>
        <v>5200</v>
      </c>
      <c r="AQ110" s="59">
        <v>7000</v>
      </c>
      <c r="AR110" s="59">
        <v>5000</v>
      </c>
      <c r="AS110" s="59">
        <v>2800</v>
      </c>
      <c r="AT110"/>
      <c r="AU110"/>
      <c r="AV110"/>
      <c r="AW110"/>
      <c r="AX110"/>
      <c r="AY110" s="56"/>
      <c r="AZ110" s="56"/>
      <c r="BA110" s="56"/>
      <c r="BB110" s="56"/>
      <c r="BC110" s="56"/>
      <c r="BD110" s="56"/>
      <c r="BE110" s="56"/>
      <c r="BF110" s="30"/>
      <c r="BG110">
        <v>0</v>
      </c>
      <c r="BH110" s="49"/>
      <c r="BI110"/>
      <c r="BJ110"/>
      <c r="BK110"/>
      <c r="BL110"/>
      <c r="BM110" s="30">
        <v>8</v>
      </c>
      <c r="BN110" s="30">
        <v>10</v>
      </c>
      <c r="BO110" s="30">
        <v>70</v>
      </c>
      <c r="BP110" s="30">
        <v>7</v>
      </c>
      <c r="BQ110">
        <v>29</v>
      </c>
    </row>
    <row r="111" s="31" customFormat="1" spans="1:69">
      <c r="A111">
        <v>10811</v>
      </c>
      <c r="B111">
        <v>1</v>
      </c>
      <c r="C111">
        <v>10811</v>
      </c>
      <c r="D111" s="41" t="s">
        <v>511</v>
      </c>
      <c r="E111" s="42" t="s">
        <v>512</v>
      </c>
      <c r="F111">
        <v>1</v>
      </c>
      <c r="G111" t="s">
        <v>163</v>
      </c>
      <c r="H111">
        <v>3</v>
      </c>
      <c r="I111" t="s">
        <v>204</v>
      </c>
      <c r="J111">
        <v>10</v>
      </c>
      <c r="K111">
        <v>10810</v>
      </c>
      <c r="L111">
        <v>10812</v>
      </c>
      <c r="M111"/>
      <c r="N111"/>
      <c r="O111"/>
      <c r="P111">
        <v>40</v>
      </c>
      <c r="Q111">
        <v>811</v>
      </c>
      <c r="R111"/>
      <c r="S111">
        <v>108</v>
      </c>
      <c r="T111" s="49" t="s">
        <v>513</v>
      </c>
      <c r="U111">
        <v>1710</v>
      </c>
      <c r="V111"/>
      <c r="W111"/>
      <c r="AC111">
        <v>10811</v>
      </c>
      <c r="AD111"/>
      <c r="AE111"/>
      <c r="AF111"/>
      <c r="AG111"/>
      <c r="AH111"/>
      <c r="AI111"/>
      <c r="AJ111"/>
      <c r="AK111">
        <v>30</v>
      </c>
      <c r="AL111">
        <v>112005</v>
      </c>
      <c r="AM111" t="s">
        <v>223</v>
      </c>
      <c r="AN111" s="59">
        <f t="shared" si="4"/>
        <v>71</v>
      </c>
      <c r="AO111" s="59">
        <v>10</v>
      </c>
      <c r="AP111" s="59">
        <f t="shared" si="5"/>
        <v>5290</v>
      </c>
      <c r="AQ111" s="59">
        <v>7100</v>
      </c>
      <c r="AR111" s="59">
        <v>5000</v>
      </c>
      <c r="AS111" s="59">
        <v>2800</v>
      </c>
      <c r="AT111"/>
      <c r="AU111"/>
      <c r="AV111"/>
      <c r="AW111"/>
      <c r="AX111"/>
      <c r="AY111" s="56"/>
      <c r="AZ111" s="56"/>
      <c r="BA111" s="56"/>
      <c r="BB111" s="56"/>
      <c r="BC111" s="56"/>
      <c r="BD111" s="56"/>
      <c r="BE111" s="56"/>
      <c r="BF111" s="30">
        <v>20</v>
      </c>
      <c r="BG111">
        <v>0</v>
      </c>
      <c r="BH111" s="49"/>
      <c r="BI111"/>
      <c r="BJ111"/>
      <c r="BK111"/>
      <c r="BL111"/>
      <c r="BM111" s="30">
        <v>8</v>
      </c>
      <c r="BN111" s="30">
        <v>11</v>
      </c>
      <c r="BO111" s="30">
        <v>71</v>
      </c>
      <c r="BP111" s="30">
        <v>7</v>
      </c>
      <c r="BQ111">
        <v>30</v>
      </c>
    </row>
    <row r="112" s="31" customFormat="1" spans="1:69">
      <c r="A112">
        <v>10812</v>
      </c>
      <c r="B112">
        <v>1</v>
      </c>
      <c r="C112">
        <v>10812</v>
      </c>
      <c r="D112" s="41" t="s">
        <v>212</v>
      </c>
      <c r="E112" s="42" t="s">
        <v>514</v>
      </c>
      <c r="F112">
        <v>1</v>
      </c>
      <c r="G112" t="s">
        <v>163</v>
      </c>
      <c r="H112">
        <v>3</v>
      </c>
      <c r="I112" t="s">
        <v>204</v>
      </c>
      <c r="J112">
        <v>10</v>
      </c>
      <c r="K112">
        <v>10811</v>
      </c>
      <c r="L112">
        <v>10901</v>
      </c>
      <c r="M112"/>
      <c r="N112"/>
      <c r="O112"/>
      <c r="P112">
        <v>40</v>
      </c>
      <c r="Q112">
        <v>812</v>
      </c>
      <c r="R112"/>
      <c r="S112">
        <v>108</v>
      </c>
      <c r="T112" s="49" t="s">
        <v>515</v>
      </c>
      <c r="U112">
        <v>1720</v>
      </c>
      <c r="V112"/>
      <c r="W112"/>
      <c r="AC112">
        <v>10812</v>
      </c>
      <c r="AD112"/>
      <c r="AE112"/>
      <c r="AF112"/>
      <c r="AG112"/>
      <c r="AH112"/>
      <c r="AI112"/>
      <c r="AJ112"/>
      <c r="AK112">
        <v>30</v>
      </c>
      <c r="AL112">
        <v>112002</v>
      </c>
      <c r="AM112" t="s">
        <v>181</v>
      </c>
      <c r="AN112" s="59">
        <f t="shared" si="4"/>
        <v>72</v>
      </c>
      <c r="AO112" s="59">
        <v>10</v>
      </c>
      <c r="AP112" s="59">
        <f t="shared" si="5"/>
        <v>5380</v>
      </c>
      <c r="AQ112" s="59">
        <v>7200</v>
      </c>
      <c r="AR112" s="59">
        <v>5000</v>
      </c>
      <c r="AS112" s="59">
        <v>2800</v>
      </c>
      <c r="AT112"/>
      <c r="AU112"/>
      <c r="AV112"/>
      <c r="AW112"/>
      <c r="AX112"/>
      <c r="AY112" s="56"/>
      <c r="AZ112" s="56"/>
      <c r="BA112" s="56"/>
      <c r="BB112" s="56"/>
      <c r="BC112" s="56"/>
      <c r="BD112" s="56"/>
      <c r="BE112" s="56"/>
      <c r="BG112">
        <v>1</v>
      </c>
      <c r="BH112" s="49" t="s">
        <v>516</v>
      </c>
      <c r="BI112"/>
      <c r="BJ112"/>
      <c r="BK112"/>
      <c r="BL112"/>
      <c r="BM112" s="30">
        <v>8</v>
      </c>
      <c r="BN112" s="30">
        <v>12</v>
      </c>
      <c r="BO112" s="30">
        <v>72</v>
      </c>
      <c r="BP112" s="30">
        <v>7</v>
      </c>
      <c r="BQ112">
        <v>30</v>
      </c>
    </row>
    <row r="113" s="31" customFormat="1" spans="1:69">
      <c r="A113" s="31">
        <v>10813</v>
      </c>
      <c r="B113" s="31">
        <v>1</v>
      </c>
      <c r="C113" s="31">
        <v>10813</v>
      </c>
      <c r="D113" s="43" t="s">
        <v>517</v>
      </c>
      <c r="E113" s="44" t="s">
        <v>518</v>
      </c>
      <c r="F113" s="31">
        <v>1</v>
      </c>
      <c r="G113" s="31" t="s">
        <v>163</v>
      </c>
      <c r="H113" s="31">
        <v>3</v>
      </c>
      <c r="I113" s="46" t="s">
        <v>204</v>
      </c>
      <c r="J113" s="45">
        <v>10</v>
      </c>
      <c r="K113" s="31">
        <v>10812</v>
      </c>
      <c r="L113" s="31">
        <v>10814</v>
      </c>
      <c r="P113">
        <v>50</v>
      </c>
      <c r="Q113" s="31">
        <v>225</v>
      </c>
      <c r="S113" s="31">
        <v>108</v>
      </c>
      <c r="T113" s="49" t="s">
        <v>282</v>
      </c>
      <c r="U113" s="31">
        <v>1730</v>
      </c>
      <c r="AC113" s="31">
        <v>10813</v>
      </c>
      <c r="AK113" s="31">
        <v>30</v>
      </c>
      <c r="AL113" s="62">
        <v>112006</v>
      </c>
      <c r="AM113" s="59" t="s">
        <v>268</v>
      </c>
      <c r="AN113" s="59">
        <f t="shared" si="4"/>
        <v>70</v>
      </c>
      <c r="AO113" s="59">
        <v>10</v>
      </c>
      <c r="AP113" s="59">
        <f t="shared" si="5"/>
        <v>5330</v>
      </c>
      <c r="AQ113" s="59">
        <v>7000</v>
      </c>
      <c r="AR113" s="59">
        <v>7000</v>
      </c>
      <c r="AS113" s="59">
        <v>3000</v>
      </c>
      <c r="AT113" s="56"/>
      <c r="AU113" s="56"/>
      <c r="AV113" s="56"/>
      <c r="AW113" s="56"/>
      <c r="AX113" s="56"/>
      <c r="AY113" s="56"/>
      <c r="AZ113" s="56"/>
      <c r="BA113" s="56"/>
      <c r="BB113" s="56"/>
      <c r="BC113" s="56"/>
      <c r="BD113" s="56"/>
      <c r="BE113" s="56"/>
      <c r="BF113" s="30"/>
      <c r="BG113">
        <v>0</v>
      </c>
      <c r="BH113" s="49"/>
      <c r="BI113"/>
      <c r="BJ113"/>
      <c r="BK113"/>
      <c r="BL113"/>
      <c r="BM113" s="30">
        <v>8</v>
      </c>
      <c r="BN113" s="30">
        <v>13</v>
      </c>
      <c r="BO113" s="30">
        <v>70</v>
      </c>
      <c r="BP113" s="30">
        <v>7</v>
      </c>
      <c r="BQ113">
        <v>30</v>
      </c>
    </row>
    <row r="114" s="31" customFormat="1" spans="1:69">
      <c r="A114" s="31">
        <v>10814</v>
      </c>
      <c r="B114" s="31">
        <v>1</v>
      </c>
      <c r="C114" s="31">
        <v>10814</v>
      </c>
      <c r="D114" s="43" t="s">
        <v>519</v>
      </c>
      <c r="E114" s="44" t="s">
        <v>520</v>
      </c>
      <c r="F114" s="31">
        <v>1</v>
      </c>
      <c r="G114" s="31" t="s">
        <v>163</v>
      </c>
      <c r="H114" s="31">
        <v>3</v>
      </c>
      <c r="I114" s="46" t="s">
        <v>204</v>
      </c>
      <c r="J114" s="45">
        <v>10</v>
      </c>
      <c r="K114" s="31">
        <v>10813</v>
      </c>
      <c r="L114" s="31">
        <v>10815</v>
      </c>
      <c r="P114">
        <v>50</v>
      </c>
      <c r="Q114" s="31">
        <v>226</v>
      </c>
      <c r="S114" s="31">
        <v>108</v>
      </c>
      <c r="T114" s="49" t="s">
        <v>282</v>
      </c>
      <c r="U114" s="31">
        <v>1740</v>
      </c>
      <c r="AC114" s="31">
        <v>10814</v>
      </c>
      <c r="AK114" s="31">
        <v>30</v>
      </c>
      <c r="AL114" s="62">
        <v>113002</v>
      </c>
      <c r="AM114" s="59" t="s">
        <v>425</v>
      </c>
      <c r="AN114" s="59">
        <f t="shared" si="4"/>
        <v>70</v>
      </c>
      <c r="AO114" s="59">
        <v>10</v>
      </c>
      <c r="AP114" s="59">
        <f t="shared" si="5"/>
        <v>5330</v>
      </c>
      <c r="AQ114" s="59">
        <v>7000</v>
      </c>
      <c r="AR114" s="59">
        <v>7000</v>
      </c>
      <c r="AS114" s="59">
        <v>3000</v>
      </c>
      <c r="AT114" s="56"/>
      <c r="AU114" s="56"/>
      <c r="AV114" s="56"/>
      <c r="AW114" s="56"/>
      <c r="AX114" s="56"/>
      <c r="AY114" s="56"/>
      <c r="AZ114" s="56"/>
      <c r="BA114" s="56"/>
      <c r="BB114" s="56"/>
      <c r="BC114" s="56"/>
      <c r="BD114" s="56"/>
      <c r="BE114" s="56"/>
      <c r="BF114" s="30"/>
      <c r="BG114">
        <v>0</v>
      </c>
      <c r="BH114" s="49"/>
      <c r="BI114"/>
      <c r="BJ114"/>
      <c r="BK114"/>
      <c r="BL114"/>
      <c r="BM114" s="30">
        <v>8</v>
      </c>
      <c r="BN114" s="30">
        <v>14</v>
      </c>
      <c r="BO114" s="30">
        <v>70</v>
      </c>
      <c r="BP114" s="30">
        <v>7</v>
      </c>
      <c r="BQ114">
        <v>30</v>
      </c>
    </row>
    <row r="115" s="31" customFormat="1" spans="1:69">
      <c r="A115" s="31">
        <v>10815</v>
      </c>
      <c r="B115" s="31">
        <v>1</v>
      </c>
      <c r="C115" s="31">
        <v>10815</v>
      </c>
      <c r="D115" s="43" t="s">
        <v>521</v>
      </c>
      <c r="E115" s="44" t="s">
        <v>522</v>
      </c>
      <c r="F115" s="31">
        <v>1</v>
      </c>
      <c r="G115" s="31" t="s">
        <v>163</v>
      </c>
      <c r="H115" s="31">
        <v>3</v>
      </c>
      <c r="I115" s="46" t="s">
        <v>204</v>
      </c>
      <c r="J115" s="45">
        <v>10</v>
      </c>
      <c r="K115" s="31">
        <v>10814</v>
      </c>
      <c r="L115" s="31">
        <v>10816</v>
      </c>
      <c r="P115">
        <v>50</v>
      </c>
      <c r="Q115" s="31">
        <v>227</v>
      </c>
      <c r="S115" s="31">
        <v>108</v>
      </c>
      <c r="T115" s="49" t="s">
        <v>282</v>
      </c>
      <c r="U115" s="31">
        <v>1750</v>
      </c>
      <c r="AC115" s="31">
        <v>10815</v>
      </c>
      <c r="AK115" s="31">
        <v>30</v>
      </c>
      <c r="AL115" s="62">
        <v>112010</v>
      </c>
      <c r="AM115" s="59" t="s">
        <v>340</v>
      </c>
      <c r="AN115" s="59">
        <f t="shared" si="4"/>
        <v>70</v>
      </c>
      <c r="AO115" s="59">
        <v>10</v>
      </c>
      <c r="AP115" s="59">
        <f t="shared" si="5"/>
        <v>5330</v>
      </c>
      <c r="AQ115" s="59">
        <v>7000</v>
      </c>
      <c r="AR115" s="59">
        <v>7000</v>
      </c>
      <c r="AS115" s="59">
        <v>3000</v>
      </c>
      <c r="AT115" s="56"/>
      <c r="AU115" s="56"/>
      <c r="AV115" s="56"/>
      <c r="AW115" s="56"/>
      <c r="AX115" s="56"/>
      <c r="AY115" s="56"/>
      <c r="AZ115" s="56"/>
      <c r="BA115" s="56"/>
      <c r="BB115" s="56"/>
      <c r="BC115" s="56"/>
      <c r="BD115" s="56"/>
      <c r="BE115" s="56"/>
      <c r="BF115" s="30"/>
      <c r="BG115">
        <v>0</v>
      </c>
      <c r="BH115" s="49"/>
      <c r="BI115"/>
      <c r="BJ115"/>
      <c r="BK115"/>
      <c r="BL115"/>
      <c r="BM115" s="30">
        <v>8</v>
      </c>
      <c r="BN115" s="30">
        <v>15</v>
      </c>
      <c r="BO115" s="30">
        <v>70</v>
      </c>
      <c r="BP115" s="30">
        <v>7</v>
      </c>
      <c r="BQ115">
        <v>30</v>
      </c>
    </row>
    <row r="116" s="31" customFormat="1" spans="1:69">
      <c r="A116" s="31">
        <v>10816</v>
      </c>
      <c r="B116" s="31">
        <v>1</v>
      </c>
      <c r="C116" s="31">
        <v>10816</v>
      </c>
      <c r="D116" s="43" t="s">
        <v>523</v>
      </c>
      <c r="E116" s="44" t="s">
        <v>524</v>
      </c>
      <c r="F116" s="31">
        <v>1</v>
      </c>
      <c r="G116" s="31" t="s">
        <v>163</v>
      </c>
      <c r="H116" s="31">
        <v>3</v>
      </c>
      <c r="I116" s="46" t="s">
        <v>204</v>
      </c>
      <c r="J116" s="45">
        <v>10</v>
      </c>
      <c r="K116" s="31">
        <v>10815</v>
      </c>
      <c r="L116" s="31">
        <v>10901</v>
      </c>
      <c r="P116">
        <v>50</v>
      </c>
      <c r="Q116" s="31">
        <v>228</v>
      </c>
      <c r="S116" s="31">
        <v>108</v>
      </c>
      <c r="T116" s="49" t="s">
        <v>282</v>
      </c>
      <c r="U116" s="31">
        <v>1760</v>
      </c>
      <c r="AC116" s="31">
        <v>10816</v>
      </c>
      <c r="AK116" s="31">
        <v>30</v>
      </c>
      <c r="AL116" s="62">
        <v>111007</v>
      </c>
      <c r="AM116" s="59" t="s">
        <v>442</v>
      </c>
      <c r="AN116" s="59">
        <f t="shared" si="4"/>
        <v>70</v>
      </c>
      <c r="AO116" s="59">
        <v>10</v>
      </c>
      <c r="AP116" s="59">
        <f t="shared" si="5"/>
        <v>5330</v>
      </c>
      <c r="AQ116" s="59">
        <v>7000</v>
      </c>
      <c r="AR116" s="59">
        <v>7000</v>
      </c>
      <c r="AS116" s="59">
        <v>3000</v>
      </c>
      <c r="AT116" s="56"/>
      <c r="AU116" s="56"/>
      <c r="AV116" s="56"/>
      <c r="AW116" s="56"/>
      <c r="AX116" s="56"/>
      <c r="AY116" s="56"/>
      <c r="AZ116" s="56"/>
      <c r="BA116" s="56"/>
      <c r="BB116" s="56"/>
      <c r="BC116" s="56"/>
      <c r="BD116" s="56"/>
      <c r="BE116" s="56"/>
      <c r="BF116" s="30"/>
      <c r="BG116">
        <v>0</v>
      </c>
      <c r="BH116" s="49"/>
      <c r="BI116"/>
      <c r="BJ116"/>
      <c r="BK116"/>
      <c r="BL116"/>
      <c r="BM116" s="30">
        <v>8</v>
      </c>
      <c r="BN116" s="30">
        <v>16</v>
      </c>
      <c r="BO116" s="30">
        <v>70</v>
      </c>
      <c r="BP116" s="30">
        <v>7</v>
      </c>
      <c r="BQ116">
        <v>30</v>
      </c>
    </row>
    <row r="117" spans="1:69">
      <c r="A117">
        <v>10901</v>
      </c>
      <c r="B117">
        <v>1</v>
      </c>
      <c r="C117">
        <v>10901</v>
      </c>
      <c r="D117" s="41" t="s">
        <v>525</v>
      </c>
      <c r="E117" s="42" t="s">
        <v>526</v>
      </c>
      <c r="F117">
        <v>1</v>
      </c>
      <c r="G117" t="s">
        <v>163</v>
      </c>
      <c r="H117">
        <v>3</v>
      </c>
      <c r="I117" s="5" t="s">
        <v>204</v>
      </c>
      <c r="J117" s="45">
        <v>10</v>
      </c>
      <c r="K117">
        <v>10808</v>
      </c>
      <c r="L117">
        <v>10902</v>
      </c>
      <c r="M117"/>
      <c r="N117"/>
      <c r="O117"/>
      <c r="P117">
        <v>50</v>
      </c>
      <c r="Q117">
        <v>901</v>
      </c>
      <c r="R117"/>
      <c r="S117">
        <v>109</v>
      </c>
      <c r="T117" s="49" t="s">
        <v>527</v>
      </c>
      <c r="U117">
        <v>1810</v>
      </c>
      <c r="V117"/>
      <c r="W117" s="1" t="s">
        <v>528</v>
      </c>
      <c r="X117"/>
      <c r="Y117"/>
      <c r="Z117"/>
      <c r="AA117"/>
      <c r="AB117"/>
      <c r="AC117">
        <v>10901</v>
      </c>
      <c r="AD117"/>
      <c r="AE117"/>
      <c r="AF117"/>
      <c r="AG117"/>
      <c r="AH117"/>
      <c r="AI117"/>
      <c r="AJ117"/>
      <c r="AK117">
        <v>30</v>
      </c>
      <c r="AL117" s="61">
        <v>112008</v>
      </c>
      <c r="AM117" s="59" t="s">
        <v>192</v>
      </c>
      <c r="AN117" s="59">
        <f t="shared" si="4"/>
        <v>71</v>
      </c>
      <c r="AO117" s="59">
        <v>10</v>
      </c>
      <c r="AP117" s="59">
        <f t="shared" si="5"/>
        <v>5480</v>
      </c>
      <c r="AQ117" s="59">
        <v>7100</v>
      </c>
      <c r="AR117" s="59">
        <v>8000</v>
      </c>
      <c r="AS117" s="59">
        <v>3000</v>
      </c>
      <c r="AT117" s="56"/>
      <c r="AU117" s="56"/>
      <c r="AV117" s="56"/>
      <c r="AW117" s="56"/>
      <c r="AX117" s="56"/>
      <c r="AY117" s="56"/>
      <c r="AZ117" s="56"/>
      <c r="BA117" s="56"/>
      <c r="BB117" s="56"/>
      <c r="BC117" s="56"/>
      <c r="BD117" s="56"/>
      <c r="BE117" s="56"/>
      <c r="BF117" s="30"/>
      <c r="BG117">
        <v>0</v>
      </c>
      <c r="BH117" s="49"/>
      <c r="BM117" s="30">
        <v>9</v>
      </c>
      <c r="BN117" s="30">
        <v>1</v>
      </c>
      <c r="BO117" s="30">
        <v>71</v>
      </c>
      <c r="BP117" s="30">
        <v>8</v>
      </c>
      <c r="BQ117">
        <v>30</v>
      </c>
    </row>
    <row r="118" ht="14.25" spans="1:69">
      <c r="A118">
        <v>10902</v>
      </c>
      <c r="B118">
        <v>1</v>
      </c>
      <c r="C118">
        <v>10902</v>
      </c>
      <c r="D118" s="41" t="s">
        <v>529</v>
      </c>
      <c r="E118" s="42" t="s">
        <v>530</v>
      </c>
      <c r="F118">
        <v>1</v>
      </c>
      <c r="G118" t="s">
        <v>163</v>
      </c>
      <c r="H118">
        <v>3</v>
      </c>
      <c r="I118" s="5" t="s">
        <v>204</v>
      </c>
      <c r="J118" s="45">
        <v>10</v>
      </c>
      <c r="K118">
        <v>10901</v>
      </c>
      <c r="L118">
        <v>10903</v>
      </c>
      <c r="M118"/>
      <c r="N118"/>
      <c r="O118"/>
      <c r="P118">
        <v>50</v>
      </c>
      <c r="Q118">
        <v>902</v>
      </c>
      <c r="R118"/>
      <c r="S118">
        <v>109</v>
      </c>
      <c r="T118" s="49" t="s">
        <v>394</v>
      </c>
      <c r="U118">
        <v>1820</v>
      </c>
      <c r="V118"/>
      <c r="W118"/>
      <c r="X118"/>
      <c r="Y118"/>
      <c r="Z118"/>
      <c r="AA118"/>
      <c r="AB118"/>
      <c r="AC118">
        <v>10902</v>
      </c>
      <c r="AD118"/>
      <c r="AE118"/>
      <c r="AF118"/>
      <c r="AG118"/>
      <c r="AH118"/>
      <c r="AI118"/>
      <c r="AJ118"/>
      <c r="AK118">
        <v>30</v>
      </c>
      <c r="AL118" s="61">
        <v>111005</v>
      </c>
      <c r="AM118" s="59" t="s">
        <v>219</v>
      </c>
      <c r="AN118" s="59">
        <f t="shared" si="4"/>
        <v>72</v>
      </c>
      <c r="AO118" s="59">
        <v>10</v>
      </c>
      <c r="AP118" s="59">
        <f t="shared" si="5"/>
        <v>5580</v>
      </c>
      <c r="AQ118" s="59">
        <v>7200</v>
      </c>
      <c r="AR118" s="59">
        <v>8000</v>
      </c>
      <c r="AS118" s="59">
        <v>3100</v>
      </c>
      <c r="AT118" s="56"/>
      <c r="AU118" s="56"/>
      <c r="AV118" s="56"/>
      <c r="AW118" s="56"/>
      <c r="AX118" s="56"/>
      <c r="AY118" s="56"/>
      <c r="AZ118" s="56"/>
      <c r="BA118" s="56"/>
      <c r="BB118" s="56"/>
      <c r="BC118" s="56"/>
      <c r="BD118" s="56"/>
      <c r="BE118" s="56"/>
      <c r="BF118" s="30"/>
      <c r="BG118">
        <v>0</v>
      </c>
      <c r="BH118" s="49"/>
      <c r="BM118" s="30">
        <v>9</v>
      </c>
      <c r="BN118" s="30">
        <v>2</v>
      </c>
      <c r="BO118" s="30">
        <v>72</v>
      </c>
      <c r="BP118" s="30">
        <v>8</v>
      </c>
      <c r="BQ118">
        <v>31</v>
      </c>
    </row>
    <row r="119" spans="1:69">
      <c r="A119">
        <v>10903</v>
      </c>
      <c r="B119">
        <v>1</v>
      </c>
      <c r="C119">
        <v>10903</v>
      </c>
      <c r="D119" s="41" t="s">
        <v>531</v>
      </c>
      <c r="E119" s="42" t="s">
        <v>532</v>
      </c>
      <c r="F119">
        <v>1</v>
      </c>
      <c r="G119" t="s">
        <v>163</v>
      </c>
      <c r="H119">
        <v>3</v>
      </c>
      <c r="I119" s="5" t="s">
        <v>204</v>
      </c>
      <c r="J119" s="45">
        <v>10</v>
      </c>
      <c r="K119">
        <v>10902</v>
      </c>
      <c r="L119">
        <v>10904</v>
      </c>
      <c r="M119"/>
      <c r="N119"/>
      <c r="O119"/>
      <c r="P119">
        <v>50</v>
      </c>
      <c r="Q119">
        <v>903</v>
      </c>
      <c r="R119"/>
      <c r="S119">
        <v>109</v>
      </c>
      <c r="T119" s="49" t="s">
        <v>533</v>
      </c>
      <c r="U119">
        <v>1830</v>
      </c>
      <c r="V119"/>
      <c r="W119"/>
      <c r="X119"/>
      <c r="Y119"/>
      <c r="Z119"/>
      <c r="AA119"/>
      <c r="AB119"/>
      <c r="AC119">
        <v>10903</v>
      </c>
      <c r="AD119"/>
      <c r="AE119"/>
      <c r="AF119"/>
      <c r="AG119"/>
      <c r="AH119"/>
      <c r="AI119"/>
      <c r="AJ119"/>
      <c r="AK119">
        <v>30</v>
      </c>
      <c r="AL119" s="61">
        <v>111002</v>
      </c>
      <c r="AM119" s="59" t="s">
        <v>181</v>
      </c>
      <c r="AN119" s="59">
        <f t="shared" si="4"/>
        <v>73</v>
      </c>
      <c r="AO119" s="59">
        <v>10</v>
      </c>
      <c r="AP119" s="59">
        <f t="shared" si="5"/>
        <v>5690</v>
      </c>
      <c r="AQ119" s="59">
        <v>7300</v>
      </c>
      <c r="AR119" s="59">
        <v>8000</v>
      </c>
      <c r="AS119" s="59">
        <v>3200</v>
      </c>
      <c r="AT119" s="56"/>
      <c r="AU119" s="56"/>
      <c r="AV119" s="56"/>
      <c r="AW119" s="56"/>
      <c r="AX119" s="56"/>
      <c r="AY119" s="56"/>
      <c r="AZ119" s="56"/>
      <c r="BA119" s="56"/>
      <c r="BB119" s="56"/>
      <c r="BC119" s="56"/>
      <c r="BD119" s="56"/>
      <c r="BE119" s="56"/>
      <c r="BF119" s="30">
        <v>10</v>
      </c>
      <c r="BG119">
        <v>0</v>
      </c>
      <c r="BH119" s="49" t="s">
        <v>534</v>
      </c>
      <c r="BM119" s="30">
        <v>9</v>
      </c>
      <c r="BN119" s="30">
        <v>3</v>
      </c>
      <c r="BO119" s="30">
        <v>73</v>
      </c>
      <c r="BP119" s="30">
        <v>8</v>
      </c>
      <c r="BQ119">
        <v>32</v>
      </c>
    </row>
    <row r="120" spans="1:69">
      <c r="A120">
        <v>10904</v>
      </c>
      <c r="B120">
        <v>1</v>
      </c>
      <c r="C120">
        <v>10904</v>
      </c>
      <c r="D120" s="41" t="s">
        <v>535</v>
      </c>
      <c r="E120" s="42" t="s">
        <v>536</v>
      </c>
      <c r="F120">
        <v>1</v>
      </c>
      <c r="G120" t="s">
        <v>163</v>
      </c>
      <c r="H120">
        <v>3</v>
      </c>
      <c r="I120" s="5" t="s">
        <v>204</v>
      </c>
      <c r="J120" s="45">
        <v>10</v>
      </c>
      <c r="K120">
        <v>10903</v>
      </c>
      <c r="L120">
        <v>10905</v>
      </c>
      <c r="M120"/>
      <c r="N120"/>
      <c r="O120"/>
      <c r="P120">
        <v>50</v>
      </c>
      <c r="Q120">
        <v>904</v>
      </c>
      <c r="R120"/>
      <c r="S120">
        <v>109</v>
      </c>
      <c r="T120" s="49" t="s">
        <v>253</v>
      </c>
      <c r="U120">
        <v>1840</v>
      </c>
      <c r="V120"/>
      <c r="W120"/>
      <c r="X120"/>
      <c r="Y120"/>
      <c r="Z120"/>
      <c r="AA120"/>
      <c r="AB120"/>
      <c r="AC120">
        <v>10904</v>
      </c>
      <c r="AD120"/>
      <c r="AE120"/>
      <c r="AF120"/>
      <c r="AG120"/>
      <c r="AH120"/>
      <c r="AI120"/>
      <c r="AJ120"/>
      <c r="AK120">
        <v>30</v>
      </c>
      <c r="AL120" s="61">
        <v>113002</v>
      </c>
      <c r="AM120" s="59" t="s">
        <v>387</v>
      </c>
      <c r="AN120" s="59">
        <f t="shared" si="4"/>
        <v>74</v>
      </c>
      <c r="AO120" s="59">
        <v>10</v>
      </c>
      <c r="AP120" s="59">
        <f t="shared" si="5"/>
        <v>5780</v>
      </c>
      <c r="AQ120" s="59">
        <v>7400</v>
      </c>
      <c r="AR120" s="59">
        <v>8000</v>
      </c>
      <c r="AS120" s="59">
        <v>3200</v>
      </c>
      <c r="AT120" s="56"/>
      <c r="AU120" s="56"/>
      <c r="AV120" s="56"/>
      <c r="AW120" s="56"/>
      <c r="AX120" s="56"/>
      <c r="AY120" s="56"/>
      <c r="AZ120" s="56"/>
      <c r="BA120" s="56"/>
      <c r="BB120" s="56"/>
      <c r="BC120" s="56"/>
      <c r="BD120" s="56"/>
      <c r="BE120" s="56"/>
      <c r="BG120">
        <v>0</v>
      </c>
      <c r="BH120" s="49"/>
      <c r="BM120" s="30">
        <v>9</v>
      </c>
      <c r="BN120" s="30">
        <v>4</v>
      </c>
      <c r="BO120" s="30">
        <v>74</v>
      </c>
      <c r="BP120" s="30">
        <v>8</v>
      </c>
      <c r="BQ120">
        <v>32</v>
      </c>
    </row>
    <row r="121" ht="14.25" spans="1:69">
      <c r="A121">
        <v>10905</v>
      </c>
      <c r="B121">
        <v>1</v>
      </c>
      <c r="C121">
        <v>10905</v>
      </c>
      <c r="D121" s="41" t="s">
        <v>537</v>
      </c>
      <c r="E121" s="42" t="s">
        <v>538</v>
      </c>
      <c r="F121">
        <v>1</v>
      </c>
      <c r="G121" t="s">
        <v>163</v>
      </c>
      <c r="H121">
        <v>7</v>
      </c>
      <c r="I121" s="5" t="s">
        <v>204</v>
      </c>
      <c r="J121" s="45">
        <v>10</v>
      </c>
      <c r="K121">
        <v>10904</v>
      </c>
      <c r="L121">
        <v>10906</v>
      </c>
      <c r="M121"/>
      <c r="N121"/>
      <c r="O121"/>
      <c r="P121">
        <v>50</v>
      </c>
      <c r="Q121">
        <v>905</v>
      </c>
      <c r="R121"/>
      <c r="S121">
        <v>109</v>
      </c>
      <c r="T121" s="49" t="s">
        <v>539</v>
      </c>
      <c r="U121">
        <v>1850</v>
      </c>
      <c r="V121"/>
      <c r="W121"/>
      <c r="X121"/>
      <c r="Y121"/>
      <c r="Z121"/>
      <c r="AA121"/>
      <c r="AB121"/>
      <c r="AC121">
        <v>10905</v>
      </c>
      <c r="AD121"/>
      <c r="AE121"/>
      <c r="AF121"/>
      <c r="AG121"/>
      <c r="AH121"/>
      <c r="AI121"/>
      <c r="AJ121"/>
      <c r="AK121">
        <v>30</v>
      </c>
      <c r="AL121" s="61">
        <v>112006</v>
      </c>
      <c r="AM121" s="59" t="s">
        <v>186</v>
      </c>
      <c r="AN121" s="59">
        <f t="shared" si="4"/>
        <v>75</v>
      </c>
      <c r="AO121" s="59">
        <v>10</v>
      </c>
      <c r="AP121" s="59">
        <f t="shared" si="5"/>
        <v>5890</v>
      </c>
      <c r="AQ121" s="59">
        <v>7500</v>
      </c>
      <c r="AR121" s="59">
        <v>8000</v>
      </c>
      <c r="AS121" s="59">
        <v>3300</v>
      </c>
      <c r="AT121" s="56"/>
      <c r="AU121" s="56"/>
      <c r="AV121" s="56"/>
      <c r="AW121" s="56"/>
      <c r="AX121" s="56"/>
      <c r="AY121" s="56"/>
      <c r="AZ121" s="56"/>
      <c r="BA121" s="56"/>
      <c r="BB121" s="56"/>
      <c r="BC121" s="56"/>
      <c r="BD121" s="56"/>
      <c r="BE121" s="56"/>
      <c r="BF121" s="30"/>
      <c r="BG121">
        <v>0</v>
      </c>
      <c r="BH121" s="49"/>
      <c r="BM121" s="30">
        <v>9</v>
      </c>
      <c r="BN121" s="30">
        <v>5</v>
      </c>
      <c r="BO121" s="30">
        <v>75</v>
      </c>
      <c r="BP121" s="30">
        <v>8</v>
      </c>
      <c r="BQ121">
        <v>33</v>
      </c>
    </row>
    <row r="122" spans="1:69">
      <c r="A122">
        <v>10906</v>
      </c>
      <c r="B122">
        <v>1</v>
      </c>
      <c r="C122">
        <v>10906</v>
      </c>
      <c r="D122" s="41" t="s">
        <v>540</v>
      </c>
      <c r="E122" s="42" t="s">
        <v>541</v>
      </c>
      <c r="F122">
        <v>1</v>
      </c>
      <c r="G122" t="s">
        <v>163</v>
      </c>
      <c r="H122">
        <v>3</v>
      </c>
      <c r="I122" s="5" t="s">
        <v>204</v>
      </c>
      <c r="J122" s="45">
        <v>10</v>
      </c>
      <c r="K122">
        <v>10905</v>
      </c>
      <c r="L122">
        <v>10907</v>
      </c>
      <c r="M122"/>
      <c r="N122"/>
      <c r="O122"/>
      <c r="P122">
        <v>50</v>
      </c>
      <c r="Q122">
        <v>906</v>
      </c>
      <c r="R122"/>
      <c r="S122">
        <v>109</v>
      </c>
      <c r="T122" s="49" t="s">
        <v>259</v>
      </c>
      <c r="U122">
        <v>1860</v>
      </c>
      <c r="V122"/>
      <c r="W122"/>
      <c r="X122"/>
      <c r="Y122"/>
      <c r="Z122"/>
      <c r="AA122"/>
      <c r="AB122"/>
      <c r="AC122">
        <v>10906</v>
      </c>
      <c r="AD122"/>
      <c r="AE122"/>
      <c r="AF122"/>
      <c r="AG122"/>
      <c r="AH122"/>
      <c r="AI122"/>
      <c r="AJ122"/>
      <c r="AK122">
        <v>30</v>
      </c>
      <c r="AL122" s="61">
        <v>111003</v>
      </c>
      <c r="AM122" s="59" t="s">
        <v>181</v>
      </c>
      <c r="AN122" s="59">
        <f t="shared" si="4"/>
        <v>76</v>
      </c>
      <c r="AO122" s="59">
        <v>10</v>
      </c>
      <c r="AP122" s="59">
        <f t="shared" si="5"/>
        <v>6000</v>
      </c>
      <c r="AQ122" s="59">
        <v>7600</v>
      </c>
      <c r="AR122" s="59">
        <v>8000</v>
      </c>
      <c r="AS122" s="59">
        <v>3400</v>
      </c>
      <c r="AT122" s="56"/>
      <c r="AU122" s="56"/>
      <c r="AV122" s="56"/>
      <c r="AW122" s="56"/>
      <c r="AX122" s="56"/>
      <c r="AY122" s="56"/>
      <c r="AZ122" s="56"/>
      <c r="BA122" s="56"/>
      <c r="BB122" s="56"/>
      <c r="BC122" s="56"/>
      <c r="BD122" s="56"/>
      <c r="BE122" s="56"/>
      <c r="BF122" s="30"/>
      <c r="BG122">
        <v>0</v>
      </c>
      <c r="BH122" s="49"/>
      <c r="BM122" s="30">
        <v>9</v>
      </c>
      <c r="BN122" s="30">
        <v>6</v>
      </c>
      <c r="BO122" s="30">
        <v>76</v>
      </c>
      <c r="BP122" s="30">
        <v>8</v>
      </c>
      <c r="BQ122">
        <v>34</v>
      </c>
    </row>
    <row r="123" spans="1:69">
      <c r="A123">
        <v>10907</v>
      </c>
      <c r="B123">
        <v>1</v>
      </c>
      <c r="C123">
        <v>10907</v>
      </c>
      <c r="D123" s="41" t="s">
        <v>523</v>
      </c>
      <c r="E123" s="42" t="s">
        <v>542</v>
      </c>
      <c r="F123">
        <v>1</v>
      </c>
      <c r="G123" t="s">
        <v>163</v>
      </c>
      <c r="H123">
        <v>3</v>
      </c>
      <c r="I123" s="5" t="s">
        <v>204</v>
      </c>
      <c r="J123" s="45">
        <v>10</v>
      </c>
      <c r="K123">
        <v>10906</v>
      </c>
      <c r="L123">
        <v>10908</v>
      </c>
      <c r="M123"/>
      <c r="N123"/>
      <c r="O123"/>
      <c r="P123">
        <v>50</v>
      </c>
      <c r="Q123">
        <v>907</v>
      </c>
      <c r="R123"/>
      <c r="S123">
        <v>109</v>
      </c>
      <c r="T123" s="49" t="s">
        <v>543</v>
      </c>
      <c r="U123">
        <v>1870</v>
      </c>
      <c r="V123"/>
      <c r="W123"/>
      <c r="X123"/>
      <c r="Y123"/>
      <c r="Z123"/>
      <c r="AA123"/>
      <c r="AB123"/>
      <c r="AC123">
        <v>10907</v>
      </c>
      <c r="AD123"/>
      <c r="AE123"/>
      <c r="AF123"/>
      <c r="AG123"/>
      <c r="AH123"/>
      <c r="AI123"/>
      <c r="AJ123"/>
      <c r="AK123">
        <v>30</v>
      </c>
      <c r="AL123" s="61">
        <v>114001</v>
      </c>
      <c r="AM123" s="59" t="s">
        <v>186</v>
      </c>
      <c r="AN123" s="59">
        <f t="shared" si="4"/>
        <v>77</v>
      </c>
      <c r="AO123" s="59">
        <v>10</v>
      </c>
      <c r="AP123" s="59">
        <f t="shared" si="5"/>
        <v>6090</v>
      </c>
      <c r="AQ123" s="59">
        <v>7700</v>
      </c>
      <c r="AR123" s="59">
        <v>8000</v>
      </c>
      <c r="AS123" s="59">
        <v>3400</v>
      </c>
      <c r="AT123" s="56"/>
      <c r="AU123" s="56"/>
      <c r="AV123" s="56"/>
      <c r="AW123" s="56"/>
      <c r="AX123" s="56"/>
      <c r="AY123" s="56"/>
      <c r="AZ123" s="56"/>
      <c r="BA123" s="56"/>
      <c r="BB123" s="56"/>
      <c r="BC123" s="56"/>
      <c r="BD123" s="56"/>
      <c r="BE123" s="56"/>
      <c r="BF123" s="30">
        <v>20</v>
      </c>
      <c r="BG123">
        <v>0</v>
      </c>
      <c r="BH123" s="49"/>
      <c r="BM123" s="30">
        <v>9</v>
      </c>
      <c r="BN123" s="30">
        <v>7</v>
      </c>
      <c r="BO123" s="30">
        <v>77</v>
      </c>
      <c r="BP123" s="30">
        <v>8</v>
      </c>
      <c r="BQ123">
        <v>34</v>
      </c>
    </row>
    <row r="124" ht="14.25" spans="1:69">
      <c r="A124">
        <v>10908</v>
      </c>
      <c r="B124">
        <v>1</v>
      </c>
      <c r="C124">
        <v>10908</v>
      </c>
      <c r="D124" s="41" t="s">
        <v>544</v>
      </c>
      <c r="E124" s="42" t="s">
        <v>538</v>
      </c>
      <c r="F124">
        <v>1</v>
      </c>
      <c r="G124" t="s">
        <v>163</v>
      </c>
      <c r="H124">
        <v>3</v>
      </c>
      <c r="I124" s="5" t="s">
        <v>204</v>
      </c>
      <c r="J124" s="45">
        <v>10</v>
      </c>
      <c r="K124">
        <v>10907</v>
      </c>
      <c r="L124">
        <v>10909</v>
      </c>
      <c r="M124"/>
      <c r="N124"/>
      <c r="O124"/>
      <c r="P124">
        <v>50</v>
      </c>
      <c r="Q124">
        <v>908</v>
      </c>
      <c r="R124"/>
      <c r="S124">
        <v>109</v>
      </c>
      <c r="T124" s="49" t="s">
        <v>267</v>
      </c>
      <c r="U124">
        <v>1880</v>
      </c>
      <c r="V124"/>
      <c r="W124"/>
      <c r="X124"/>
      <c r="Y124"/>
      <c r="Z124"/>
      <c r="AA124"/>
      <c r="AB124"/>
      <c r="AC124">
        <v>10908</v>
      </c>
      <c r="AD124"/>
      <c r="AE124"/>
      <c r="AF124"/>
      <c r="AG124"/>
      <c r="AH124"/>
      <c r="AI124"/>
      <c r="AJ124"/>
      <c r="AK124">
        <v>30</v>
      </c>
      <c r="AL124" s="61">
        <v>111002</v>
      </c>
      <c r="AM124" s="59" t="s">
        <v>181</v>
      </c>
      <c r="AN124" s="59">
        <f t="shared" ref="AN124:AN187" si="6">ROUNDUP(AQ124/100,0)</f>
        <v>78</v>
      </c>
      <c r="AO124" s="59">
        <v>10</v>
      </c>
      <c r="AP124" s="59">
        <f t="shared" ref="AP124:AP187" si="7">INT((((AQ124/100)^1.4)*2+AR124/2200*20+AS124/50)*3*2/10)*10</f>
        <v>6200</v>
      </c>
      <c r="AQ124" s="59">
        <v>7800</v>
      </c>
      <c r="AR124" s="59">
        <v>8000</v>
      </c>
      <c r="AS124" s="59">
        <v>3500</v>
      </c>
      <c r="AT124" s="56"/>
      <c r="AU124" s="56"/>
      <c r="AV124" s="56"/>
      <c r="AW124" s="56"/>
      <c r="AX124" s="56"/>
      <c r="AY124" s="56"/>
      <c r="AZ124" s="56"/>
      <c r="BA124" s="56"/>
      <c r="BB124" s="56"/>
      <c r="BC124" s="56"/>
      <c r="BD124" s="56"/>
      <c r="BE124" s="56"/>
      <c r="BG124">
        <v>1</v>
      </c>
      <c r="BH124" s="49" t="s">
        <v>545</v>
      </c>
      <c r="BM124" s="30">
        <v>9</v>
      </c>
      <c r="BN124" s="30">
        <v>8</v>
      </c>
      <c r="BO124" s="30">
        <v>78</v>
      </c>
      <c r="BP124" s="30">
        <v>8</v>
      </c>
      <c r="BQ124">
        <v>35</v>
      </c>
    </row>
    <row r="125" s="31" customFormat="1" spans="1:69">
      <c r="A125">
        <v>10909</v>
      </c>
      <c r="B125">
        <v>1</v>
      </c>
      <c r="C125">
        <v>10909</v>
      </c>
      <c r="D125" s="41" t="s">
        <v>546</v>
      </c>
      <c r="E125" s="42" t="s">
        <v>547</v>
      </c>
      <c r="F125">
        <v>1</v>
      </c>
      <c r="G125" t="s">
        <v>163</v>
      </c>
      <c r="H125">
        <v>3</v>
      </c>
      <c r="I125" t="s">
        <v>204</v>
      </c>
      <c r="J125">
        <v>10</v>
      </c>
      <c r="K125">
        <v>10908</v>
      </c>
      <c r="L125">
        <v>10910</v>
      </c>
      <c r="M125"/>
      <c r="N125"/>
      <c r="O125"/>
      <c r="P125">
        <v>50</v>
      </c>
      <c r="Q125">
        <v>909</v>
      </c>
      <c r="R125"/>
      <c r="S125">
        <v>109</v>
      </c>
      <c r="T125" s="49" t="s">
        <v>548</v>
      </c>
      <c r="U125">
        <v>1890</v>
      </c>
      <c r="V125"/>
      <c r="W125"/>
      <c r="AC125">
        <v>10909</v>
      </c>
      <c r="AD125"/>
      <c r="AE125"/>
      <c r="AF125"/>
      <c r="AG125"/>
      <c r="AH125"/>
      <c r="AI125"/>
      <c r="AJ125"/>
      <c r="AK125">
        <v>30</v>
      </c>
      <c r="AL125">
        <v>111005</v>
      </c>
      <c r="AM125" t="s">
        <v>321</v>
      </c>
      <c r="AN125" s="59">
        <f t="shared" si="6"/>
        <v>79</v>
      </c>
      <c r="AO125" s="59">
        <v>10</v>
      </c>
      <c r="AP125" s="59">
        <f t="shared" si="7"/>
        <v>6290</v>
      </c>
      <c r="AQ125" s="59">
        <v>7900</v>
      </c>
      <c r="AR125" s="59">
        <v>8000</v>
      </c>
      <c r="AS125" s="59">
        <v>3500</v>
      </c>
      <c r="AT125"/>
      <c r="AU125"/>
      <c r="AV125"/>
      <c r="AW125"/>
      <c r="AX125"/>
      <c r="AY125" s="56"/>
      <c r="AZ125" s="56"/>
      <c r="BA125" s="56"/>
      <c r="BB125" s="56"/>
      <c r="BC125" s="56"/>
      <c r="BD125" s="56"/>
      <c r="BE125" s="56"/>
      <c r="BF125" s="30"/>
      <c r="BG125">
        <v>0</v>
      </c>
      <c r="BH125" s="49"/>
      <c r="BI125"/>
      <c r="BJ125"/>
      <c r="BK125"/>
      <c r="BL125"/>
      <c r="BM125" s="30">
        <v>9</v>
      </c>
      <c r="BN125" s="30">
        <v>9</v>
      </c>
      <c r="BO125" s="30">
        <v>79</v>
      </c>
      <c r="BP125" s="30">
        <v>8</v>
      </c>
      <c r="BQ125">
        <v>35</v>
      </c>
    </row>
    <row r="126" s="31" customFormat="1" spans="1:69">
      <c r="A126">
        <v>10910</v>
      </c>
      <c r="B126">
        <v>1</v>
      </c>
      <c r="C126">
        <v>10910</v>
      </c>
      <c r="D126" s="41" t="s">
        <v>549</v>
      </c>
      <c r="E126" s="42" t="s">
        <v>550</v>
      </c>
      <c r="F126">
        <v>1</v>
      </c>
      <c r="G126" t="s">
        <v>163</v>
      </c>
      <c r="H126">
        <v>3</v>
      </c>
      <c r="I126" t="s">
        <v>204</v>
      </c>
      <c r="J126">
        <v>10</v>
      </c>
      <c r="K126">
        <v>10909</v>
      </c>
      <c r="L126">
        <v>10911</v>
      </c>
      <c r="M126"/>
      <c r="N126"/>
      <c r="O126"/>
      <c r="P126">
        <v>50</v>
      </c>
      <c r="Q126">
        <v>910</v>
      </c>
      <c r="R126"/>
      <c r="S126">
        <v>109</v>
      </c>
      <c r="T126" s="49" t="s">
        <v>551</v>
      </c>
      <c r="U126">
        <v>1900</v>
      </c>
      <c r="V126"/>
      <c r="W126"/>
      <c r="AC126">
        <v>10910</v>
      </c>
      <c r="AD126"/>
      <c r="AE126"/>
      <c r="AF126"/>
      <c r="AG126"/>
      <c r="AH126"/>
      <c r="AI126"/>
      <c r="AJ126"/>
      <c r="AK126">
        <v>30</v>
      </c>
      <c r="AL126">
        <v>113005</v>
      </c>
      <c r="AM126" t="s">
        <v>297</v>
      </c>
      <c r="AN126" s="59">
        <f t="shared" si="6"/>
        <v>80</v>
      </c>
      <c r="AO126" s="59">
        <v>10</v>
      </c>
      <c r="AP126" s="59">
        <f t="shared" si="7"/>
        <v>6390</v>
      </c>
      <c r="AQ126" s="59">
        <v>8000</v>
      </c>
      <c r="AR126" s="59">
        <v>8000</v>
      </c>
      <c r="AS126" s="59">
        <v>3500</v>
      </c>
      <c r="AT126"/>
      <c r="AU126"/>
      <c r="AV126"/>
      <c r="AW126"/>
      <c r="AX126"/>
      <c r="AY126" s="56"/>
      <c r="AZ126" s="56"/>
      <c r="BA126" s="56"/>
      <c r="BB126" s="56"/>
      <c r="BC126" s="56"/>
      <c r="BD126" s="56"/>
      <c r="BE126" s="56"/>
      <c r="BF126" s="30"/>
      <c r="BG126">
        <v>0</v>
      </c>
      <c r="BH126" s="49"/>
      <c r="BI126"/>
      <c r="BJ126"/>
      <c r="BK126"/>
      <c r="BL126"/>
      <c r="BM126" s="30">
        <v>9</v>
      </c>
      <c r="BN126" s="30">
        <v>10</v>
      </c>
      <c r="BO126" s="30">
        <v>80</v>
      </c>
      <c r="BP126" s="30">
        <v>8</v>
      </c>
      <c r="BQ126">
        <v>35</v>
      </c>
    </row>
    <row r="127" s="31" customFormat="1" spans="1:69">
      <c r="A127">
        <v>10911</v>
      </c>
      <c r="B127">
        <v>1</v>
      </c>
      <c r="C127">
        <v>10911</v>
      </c>
      <c r="D127" s="41" t="s">
        <v>552</v>
      </c>
      <c r="E127" s="42" t="s">
        <v>553</v>
      </c>
      <c r="F127">
        <v>1</v>
      </c>
      <c r="G127" t="s">
        <v>163</v>
      </c>
      <c r="H127">
        <v>3</v>
      </c>
      <c r="I127" t="s">
        <v>204</v>
      </c>
      <c r="J127">
        <v>10</v>
      </c>
      <c r="K127">
        <v>10910</v>
      </c>
      <c r="L127">
        <v>10912</v>
      </c>
      <c r="M127"/>
      <c r="N127"/>
      <c r="O127"/>
      <c r="P127">
        <v>50</v>
      </c>
      <c r="Q127">
        <v>911</v>
      </c>
      <c r="R127"/>
      <c r="S127">
        <v>109</v>
      </c>
      <c r="T127" s="49" t="s">
        <v>554</v>
      </c>
      <c r="U127">
        <v>1910</v>
      </c>
      <c r="V127"/>
      <c r="W127"/>
      <c r="AC127">
        <v>10911</v>
      </c>
      <c r="AD127"/>
      <c r="AE127"/>
      <c r="AF127"/>
      <c r="AG127"/>
      <c r="AH127"/>
      <c r="AI127"/>
      <c r="AJ127"/>
      <c r="AK127">
        <v>30</v>
      </c>
      <c r="AL127">
        <v>112005</v>
      </c>
      <c r="AM127" t="s">
        <v>223</v>
      </c>
      <c r="AN127" s="59">
        <f t="shared" si="6"/>
        <v>81</v>
      </c>
      <c r="AO127" s="59">
        <v>10</v>
      </c>
      <c r="AP127" s="59">
        <f t="shared" si="7"/>
        <v>6500</v>
      </c>
      <c r="AQ127" s="59">
        <v>8100</v>
      </c>
      <c r="AR127" s="59">
        <v>8000</v>
      </c>
      <c r="AS127" s="59">
        <v>3600</v>
      </c>
      <c r="AT127"/>
      <c r="AU127"/>
      <c r="AV127"/>
      <c r="AW127"/>
      <c r="AX127"/>
      <c r="AY127" s="56"/>
      <c r="AZ127" s="56"/>
      <c r="BA127" s="56"/>
      <c r="BB127" s="56"/>
      <c r="BC127" s="56"/>
      <c r="BD127" s="56"/>
      <c r="BE127" s="56"/>
      <c r="BF127" s="30">
        <v>20</v>
      </c>
      <c r="BG127">
        <v>0</v>
      </c>
      <c r="BH127" s="49"/>
      <c r="BI127"/>
      <c r="BJ127"/>
      <c r="BK127"/>
      <c r="BL127"/>
      <c r="BM127" s="30">
        <v>9</v>
      </c>
      <c r="BN127" s="30">
        <v>11</v>
      </c>
      <c r="BO127" s="30">
        <v>81</v>
      </c>
      <c r="BP127" s="30">
        <v>8</v>
      </c>
      <c r="BQ127">
        <v>36</v>
      </c>
    </row>
    <row r="128" s="31" customFormat="1" spans="1:69">
      <c r="A128">
        <v>10912</v>
      </c>
      <c r="B128">
        <v>1</v>
      </c>
      <c r="C128">
        <v>10912</v>
      </c>
      <c r="D128" s="41" t="s">
        <v>555</v>
      </c>
      <c r="E128" s="42" t="s">
        <v>556</v>
      </c>
      <c r="F128">
        <v>1</v>
      </c>
      <c r="G128" t="s">
        <v>163</v>
      </c>
      <c r="H128">
        <v>3</v>
      </c>
      <c r="I128" t="s">
        <v>204</v>
      </c>
      <c r="J128">
        <v>10</v>
      </c>
      <c r="K128">
        <v>10911</v>
      </c>
      <c r="L128">
        <v>11001</v>
      </c>
      <c r="M128"/>
      <c r="N128"/>
      <c r="O128"/>
      <c r="P128">
        <v>50</v>
      </c>
      <c r="Q128">
        <v>912</v>
      </c>
      <c r="R128"/>
      <c r="S128">
        <v>109</v>
      </c>
      <c r="T128" s="49" t="s">
        <v>557</v>
      </c>
      <c r="U128">
        <v>1920</v>
      </c>
      <c r="V128"/>
      <c r="W128"/>
      <c r="AC128">
        <v>10912</v>
      </c>
      <c r="AD128"/>
      <c r="AE128"/>
      <c r="AF128"/>
      <c r="AG128"/>
      <c r="AH128"/>
      <c r="AI128"/>
      <c r="AJ128"/>
      <c r="AK128">
        <v>30</v>
      </c>
      <c r="AL128">
        <v>112002</v>
      </c>
      <c r="AM128" t="s">
        <v>181</v>
      </c>
      <c r="AN128" s="59">
        <f t="shared" si="6"/>
        <v>82</v>
      </c>
      <c r="AO128" s="59">
        <v>10</v>
      </c>
      <c r="AP128" s="59">
        <f t="shared" si="7"/>
        <v>6600</v>
      </c>
      <c r="AQ128" s="59">
        <v>8200</v>
      </c>
      <c r="AR128" s="59">
        <v>8000</v>
      </c>
      <c r="AS128" s="59">
        <v>3600</v>
      </c>
      <c r="AT128"/>
      <c r="AU128"/>
      <c r="AV128"/>
      <c r="AW128"/>
      <c r="AX128"/>
      <c r="AY128" s="56"/>
      <c r="AZ128" s="56"/>
      <c r="BA128" s="56"/>
      <c r="BB128" s="56"/>
      <c r="BC128" s="56"/>
      <c r="BD128" s="56"/>
      <c r="BE128" s="56"/>
      <c r="BG128">
        <v>1</v>
      </c>
      <c r="BH128" s="49" t="s">
        <v>558</v>
      </c>
      <c r="BI128"/>
      <c r="BJ128"/>
      <c r="BK128"/>
      <c r="BL128"/>
      <c r="BM128" s="30">
        <v>9</v>
      </c>
      <c r="BN128" s="30">
        <v>12</v>
      </c>
      <c r="BO128" s="30">
        <v>82</v>
      </c>
      <c r="BP128" s="30">
        <v>8</v>
      </c>
      <c r="BQ128">
        <v>36</v>
      </c>
    </row>
    <row r="129" s="31" customFormat="1" spans="1:69">
      <c r="A129" s="31">
        <v>10913</v>
      </c>
      <c r="B129" s="31">
        <v>1</v>
      </c>
      <c r="C129" s="31">
        <v>10913</v>
      </c>
      <c r="D129" s="43" t="s">
        <v>559</v>
      </c>
      <c r="E129" s="44" t="s">
        <v>560</v>
      </c>
      <c r="F129" s="31">
        <v>1</v>
      </c>
      <c r="G129" s="31" t="s">
        <v>163</v>
      </c>
      <c r="H129" s="31">
        <v>3</v>
      </c>
      <c r="I129" s="46" t="s">
        <v>204</v>
      </c>
      <c r="J129" s="45">
        <v>10</v>
      </c>
      <c r="K129" s="31">
        <v>10912</v>
      </c>
      <c r="L129" s="31">
        <v>10914</v>
      </c>
      <c r="P129">
        <v>55</v>
      </c>
      <c r="Q129" s="31">
        <v>241</v>
      </c>
      <c r="S129" s="31">
        <v>109</v>
      </c>
      <c r="T129" s="49" t="s">
        <v>282</v>
      </c>
      <c r="U129" s="31">
        <v>1930</v>
      </c>
      <c r="AC129" s="31">
        <v>10913</v>
      </c>
      <c r="AK129" s="31">
        <v>30</v>
      </c>
      <c r="AL129" s="62">
        <v>111002</v>
      </c>
      <c r="AM129" s="59" t="s">
        <v>181</v>
      </c>
      <c r="AN129" s="59">
        <f t="shared" si="6"/>
        <v>80</v>
      </c>
      <c r="AO129" s="59">
        <v>10</v>
      </c>
      <c r="AP129" s="59">
        <f t="shared" si="7"/>
        <v>6400</v>
      </c>
      <c r="AQ129" s="59">
        <v>8000</v>
      </c>
      <c r="AR129" s="59">
        <v>8000</v>
      </c>
      <c r="AS129" s="59">
        <v>3600</v>
      </c>
      <c r="AT129" s="56"/>
      <c r="AU129" s="56"/>
      <c r="AV129" s="56"/>
      <c r="AW129" s="56"/>
      <c r="AX129" s="56"/>
      <c r="AY129" s="56"/>
      <c r="AZ129" s="56"/>
      <c r="BA129" s="56"/>
      <c r="BB129" s="56"/>
      <c r="BC129" s="56"/>
      <c r="BD129" s="56"/>
      <c r="BE129" s="56"/>
      <c r="BF129" s="30"/>
      <c r="BG129">
        <v>0</v>
      </c>
      <c r="BH129" s="49"/>
      <c r="BI129"/>
      <c r="BJ129"/>
      <c r="BK129"/>
      <c r="BL129"/>
      <c r="BM129" s="30">
        <v>9</v>
      </c>
      <c r="BN129" s="30">
        <v>13</v>
      </c>
      <c r="BO129" s="30">
        <v>80</v>
      </c>
      <c r="BP129" s="30">
        <v>8</v>
      </c>
      <c r="BQ129">
        <v>36</v>
      </c>
    </row>
    <row r="130" s="31" customFormat="1" spans="1:69">
      <c r="A130" s="31">
        <v>10914</v>
      </c>
      <c r="B130" s="31">
        <v>1</v>
      </c>
      <c r="C130" s="31">
        <v>10914</v>
      </c>
      <c r="D130" s="43" t="s">
        <v>561</v>
      </c>
      <c r="E130" s="44" t="s">
        <v>562</v>
      </c>
      <c r="F130" s="31">
        <v>1</v>
      </c>
      <c r="G130" s="31" t="s">
        <v>163</v>
      </c>
      <c r="H130" s="31">
        <v>3</v>
      </c>
      <c r="I130" s="46" t="s">
        <v>204</v>
      </c>
      <c r="J130" s="45">
        <v>10</v>
      </c>
      <c r="K130" s="31">
        <v>10913</v>
      </c>
      <c r="L130" s="31">
        <v>10915</v>
      </c>
      <c r="P130">
        <v>55</v>
      </c>
      <c r="Q130" s="31">
        <v>242</v>
      </c>
      <c r="S130" s="31">
        <v>109</v>
      </c>
      <c r="T130" s="49" t="s">
        <v>282</v>
      </c>
      <c r="U130" s="31">
        <v>1940</v>
      </c>
      <c r="AC130" s="31">
        <v>10914</v>
      </c>
      <c r="AK130" s="31">
        <v>30</v>
      </c>
      <c r="AL130" s="62">
        <v>114002</v>
      </c>
      <c r="AM130" s="59" t="s">
        <v>425</v>
      </c>
      <c r="AN130" s="59">
        <f t="shared" si="6"/>
        <v>80</v>
      </c>
      <c r="AO130" s="59">
        <v>10</v>
      </c>
      <c r="AP130" s="59">
        <f t="shared" si="7"/>
        <v>6400</v>
      </c>
      <c r="AQ130" s="59">
        <v>8000</v>
      </c>
      <c r="AR130" s="59">
        <v>8000</v>
      </c>
      <c r="AS130" s="59">
        <v>3600</v>
      </c>
      <c r="AT130" s="56"/>
      <c r="AU130" s="56"/>
      <c r="AV130" s="56"/>
      <c r="AW130" s="56"/>
      <c r="AX130" s="56"/>
      <c r="AY130" s="56"/>
      <c r="AZ130" s="56"/>
      <c r="BA130" s="56"/>
      <c r="BB130" s="56"/>
      <c r="BC130" s="56"/>
      <c r="BD130" s="56"/>
      <c r="BE130" s="56"/>
      <c r="BF130" s="30"/>
      <c r="BG130">
        <v>0</v>
      </c>
      <c r="BH130" s="49"/>
      <c r="BI130"/>
      <c r="BJ130"/>
      <c r="BK130"/>
      <c r="BL130"/>
      <c r="BM130" s="30">
        <v>9</v>
      </c>
      <c r="BN130" s="30">
        <v>14</v>
      </c>
      <c r="BO130" s="30">
        <v>80</v>
      </c>
      <c r="BP130" s="30">
        <v>8</v>
      </c>
      <c r="BQ130">
        <v>36</v>
      </c>
    </row>
    <row r="131" s="31" customFormat="1" spans="1:69">
      <c r="A131" s="31">
        <v>10915</v>
      </c>
      <c r="B131" s="31">
        <v>1</v>
      </c>
      <c r="C131" s="31">
        <v>10915</v>
      </c>
      <c r="D131" s="43" t="s">
        <v>563</v>
      </c>
      <c r="E131" s="44" t="s">
        <v>564</v>
      </c>
      <c r="F131" s="31">
        <v>1</v>
      </c>
      <c r="G131" s="31" t="s">
        <v>163</v>
      </c>
      <c r="H131" s="31">
        <v>3</v>
      </c>
      <c r="I131" s="46" t="s">
        <v>204</v>
      </c>
      <c r="J131" s="45">
        <v>10</v>
      </c>
      <c r="K131" s="31">
        <v>10914</v>
      </c>
      <c r="L131" s="31">
        <v>10916</v>
      </c>
      <c r="P131">
        <v>55</v>
      </c>
      <c r="Q131" s="31">
        <v>243</v>
      </c>
      <c r="S131" s="31">
        <v>109</v>
      </c>
      <c r="T131" s="49" t="s">
        <v>282</v>
      </c>
      <c r="U131" s="31">
        <v>1950</v>
      </c>
      <c r="AC131" s="31">
        <v>10915</v>
      </c>
      <c r="AK131" s="31">
        <v>30</v>
      </c>
      <c r="AL131" s="62">
        <v>112006</v>
      </c>
      <c r="AM131" s="59" t="s">
        <v>285</v>
      </c>
      <c r="AN131" s="59">
        <f t="shared" si="6"/>
        <v>80</v>
      </c>
      <c r="AO131" s="59">
        <v>10</v>
      </c>
      <c r="AP131" s="59">
        <f t="shared" si="7"/>
        <v>6400</v>
      </c>
      <c r="AQ131" s="59">
        <v>8000</v>
      </c>
      <c r="AR131" s="59">
        <v>8000</v>
      </c>
      <c r="AS131" s="59">
        <v>3600</v>
      </c>
      <c r="AT131" s="56"/>
      <c r="AU131" s="56"/>
      <c r="AV131" s="56"/>
      <c r="AW131" s="56"/>
      <c r="AX131" s="56"/>
      <c r="AY131" s="56"/>
      <c r="AZ131" s="56"/>
      <c r="BA131" s="56"/>
      <c r="BB131" s="56"/>
      <c r="BC131" s="56"/>
      <c r="BD131" s="56"/>
      <c r="BE131" s="56"/>
      <c r="BF131" s="30"/>
      <c r="BG131">
        <v>0</v>
      </c>
      <c r="BH131" s="49"/>
      <c r="BI131"/>
      <c r="BJ131"/>
      <c r="BK131"/>
      <c r="BL131"/>
      <c r="BM131" s="30">
        <v>9</v>
      </c>
      <c r="BN131" s="30">
        <v>15</v>
      </c>
      <c r="BO131" s="30">
        <v>80</v>
      </c>
      <c r="BP131" s="30">
        <v>8</v>
      </c>
      <c r="BQ131">
        <v>36</v>
      </c>
    </row>
    <row r="132" s="31" customFormat="1" spans="1:69">
      <c r="A132" s="31">
        <v>10916</v>
      </c>
      <c r="B132" s="31">
        <v>1</v>
      </c>
      <c r="C132" s="31">
        <v>10916</v>
      </c>
      <c r="D132" s="43" t="s">
        <v>565</v>
      </c>
      <c r="E132" s="44" t="s">
        <v>566</v>
      </c>
      <c r="F132" s="31">
        <v>1</v>
      </c>
      <c r="G132" s="31" t="s">
        <v>163</v>
      </c>
      <c r="H132" s="31">
        <v>3</v>
      </c>
      <c r="I132" s="46" t="s">
        <v>204</v>
      </c>
      <c r="J132" s="45">
        <v>10</v>
      </c>
      <c r="K132" s="31">
        <v>10915</v>
      </c>
      <c r="L132" s="31">
        <v>11001</v>
      </c>
      <c r="P132">
        <v>55</v>
      </c>
      <c r="Q132" s="31">
        <v>244</v>
      </c>
      <c r="S132" s="31">
        <v>109</v>
      </c>
      <c r="T132" s="49" t="s">
        <v>282</v>
      </c>
      <c r="U132" s="31">
        <v>1960</v>
      </c>
      <c r="AC132" s="31">
        <v>10916</v>
      </c>
      <c r="AK132" s="31">
        <v>30</v>
      </c>
      <c r="AL132" s="62">
        <v>113002</v>
      </c>
      <c r="AM132" s="59" t="s">
        <v>192</v>
      </c>
      <c r="AN132" s="59">
        <f t="shared" si="6"/>
        <v>80</v>
      </c>
      <c r="AO132" s="59">
        <v>10</v>
      </c>
      <c r="AP132" s="59">
        <f t="shared" si="7"/>
        <v>6400</v>
      </c>
      <c r="AQ132" s="59">
        <v>8000</v>
      </c>
      <c r="AR132" s="59">
        <v>8000</v>
      </c>
      <c r="AS132" s="59">
        <v>3600</v>
      </c>
      <c r="AT132" s="56"/>
      <c r="AU132" s="56"/>
      <c r="AV132" s="56"/>
      <c r="AW132" s="56"/>
      <c r="AX132" s="56"/>
      <c r="AY132" s="56"/>
      <c r="AZ132" s="56"/>
      <c r="BA132" s="56"/>
      <c r="BB132" s="56"/>
      <c r="BC132" s="56"/>
      <c r="BD132" s="56"/>
      <c r="BE132" s="56"/>
      <c r="BF132" s="30"/>
      <c r="BG132">
        <v>0</v>
      </c>
      <c r="BH132" s="49"/>
      <c r="BI132"/>
      <c r="BJ132"/>
      <c r="BK132"/>
      <c r="BL132"/>
      <c r="BM132" s="30">
        <v>9</v>
      </c>
      <c r="BN132" s="30">
        <v>16</v>
      </c>
      <c r="BO132" s="30">
        <v>80</v>
      </c>
      <c r="BP132" s="30">
        <v>8</v>
      </c>
      <c r="BQ132">
        <v>36</v>
      </c>
    </row>
    <row r="133" ht="27" spans="1:69">
      <c r="A133">
        <v>11001</v>
      </c>
      <c r="B133">
        <v>1</v>
      </c>
      <c r="C133">
        <v>11001</v>
      </c>
      <c r="D133" s="41" t="s">
        <v>567</v>
      </c>
      <c r="E133" s="42" t="s">
        <v>568</v>
      </c>
      <c r="F133">
        <v>1</v>
      </c>
      <c r="G133" t="s">
        <v>163</v>
      </c>
      <c r="H133">
        <v>3</v>
      </c>
      <c r="I133" s="5" t="s">
        <v>204</v>
      </c>
      <c r="J133" s="45">
        <v>10</v>
      </c>
      <c r="K133">
        <v>10908</v>
      </c>
      <c r="L133">
        <v>11002</v>
      </c>
      <c r="M133"/>
      <c r="N133"/>
      <c r="O133"/>
      <c r="P133">
        <v>55</v>
      </c>
      <c r="Q133">
        <v>1001</v>
      </c>
      <c r="R133"/>
      <c r="S133">
        <v>110</v>
      </c>
      <c r="T133" s="49" t="s">
        <v>569</v>
      </c>
      <c r="U133">
        <v>2010</v>
      </c>
      <c r="V133"/>
      <c r="W133" s="1" t="s">
        <v>570</v>
      </c>
      <c r="X133"/>
      <c r="Y133"/>
      <c r="Z133"/>
      <c r="AA133"/>
      <c r="AB133"/>
      <c r="AC133">
        <v>11001</v>
      </c>
      <c r="AD133"/>
      <c r="AE133"/>
      <c r="AF133"/>
      <c r="AG133"/>
      <c r="AH133"/>
      <c r="AI133"/>
      <c r="AJ133"/>
      <c r="AK133">
        <v>30</v>
      </c>
      <c r="AL133" s="61">
        <v>111004</v>
      </c>
      <c r="AM133" s="59" t="s">
        <v>321</v>
      </c>
      <c r="AN133" s="59">
        <f t="shared" si="6"/>
        <v>81</v>
      </c>
      <c r="AO133" s="59">
        <v>10</v>
      </c>
      <c r="AP133" s="59">
        <f t="shared" si="7"/>
        <v>6570</v>
      </c>
      <c r="AQ133" s="59">
        <v>8100</v>
      </c>
      <c r="AR133" s="59">
        <v>9000</v>
      </c>
      <c r="AS133" s="59">
        <v>3700</v>
      </c>
      <c r="AT133" s="56"/>
      <c r="AU133" s="56"/>
      <c r="AV133" s="56"/>
      <c r="AW133" s="56"/>
      <c r="AX133" s="56"/>
      <c r="AY133" s="56"/>
      <c r="AZ133" s="56"/>
      <c r="BA133" s="56"/>
      <c r="BB133" s="56"/>
      <c r="BC133" s="56"/>
      <c r="BD133" s="56"/>
      <c r="BE133" s="56"/>
      <c r="BF133" s="30"/>
      <c r="BG133">
        <v>0</v>
      </c>
      <c r="BH133" s="49"/>
      <c r="BM133" s="30">
        <v>10</v>
      </c>
      <c r="BN133" s="30">
        <v>1</v>
      </c>
      <c r="BO133" s="30">
        <v>81</v>
      </c>
      <c r="BP133" s="30">
        <v>9</v>
      </c>
      <c r="BQ133">
        <v>37</v>
      </c>
    </row>
    <row r="134" spans="1:69">
      <c r="A134">
        <v>11002</v>
      </c>
      <c r="B134">
        <v>1</v>
      </c>
      <c r="C134">
        <v>11002</v>
      </c>
      <c r="D134" s="41" t="s">
        <v>571</v>
      </c>
      <c r="E134" s="42" t="s">
        <v>572</v>
      </c>
      <c r="F134">
        <v>1</v>
      </c>
      <c r="G134" t="s">
        <v>163</v>
      </c>
      <c r="H134">
        <v>3</v>
      </c>
      <c r="I134" s="5" t="s">
        <v>204</v>
      </c>
      <c r="J134" s="45">
        <v>10</v>
      </c>
      <c r="K134">
        <v>11001</v>
      </c>
      <c r="L134">
        <v>11003</v>
      </c>
      <c r="M134"/>
      <c r="N134"/>
      <c r="O134"/>
      <c r="P134">
        <v>55</v>
      </c>
      <c r="Q134">
        <v>1002</v>
      </c>
      <c r="R134"/>
      <c r="S134">
        <v>110</v>
      </c>
      <c r="T134" s="49" t="s">
        <v>438</v>
      </c>
      <c r="U134">
        <v>2020</v>
      </c>
      <c r="V134"/>
      <c r="W134"/>
      <c r="X134"/>
      <c r="Y134"/>
      <c r="Z134"/>
      <c r="AA134"/>
      <c r="AB134"/>
      <c r="AC134">
        <v>11002</v>
      </c>
      <c r="AD134"/>
      <c r="AE134"/>
      <c r="AF134"/>
      <c r="AG134"/>
      <c r="AH134"/>
      <c r="AI134"/>
      <c r="AJ134"/>
      <c r="AK134">
        <v>30</v>
      </c>
      <c r="AL134" s="61">
        <v>111003</v>
      </c>
      <c r="AM134" s="59" t="s">
        <v>285</v>
      </c>
      <c r="AN134" s="59">
        <f t="shared" si="6"/>
        <v>82</v>
      </c>
      <c r="AO134" s="59">
        <v>10</v>
      </c>
      <c r="AP134" s="59">
        <f t="shared" si="7"/>
        <v>6680</v>
      </c>
      <c r="AQ134" s="59">
        <v>8200</v>
      </c>
      <c r="AR134" s="59">
        <v>9000</v>
      </c>
      <c r="AS134" s="59">
        <v>3800</v>
      </c>
      <c r="AT134" s="56"/>
      <c r="AU134" s="56"/>
      <c r="AV134" s="56"/>
      <c r="AW134" s="56"/>
      <c r="AX134" s="56"/>
      <c r="AY134" s="56"/>
      <c r="AZ134" s="56"/>
      <c r="BA134" s="56"/>
      <c r="BB134" s="56"/>
      <c r="BC134" s="56"/>
      <c r="BD134" s="56"/>
      <c r="BE134" s="56"/>
      <c r="BF134" s="30"/>
      <c r="BG134">
        <v>0</v>
      </c>
      <c r="BH134" s="49"/>
      <c r="BM134" s="30">
        <v>10</v>
      </c>
      <c r="BN134" s="30">
        <v>2</v>
      </c>
      <c r="BO134" s="30">
        <v>82</v>
      </c>
      <c r="BP134" s="30">
        <v>9</v>
      </c>
      <c r="BQ134">
        <v>38</v>
      </c>
    </row>
    <row r="135" spans="1:69">
      <c r="A135">
        <v>11003</v>
      </c>
      <c r="B135">
        <v>1</v>
      </c>
      <c r="C135">
        <v>11003</v>
      </c>
      <c r="D135" s="41" t="s">
        <v>573</v>
      </c>
      <c r="E135" s="42" t="s">
        <v>574</v>
      </c>
      <c r="F135">
        <v>1</v>
      </c>
      <c r="G135" t="s">
        <v>163</v>
      </c>
      <c r="H135">
        <v>3</v>
      </c>
      <c r="I135" s="5" t="s">
        <v>204</v>
      </c>
      <c r="J135" s="45">
        <v>10</v>
      </c>
      <c r="K135">
        <v>11002</v>
      </c>
      <c r="L135">
        <v>11004</v>
      </c>
      <c r="M135"/>
      <c r="N135"/>
      <c r="O135"/>
      <c r="P135">
        <v>55</v>
      </c>
      <c r="Q135">
        <v>1003</v>
      </c>
      <c r="R135"/>
      <c r="S135">
        <v>110</v>
      </c>
      <c r="T135" s="49" t="s">
        <v>575</v>
      </c>
      <c r="U135">
        <v>2030</v>
      </c>
      <c r="V135"/>
      <c r="W135"/>
      <c r="X135"/>
      <c r="Y135"/>
      <c r="Z135"/>
      <c r="AA135"/>
      <c r="AB135"/>
      <c r="AC135">
        <v>11003</v>
      </c>
      <c r="AD135"/>
      <c r="AE135"/>
      <c r="AF135"/>
      <c r="AG135"/>
      <c r="AH135"/>
      <c r="AI135"/>
      <c r="AJ135"/>
      <c r="AK135">
        <v>30</v>
      </c>
      <c r="AL135" s="61">
        <v>111005</v>
      </c>
      <c r="AM135" s="59" t="s">
        <v>442</v>
      </c>
      <c r="AN135" s="59">
        <f t="shared" si="6"/>
        <v>83</v>
      </c>
      <c r="AO135" s="59">
        <v>10</v>
      </c>
      <c r="AP135" s="59">
        <f t="shared" si="7"/>
        <v>6770</v>
      </c>
      <c r="AQ135" s="59">
        <v>8300</v>
      </c>
      <c r="AR135" s="59">
        <v>9000</v>
      </c>
      <c r="AS135" s="59">
        <v>3800</v>
      </c>
      <c r="AT135" s="56"/>
      <c r="AU135" s="56"/>
      <c r="AV135" s="56"/>
      <c r="AW135" s="56"/>
      <c r="AX135" s="56"/>
      <c r="AY135" s="56"/>
      <c r="AZ135" s="56"/>
      <c r="BA135" s="56"/>
      <c r="BB135" s="56"/>
      <c r="BC135" s="56"/>
      <c r="BD135" s="56"/>
      <c r="BE135" s="56"/>
      <c r="BF135" s="30">
        <v>10</v>
      </c>
      <c r="BG135">
        <v>0</v>
      </c>
      <c r="BH135" s="49"/>
      <c r="BM135" s="30">
        <v>10</v>
      </c>
      <c r="BN135" s="30">
        <v>3</v>
      </c>
      <c r="BO135" s="30">
        <v>83</v>
      </c>
      <c r="BP135" s="30">
        <v>9</v>
      </c>
      <c r="BQ135">
        <v>38</v>
      </c>
    </row>
    <row r="136" spans="1:69">
      <c r="A136">
        <v>11004</v>
      </c>
      <c r="B136">
        <v>1</v>
      </c>
      <c r="C136">
        <v>11004</v>
      </c>
      <c r="D136" s="41" t="s">
        <v>576</v>
      </c>
      <c r="E136" s="42" t="s">
        <v>577</v>
      </c>
      <c r="F136">
        <v>1</v>
      </c>
      <c r="G136" t="s">
        <v>163</v>
      </c>
      <c r="H136">
        <v>3</v>
      </c>
      <c r="I136" s="5" t="s">
        <v>204</v>
      </c>
      <c r="J136" s="45">
        <v>10</v>
      </c>
      <c r="K136">
        <v>11003</v>
      </c>
      <c r="L136">
        <v>11005</v>
      </c>
      <c r="M136"/>
      <c r="N136"/>
      <c r="O136"/>
      <c r="P136">
        <v>55</v>
      </c>
      <c r="Q136">
        <v>1004</v>
      </c>
      <c r="R136"/>
      <c r="S136">
        <v>110</v>
      </c>
      <c r="T136" s="49" t="s">
        <v>445</v>
      </c>
      <c r="U136">
        <v>2040</v>
      </c>
      <c r="V136"/>
      <c r="W136"/>
      <c r="X136"/>
      <c r="Y136"/>
      <c r="Z136"/>
      <c r="AA136"/>
      <c r="AB136"/>
      <c r="AC136">
        <v>11004</v>
      </c>
      <c r="AD136"/>
      <c r="AE136"/>
      <c r="AF136"/>
      <c r="AG136"/>
      <c r="AH136"/>
      <c r="AI136"/>
      <c r="AJ136"/>
      <c r="AK136">
        <v>30</v>
      </c>
      <c r="AL136" s="61">
        <v>112010</v>
      </c>
      <c r="AM136" s="59" t="s">
        <v>278</v>
      </c>
      <c r="AN136" s="59">
        <f t="shared" si="6"/>
        <v>84</v>
      </c>
      <c r="AO136" s="59">
        <v>10</v>
      </c>
      <c r="AP136" s="59">
        <f t="shared" si="7"/>
        <v>6890</v>
      </c>
      <c r="AQ136" s="59">
        <v>8400</v>
      </c>
      <c r="AR136" s="59">
        <v>9000</v>
      </c>
      <c r="AS136" s="59">
        <v>3900</v>
      </c>
      <c r="AT136" s="56"/>
      <c r="AU136" s="56"/>
      <c r="AV136" s="56"/>
      <c r="AW136" s="56"/>
      <c r="AX136" s="56"/>
      <c r="AY136" s="56"/>
      <c r="AZ136" s="56"/>
      <c r="BA136" s="56"/>
      <c r="BB136" s="56"/>
      <c r="BC136" s="56"/>
      <c r="BD136" s="56"/>
      <c r="BE136" s="56"/>
      <c r="BG136">
        <v>0</v>
      </c>
      <c r="BH136" s="49" t="s">
        <v>578</v>
      </c>
      <c r="BM136" s="30">
        <v>10</v>
      </c>
      <c r="BN136" s="30">
        <v>4</v>
      </c>
      <c r="BO136" s="30">
        <v>84</v>
      </c>
      <c r="BP136" s="30">
        <v>9</v>
      </c>
      <c r="BQ136">
        <v>39</v>
      </c>
    </row>
    <row r="137" spans="1:69">
      <c r="A137">
        <v>11005</v>
      </c>
      <c r="B137">
        <v>1</v>
      </c>
      <c r="C137">
        <v>11005</v>
      </c>
      <c r="D137" s="41" t="s">
        <v>579</v>
      </c>
      <c r="E137" s="42" t="s">
        <v>580</v>
      </c>
      <c r="F137">
        <v>1</v>
      </c>
      <c r="G137" t="s">
        <v>163</v>
      </c>
      <c r="H137">
        <v>7</v>
      </c>
      <c r="I137" s="5" t="s">
        <v>204</v>
      </c>
      <c r="J137" s="45">
        <v>10</v>
      </c>
      <c r="K137">
        <v>11004</v>
      </c>
      <c r="L137">
        <v>11006</v>
      </c>
      <c r="M137"/>
      <c r="N137"/>
      <c r="O137"/>
      <c r="P137">
        <v>55</v>
      </c>
      <c r="Q137">
        <v>1005</v>
      </c>
      <c r="R137"/>
      <c r="S137">
        <v>110</v>
      </c>
      <c r="T137" s="49" t="s">
        <v>581</v>
      </c>
      <c r="U137">
        <v>2050</v>
      </c>
      <c r="V137"/>
      <c r="W137"/>
      <c r="X137"/>
      <c r="Y137"/>
      <c r="Z137"/>
      <c r="AA137"/>
      <c r="AB137"/>
      <c r="AC137">
        <v>11005</v>
      </c>
      <c r="AD137"/>
      <c r="AE137"/>
      <c r="AF137"/>
      <c r="AG137"/>
      <c r="AH137"/>
      <c r="AI137"/>
      <c r="AJ137"/>
      <c r="AK137">
        <v>30</v>
      </c>
      <c r="AL137" s="61">
        <v>111007</v>
      </c>
      <c r="AM137" s="59" t="s">
        <v>176</v>
      </c>
      <c r="AN137" s="59">
        <f t="shared" si="6"/>
        <v>85</v>
      </c>
      <c r="AO137" s="59">
        <v>10</v>
      </c>
      <c r="AP137" s="59">
        <f t="shared" si="7"/>
        <v>7000</v>
      </c>
      <c r="AQ137" s="59">
        <v>8500</v>
      </c>
      <c r="AR137" s="59">
        <v>9000</v>
      </c>
      <c r="AS137" s="59">
        <v>4000</v>
      </c>
      <c r="AT137" s="56"/>
      <c r="AU137" s="56"/>
      <c r="AV137" s="56"/>
      <c r="AW137" s="56"/>
      <c r="AX137" s="56"/>
      <c r="AY137" s="56"/>
      <c r="AZ137" s="56"/>
      <c r="BA137" s="56"/>
      <c r="BB137" s="56"/>
      <c r="BC137" s="56"/>
      <c r="BD137" s="56"/>
      <c r="BE137" s="56"/>
      <c r="BF137" s="30"/>
      <c r="BG137">
        <v>0</v>
      </c>
      <c r="BH137" s="49"/>
      <c r="BM137" s="30">
        <v>10</v>
      </c>
      <c r="BN137" s="30">
        <v>5</v>
      </c>
      <c r="BO137" s="30">
        <v>85</v>
      </c>
      <c r="BP137" s="30">
        <v>9</v>
      </c>
      <c r="BQ137">
        <v>40</v>
      </c>
    </row>
    <row r="138" spans="1:69">
      <c r="A138">
        <v>11006</v>
      </c>
      <c r="B138">
        <v>1</v>
      </c>
      <c r="C138">
        <v>11006</v>
      </c>
      <c r="D138" s="41" t="s">
        <v>582</v>
      </c>
      <c r="E138" s="42" t="s">
        <v>583</v>
      </c>
      <c r="F138">
        <v>1</v>
      </c>
      <c r="G138" t="s">
        <v>163</v>
      </c>
      <c r="H138">
        <v>3</v>
      </c>
      <c r="I138" s="5" t="s">
        <v>204</v>
      </c>
      <c r="J138" s="45">
        <v>10</v>
      </c>
      <c r="K138">
        <v>11005</v>
      </c>
      <c r="L138">
        <v>11007</v>
      </c>
      <c r="M138"/>
      <c r="N138"/>
      <c r="O138"/>
      <c r="P138">
        <v>55</v>
      </c>
      <c r="Q138">
        <v>1006</v>
      </c>
      <c r="R138"/>
      <c r="S138">
        <v>110</v>
      </c>
      <c r="T138" s="49" t="s">
        <v>310</v>
      </c>
      <c r="U138">
        <v>2060</v>
      </c>
      <c r="V138"/>
      <c r="W138"/>
      <c r="X138"/>
      <c r="Y138"/>
      <c r="Z138"/>
      <c r="AA138"/>
      <c r="AB138"/>
      <c r="AC138">
        <v>11006</v>
      </c>
      <c r="AD138"/>
      <c r="AE138"/>
      <c r="AF138"/>
      <c r="AG138"/>
      <c r="AH138"/>
      <c r="AI138"/>
      <c r="AJ138"/>
      <c r="AK138">
        <v>30</v>
      </c>
      <c r="AL138" s="61">
        <v>112008</v>
      </c>
      <c r="AM138" s="59" t="s">
        <v>207</v>
      </c>
      <c r="AN138" s="59">
        <f t="shared" si="6"/>
        <v>86</v>
      </c>
      <c r="AO138" s="59">
        <v>10</v>
      </c>
      <c r="AP138" s="59">
        <f t="shared" si="7"/>
        <v>7100</v>
      </c>
      <c r="AQ138" s="59">
        <v>8600</v>
      </c>
      <c r="AR138" s="59">
        <v>9000</v>
      </c>
      <c r="AS138" s="59">
        <v>4000</v>
      </c>
      <c r="AT138" s="56"/>
      <c r="AU138" s="56"/>
      <c r="AV138" s="56"/>
      <c r="AW138" s="56"/>
      <c r="AX138" s="56"/>
      <c r="AY138" s="56"/>
      <c r="AZ138" s="56"/>
      <c r="BA138" s="56"/>
      <c r="BB138" s="56"/>
      <c r="BC138" s="56"/>
      <c r="BD138" s="56"/>
      <c r="BE138" s="56"/>
      <c r="BF138" s="30"/>
      <c r="BG138">
        <v>0</v>
      </c>
      <c r="BH138" s="49"/>
      <c r="BM138" s="30">
        <v>10</v>
      </c>
      <c r="BN138" s="30">
        <v>6</v>
      </c>
      <c r="BO138" s="30">
        <v>86</v>
      </c>
      <c r="BP138" s="30">
        <v>9</v>
      </c>
      <c r="BQ138">
        <v>40</v>
      </c>
    </row>
    <row r="139" spans="1:69">
      <c r="A139">
        <v>11007</v>
      </c>
      <c r="B139">
        <v>1</v>
      </c>
      <c r="C139">
        <v>11007</v>
      </c>
      <c r="D139" s="41" t="s">
        <v>584</v>
      </c>
      <c r="E139" s="42" t="s">
        <v>585</v>
      </c>
      <c r="F139">
        <v>1</v>
      </c>
      <c r="G139" t="s">
        <v>163</v>
      </c>
      <c r="H139">
        <v>2</v>
      </c>
      <c r="I139" s="5" t="s">
        <v>204</v>
      </c>
      <c r="J139" s="45">
        <v>10</v>
      </c>
      <c r="K139">
        <v>11006</v>
      </c>
      <c r="L139">
        <v>11008</v>
      </c>
      <c r="M139"/>
      <c r="N139"/>
      <c r="O139"/>
      <c r="P139">
        <v>55</v>
      </c>
      <c r="Q139">
        <v>1007</v>
      </c>
      <c r="R139"/>
      <c r="S139">
        <v>110</v>
      </c>
      <c r="T139" s="49" t="s">
        <v>586</v>
      </c>
      <c r="U139">
        <v>2070</v>
      </c>
      <c r="V139"/>
      <c r="W139"/>
      <c r="X139"/>
      <c r="Y139"/>
      <c r="Z139"/>
      <c r="AA139"/>
      <c r="AB139"/>
      <c r="AC139">
        <v>11007</v>
      </c>
      <c r="AD139"/>
      <c r="AE139"/>
      <c r="AF139"/>
      <c r="AG139"/>
      <c r="AH139"/>
      <c r="AI139"/>
      <c r="AJ139"/>
      <c r="AK139">
        <v>30</v>
      </c>
      <c r="AL139" s="61">
        <v>111005</v>
      </c>
      <c r="AM139" s="59" t="s">
        <v>165</v>
      </c>
      <c r="AN139" s="59">
        <f t="shared" si="6"/>
        <v>87</v>
      </c>
      <c r="AO139" s="59">
        <v>10</v>
      </c>
      <c r="AP139" s="59">
        <f t="shared" si="7"/>
        <v>7210</v>
      </c>
      <c r="AQ139" s="59">
        <v>8700</v>
      </c>
      <c r="AR139" s="59">
        <v>9000</v>
      </c>
      <c r="AS139" s="59">
        <v>4100</v>
      </c>
      <c r="AT139" s="56"/>
      <c r="AU139" s="56"/>
      <c r="AV139" s="56"/>
      <c r="AW139" s="56"/>
      <c r="AX139" s="56"/>
      <c r="AY139" s="56"/>
      <c r="AZ139" s="56"/>
      <c r="BA139" s="56"/>
      <c r="BB139" s="56"/>
      <c r="BC139" s="56"/>
      <c r="BD139" s="56"/>
      <c r="BE139" s="56"/>
      <c r="BF139">
        <v>20</v>
      </c>
      <c r="BG139">
        <v>0</v>
      </c>
      <c r="BH139" s="49"/>
      <c r="BM139" s="30">
        <v>10</v>
      </c>
      <c r="BN139" s="30">
        <v>7</v>
      </c>
      <c r="BO139" s="30">
        <v>87</v>
      </c>
      <c r="BP139" s="30">
        <v>9</v>
      </c>
      <c r="BQ139">
        <v>41</v>
      </c>
    </row>
    <row r="140" spans="1:69">
      <c r="A140">
        <v>11008</v>
      </c>
      <c r="B140">
        <v>1</v>
      </c>
      <c r="C140">
        <v>11008</v>
      </c>
      <c r="D140" s="41" t="s">
        <v>587</v>
      </c>
      <c r="E140" s="42" t="s">
        <v>588</v>
      </c>
      <c r="F140">
        <v>1</v>
      </c>
      <c r="G140" t="s">
        <v>163</v>
      </c>
      <c r="H140">
        <v>3</v>
      </c>
      <c r="I140" s="5" t="s">
        <v>204</v>
      </c>
      <c r="J140" s="45">
        <v>10</v>
      </c>
      <c r="K140">
        <v>11007</v>
      </c>
      <c r="L140">
        <v>11009</v>
      </c>
      <c r="M140"/>
      <c r="N140"/>
      <c r="O140"/>
      <c r="P140">
        <v>55</v>
      </c>
      <c r="Q140">
        <v>1008</v>
      </c>
      <c r="R140"/>
      <c r="S140">
        <v>110</v>
      </c>
      <c r="T140" s="49" t="s">
        <v>458</v>
      </c>
      <c r="U140">
        <v>2080</v>
      </c>
      <c r="V140"/>
      <c r="W140"/>
      <c r="X140"/>
      <c r="Y140"/>
      <c r="Z140"/>
      <c r="AA140"/>
      <c r="AB140"/>
      <c r="AC140">
        <v>11008</v>
      </c>
      <c r="AD140"/>
      <c r="AE140"/>
      <c r="AF140"/>
      <c r="AG140"/>
      <c r="AH140"/>
      <c r="AI140"/>
      <c r="AJ140"/>
      <c r="AK140">
        <v>30</v>
      </c>
      <c r="AL140" s="61">
        <v>111002</v>
      </c>
      <c r="AM140" s="59" t="s">
        <v>181</v>
      </c>
      <c r="AN140" s="59">
        <f t="shared" si="6"/>
        <v>88</v>
      </c>
      <c r="AO140" s="59">
        <v>10</v>
      </c>
      <c r="AP140" s="59">
        <f t="shared" si="7"/>
        <v>7310</v>
      </c>
      <c r="AQ140" s="59">
        <v>8800</v>
      </c>
      <c r="AR140" s="59">
        <v>9000</v>
      </c>
      <c r="AS140" s="59">
        <v>4100</v>
      </c>
      <c r="AT140" s="56"/>
      <c r="AU140" s="56"/>
      <c r="AV140" s="56"/>
      <c r="AW140" s="56"/>
      <c r="AX140" s="56"/>
      <c r="AY140" s="56"/>
      <c r="AZ140" s="56"/>
      <c r="BA140" s="56"/>
      <c r="BB140" s="56"/>
      <c r="BC140" s="56"/>
      <c r="BD140" s="56"/>
      <c r="BE140" s="56"/>
      <c r="BG140">
        <v>1</v>
      </c>
      <c r="BH140" s="49" t="s">
        <v>589</v>
      </c>
      <c r="BM140" s="30">
        <v>10</v>
      </c>
      <c r="BN140" s="30">
        <v>8</v>
      </c>
      <c r="BO140" s="30">
        <v>88</v>
      </c>
      <c r="BP140" s="30">
        <v>9</v>
      </c>
      <c r="BQ140">
        <v>41</v>
      </c>
    </row>
    <row r="141" s="31" customFormat="1" spans="1:69">
      <c r="A141">
        <v>11009</v>
      </c>
      <c r="B141">
        <v>1</v>
      </c>
      <c r="C141">
        <v>11009</v>
      </c>
      <c r="D141" s="41" t="s">
        <v>590</v>
      </c>
      <c r="E141" s="42" t="s">
        <v>591</v>
      </c>
      <c r="F141">
        <v>1</v>
      </c>
      <c r="G141" t="s">
        <v>163</v>
      </c>
      <c r="H141">
        <v>3</v>
      </c>
      <c r="I141" t="s">
        <v>204</v>
      </c>
      <c r="J141">
        <v>10</v>
      </c>
      <c r="K141">
        <v>11008</v>
      </c>
      <c r="L141">
        <v>11010</v>
      </c>
      <c r="M141"/>
      <c r="N141"/>
      <c r="O141"/>
      <c r="P141">
        <v>55</v>
      </c>
      <c r="Q141">
        <v>1009</v>
      </c>
      <c r="R141"/>
      <c r="S141">
        <v>110</v>
      </c>
      <c r="T141" s="49" t="s">
        <v>592</v>
      </c>
      <c r="U141">
        <v>2090</v>
      </c>
      <c r="V141"/>
      <c r="W141"/>
      <c r="AC141">
        <v>11009</v>
      </c>
      <c r="AD141"/>
      <c r="AE141"/>
      <c r="AF141"/>
      <c r="AG141"/>
      <c r="AH141"/>
      <c r="AI141"/>
      <c r="AJ141"/>
      <c r="AK141">
        <v>30</v>
      </c>
      <c r="AL141">
        <v>111005</v>
      </c>
      <c r="AM141" t="s">
        <v>321</v>
      </c>
      <c r="AN141" s="59">
        <f t="shared" si="6"/>
        <v>89</v>
      </c>
      <c r="AO141" s="59">
        <v>10</v>
      </c>
      <c r="AP141" s="59">
        <f t="shared" si="7"/>
        <v>7420</v>
      </c>
      <c r="AQ141" s="59">
        <v>8900</v>
      </c>
      <c r="AR141" s="59">
        <v>9000</v>
      </c>
      <c r="AS141" s="59">
        <v>4200</v>
      </c>
      <c r="AT141"/>
      <c r="AU141"/>
      <c r="AV141"/>
      <c r="AW141"/>
      <c r="AX141"/>
      <c r="AY141" s="56"/>
      <c r="AZ141" s="56"/>
      <c r="BA141" s="56"/>
      <c r="BB141" s="56"/>
      <c r="BC141" s="56"/>
      <c r="BD141" s="56"/>
      <c r="BE141" s="56"/>
      <c r="BF141" s="30"/>
      <c r="BG141">
        <v>0</v>
      </c>
      <c r="BH141" s="49"/>
      <c r="BI141"/>
      <c r="BJ141"/>
      <c r="BK141"/>
      <c r="BL141"/>
      <c r="BM141" s="30">
        <v>10</v>
      </c>
      <c r="BN141" s="30">
        <v>9</v>
      </c>
      <c r="BO141" s="30">
        <v>79</v>
      </c>
      <c r="BP141" s="30">
        <v>9</v>
      </c>
      <c r="BQ141">
        <v>42</v>
      </c>
    </row>
    <row r="142" s="31" customFormat="1" spans="1:69">
      <c r="A142">
        <v>11010</v>
      </c>
      <c r="B142">
        <v>1</v>
      </c>
      <c r="C142">
        <v>11010</v>
      </c>
      <c r="D142" s="41" t="s">
        <v>593</v>
      </c>
      <c r="E142" s="42" t="s">
        <v>594</v>
      </c>
      <c r="F142">
        <v>1</v>
      </c>
      <c r="G142" t="s">
        <v>163</v>
      </c>
      <c r="H142">
        <v>3</v>
      </c>
      <c r="I142" t="s">
        <v>204</v>
      </c>
      <c r="J142">
        <v>10</v>
      </c>
      <c r="K142">
        <v>11009</v>
      </c>
      <c r="L142">
        <v>11011</v>
      </c>
      <c r="M142"/>
      <c r="N142"/>
      <c r="O142"/>
      <c r="P142">
        <v>55</v>
      </c>
      <c r="Q142">
        <v>1010</v>
      </c>
      <c r="R142"/>
      <c r="S142">
        <v>110</v>
      </c>
      <c r="T142" s="49" t="s">
        <v>595</v>
      </c>
      <c r="U142">
        <v>2100</v>
      </c>
      <c r="V142"/>
      <c r="W142"/>
      <c r="AC142">
        <v>11010</v>
      </c>
      <c r="AD142"/>
      <c r="AE142"/>
      <c r="AF142"/>
      <c r="AG142"/>
      <c r="AH142"/>
      <c r="AI142"/>
      <c r="AJ142"/>
      <c r="AK142">
        <v>30</v>
      </c>
      <c r="AL142">
        <v>113005</v>
      </c>
      <c r="AM142" t="s">
        <v>297</v>
      </c>
      <c r="AN142" s="59">
        <f t="shared" si="6"/>
        <v>90</v>
      </c>
      <c r="AO142" s="59">
        <v>10</v>
      </c>
      <c r="AP142" s="59">
        <f t="shared" si="7"/>
        <v>7520</v>
      </c>
      <c r="AQ142" s="59">
        <v>9000</v>
      </c>
      <c r="AR142" s="59">
        <v>9000</v>
      </c>
      <c r="AS142" s="59">
        <v>4200</v>
      </c>
      <c r="AT142"/>
      <c r="AU142"/>
      <c r="AV142"/>
      <c r="AW142"/>
      <c r="AX142"/>
      <c r="AY142" s="56"/>
      <c r="AZ142" s="56"/>
      <c r="BA142" s="56"/>
      <c r="BB142" s="56"/>
      <c r="BC142" s="56"/>
      <c r="BD142" s="56"/>
      <c r="BE142" s="56"/>
      <c r="BF142" s="30"/>
      <c r="BG142">
        <v>0</v>
      </c>
      <c r="BH142" s="49"/>
      <c r="BI142"/>
      <c r="BJ142"/>
      <c r="BK142"/>
      <c r="BL142"/>
      <c r="BM142" s="30">
        <v>10</v>
      </c>
      <c r="BN142" s="30">
        <v>10</v>
      </c>
      <c r="BO142" s="30">
        <v>80</v>
      </c>
      <c r="BP142" s="30">
        <v>9</v>
      </c>
      <c r="BQ142">
        <v>42</v>
      </c>
    </row>
    <row r="143" s="31" customFormat="1" spans="1:69">
      <c r="A143">
        <v>11011</v>
      </c>
      <c r="B143">
        <v>1</v>
      </c>
      <c r="C143">
        <v>11011</v>
      </c>
      <c r="D143" s="41" t="s">
        <v>596</v>
      </c>
      <c r="E143" s="42" t="s">
        <v>597</v>
      </c>
      <c r="F143">
        <v>1</v>
      </c>
      <c r="G143" t="s">
        <v>163</v>
      </c>
      <c r="H143">
        <v>3</v>
      </c>
      <c r="I143" t="s">
        <v>204</v>
      </c>
      <c r="J143">
        <v>10</v>
      </c>
      <c r="K143">
        <v>11010</v>
      </c>
      <c r="L143">
        <v>11012</v>
      </c>
      <c r="M143"/>
      <c r="N143"/>
      <c r="O143"/>
      <c r="P143">
        <v>55</v>
      </c>
      <c r="Q143">
        <v>1011</v>
      </c>
      <c r="R143"/>
      <c r="S143">
        <v>110</v>
      </c>
      <c r="T143" s="49" t="s">
        <v>598</v>
      </c>
      <c r="U143">
        <v>2110</v>
      </c>
      <c r="V143"/>
      <c r="W143"/>
      <c r="AC143">
        <v>11011</v>
      </c>
      <c r="AD143"/>
      <c r="AE143"/>
      <c r="AF143"/>
      <c r="AG143"/>
      <c r="AH143"/>
      <c r="AI143"/>
      <c r="AJ143"/>
      <c r="AK143">
        <v>30</v>
      </c>
      <c r="AL143">
        <v>112005</v>
      </c>
      <c r="AM143" t="s">
        <v>223</v>
      </c>
      <c r="AN143" s="59">
        <f t="shared" si="6"/>
        <v>91</v>
      </c>
      <c r="AO143" s="59">
        <v>10</v>
      </c>
      <c r="AP143" s="59">
        <f t="shared" si="7"/>
        <v>7620</v>
      </c>
      <c r="AQ143" s="59">
        <v>9100</v>
      </c>
      <c r="AR143" s="59">
        <v>9000</v>
      </c>
      <c r="AS143" s="59">
        <v>4200</v>
      </c>
      <c r="AT143"/>
      <c r="AU143"/>
      <c r="AV143"/>
      <c r="AW143"/>
      <c r="AX143"/>
      <c r="AY143" s="56"/>
      <c r="AZ143" s="56"/>
      <c r="BA143" s="56"/>
      <c r="BB143" s="56"/>
      <c r="BC143" s="56"/>
      <c r="BD143" s="56"/>
      <c r="BE143" s="56"/>
      <c r="BF143" s="30">
        <v>20</v>
      </c>
      <c r="BG143">
        <v>0</v>
      </c>
      <c r="BH143" s="49"/>
      <c r="BI143"/>
      <c r="BJ143"/>
      <c r="BK143"/>
      <c r="BL143"/>
      <c r="BM143" s="30">
        <v>10</v>
      </c>
      <c r="BN143" s="30">
        <v>11</v>
      </c>
      <c r="BO143" s="30">
        <v>81</v>
      </c>
      <c r="BP143" s="30">
        <v>9</v>
      </c>
      <c r="BQ143">
        <v>42</v>
      </c>
    </row>
    <row r="144" s="31" customFormat="1" spans="1:69">
      <c r="A144">
        <v>11012</v>
      </c>
      <c r="B144">
        <v>1</v>
      </c>
      <c r="C144">
        <v>11012</v>
      </c>
      <c r="D144" s="41" t="s">
        <v>599</v>
      </c>
      <c r="E144" s="42" t="s">
        <v>600</v>
      </c>
      <c r="F144">
        <v>1</v>
      </c>
      <c r="G144" t="s">
        <v>163</v>
      </c>
      <c r="H144">
        <v>3</v>
      </c>
      <c r="I144" t="s">
        <v>204</v>
      </c>
      <c r="J144">
        <v>10</v>
      </c>
      <c r="K144">
        <v>11011</v>
      </c>
      <c r="L144">
        <v>11101</v>
      </c>
      <c r="M144"/>
      <c r="N144"/>
      <c r="O144"/>
      <c r="P144">
        <v>55</v>
      </c>
      <c r="Q144">
        <v>1012</v>
      </c>
      <c r="R144"/>
      <c r="S144">
        <v>110</v>
      </c>
      <c r="T144" s="49" t="s">
        <v>601</v>
      </c>
      <c r="U144">
        <v>2120</v>
      </c>
      <c r="V144"/>
      <c r="W144"/>
      <c r="AC144">
        <v>11012</v>
      </c>
      <c r="AD144"/>
      <c r="AE144"/>
      <c r="AF144"/>
      <c r="AG144"/>
      <c r="AH144"/>
      <c r="AI144"/>
      <c r="AJ144"/>
      <c r="AK144">
        <v>30</v>
      </c>
      <c r="AL144">
        <v>112002</v>
      </c>
      <c r="AM144" t="s">
        <v>181</v>
      </c>
      <c r="AN144" s="59">
        <f t="shared" si="6"/>
        <v>92</v>
      </c>
      <c r="AO144" s="59">
        <v>10</v>
      </c>
      <c r="AP144" s="59">
        <f t="shared" si="7"/>
        <v>7730</v>
      </c>
      <c r="AQ144" s="59">
        <v>9200</v>
      </c>
      <c r="AR144" s="59">
        <v>9000</v>
      </c>
      <c r="AS144" s="59">
        <v>4200</v>
      </c>
      <c r="AT144"/>
      <c r="AU144"/>
      <c r="AV144"/>
      <c r="AW144"/>
      <c r="AX144"/>
      <c r="AY144" s="56"/>
      <c r="AZ144" s="56"/>
      <c r="BA144" s="56"/>
      <c r="BB144" s="56"/>
      <c r="BC144" s="56"/>
      <c r="BD144" s="56"/>
      <c r="BE144" s="56"/>
      <c r="BG144">
        <v>1</v>
      </c>
      <c r="BH144" s="49" t="s">
        <v>602</v>
      </c>
      <c r="BI144"/>
      <c r="BJ144"/>
      <c r="BK144"/>
      <c r="BL144"/>
      <c r="BM144" s="30">
        <v>10</v>
      </c>
      <c r="BN144" s="30">
        <v>12</v>
      </c>
      <c r="BO144" s="30">
        <v>82</v>
      </c>
      <c r="BP144" s="30">
        <v>9</v>
      </c>
      <c r="BQ144">
        <v>43</v>
      </c>
    </row>
    <row r="145" s="31" customFormat="1" spans="1:69">
      <c r="A145" s="31">
        <v>11013</v>
      </c>
      <c r="B145" s="31">
        <v>1</v>
      </c>
      <c r="C145" s="31">
        <v>11013</v>
      </c>
      <c r="D145" s="43" t="s">
        <v>603</v>
      </c>
      <c r="E145" s="44" t="s">
        <v>604</v>
      </c>
      <c r="F145" s="31">
        <v>1</v>
      </c>
      <c r="G145" s="31" t="s">
        <v>163</v>
      </c>
      <c r="H145" s="31">
        <v>3</v>
      </c>
      <c r="I145" s="46" t="s">
        <v>204</v>
      </c>
      <c r="J145" s="45">
        <v>10</v>
      </c>
      <c r="K145" s="31">
        <v>11012</v>
      </c>
      <c r="L145" s="31">
        <v>11014</v>
      </c>
      <c r="P145">
        <v>55</v>
      </c>
      <c r="Q145" s="31">
        <v>257</v>
      </c>
      <c r="S145" s="31">
        <v>110</v>
      </c>
      <c r="T145" s="49" t="s">
        <v>282</v>
      </c>
      <c r="U145" s="31">
        <v>2130</v>
      </c>
      <c r="AC145" s="31">
        <v>11013</v>
      </c>
      <c r="AK145" s="31">
        <v>30</v>
      </c>
      <c r="AL145" s="62">
        <v>111007</v>
      </c>
      <c r="AM145" s="59" t="s">
        <v>165</v>
      </c>
      <c r="AN145" s="59">
        <f t="shared" si="6"/>
        <v>90</v>
      </c>
      <c r="AO145" s="59">
        <v>10</v>
      </c>
      <c r="AP145" s="59">
        <f t="shared" si="7"/>
        <v>7540</v>
      </c>
      <c r="AQ145" s="59">
        <v>9000</v>
      </c>
      <c r="AR145" s="59">
        <v>9000</v>
      </c>
      <c r="AS145" s="59">
        <v>4300</v>
      </c>
      <c r="AT145" s="56"/>
      <c r="AU145" s="56"/>
      <c r="AV145" s="56"/>
      <c r="AW145" s="56"/>
      <c r="AX145" s="56"/>
      <c r="AY145" s="56"/>
      <c r="AZ145" s="56"/>
      <c r="BA145" s="56"/>
      <c r="BB145" s="56"/>
      <c r="BC145" s="56"/>
      <c r="BD145" s="56"/>
      <c r="BE145" s="56"/>
      <c r="BF145" s="30"/>
      <c r="BG145">
        <v>0</v>
      </c>
      <c r="BH145" s="49"/>
      <c r="BI145"/>
      <c r="BJ145"/>
      <c r="BK145"/>
      <c r="BL145"/>
      <c r="BM145" s="30">
        <v>10</v>
      </c>
      <c r="BN145" s="30">
        <v>13</v>
      </c>
      <c r="BO145" s="30">
        <v>90</v>
      </c>
      <c r="BP145" s="30">
        <v>9</v>
      </c>
      <c r="BQ145">
        <v>43</v>
      </c>
    </row>
    <row r="146" s="31" customFormat="1" spans="1:69">
      <c r="A146" s="31">
        <v>11014</v>
      </c>
      <c r="B146" s="31">
        <v>1</v>
      </c>
      <c r="C146" s="31">
        <v>11014</v>
      </c>
      <c r="D146" s="43" t="s">
        <v>605</v>
      </c>
      <c r="E146" s="44" t="s">
        <v>606</v>
      </c>
      <c r="F146" s="31">
        <v>1</v>
      </c>
      <c r="G146" s="31" t="s">
        <v>163</v>
      </c>
      <c r="H146" s="31">
        <v>3</v>
      </c>
      <c r="I146" s="46" t="s">
        <v>204</v>
      </c>
      <c r="J146" s="45">
        <v>10</v>
      </c>
      <c r="K146" s="31">
        <v>11013</v>
      </c>
      <c r="L146" s="31">
        <v>11015</v>
      </c>
      <c r="P146">
        <v>55</v>
      </c>
      <c r="Q146" s="31">
        <v>258</v>
      </c>
      <c r="S146" s="31">
        <v>110</v>
      </c>
      <c r="T146" s="49" t="s">
        <v>282</v>
      </c>
      <c r="U146" s="31">
        <v>2140</v>
      </c>
      <c r="AC146" s="31">
        <v>11014</v>
      </c>
      <c r="AK146" s="31">
        <v>30</v>
      </c>
      <c r="AL146" s="62">
        <v>111005</v>
      </c>
      <c r="AM146" s="59" t="s">
        <v>165</v>
      </c>
      <c r="AN146" s="59">
        <f t="shared" si="6"/>
        <v>90</v>
      </c>
      <c r="AO146" s="59">
        <v>10</v>
      </c>
      <c r="AP146" s="59">
        <f t="shared" si="7"/>
        <v>7540</v>
      </c>
      <c r="AQ146" s="59">
        <v>9000</v>
      </c>
      <c r="AR146" s="59">
        <v>9000</v>
      </c>
      <c r="AS146" s="59">
        <v>4300</v>
      </c>
      <c r="AT146" s="56"/>
      <c r="AU146" s="56"/>
      <c r="AV146" s="56"/>
      <c r="AW146" s="56"/>
      <c r="AX146" s="56"/>
      <c r="AY146" s="56"/>
      <c r="AZ146" s="56"/>
      <c r="BA146" s="56"/>
      <c r="BB146" s="56"/>
      <c r="BC146" s="56"/>
      <c r="BD146" s="56"/>
      <c r="BE146" s="56"/>
      <c r="BF146" s="30"/>
      <c r="BG146">
        <v>0</v>
      </c>
      <c r="BH146" s="49"/>
      <c r="BI146"/>
      <c r="BJ146"/>
      <c r="BK146"/>
      <c r="BL146"/>
      <c r="BM146" s="30">
        <v>10</v>
      </c>
      <c r="BN146" s="30">
        <v>14</v>
      </c>
      <c r="BO146" s="30">
        <v>90</v>
      </c>
      <c r="BP146" s="30">
        <v>9</v>
      </c>
      <c r="BQ146">
        <v>43</v>
      </c>
    </row>
    <row r="147" s="31" customFormat="1" spans="1:69">
      <c r="A147" s="31">
        <v>11015</v>
      </c>
      <c r="B147" s="31">
        <v>1</v>
      </c>
      <c r="C147" s="31">
        <v>11015</v>
      </c>
      <c r="D147" s="43" t="s">
        <v>607</v>
      </c>
      <c r="E147" s="44" t="s">
        <v>608</v>
      </c>
      <c r="F147" s="31">
        <v>1</v>
      </c>
      <c r="G147" s="31" t="s">
        <v>163</v>
      </c>
      <c r="H147" s="31">
        <v>3</v>
      </c>
      <c r="I147" s="46" t="s">
        <v>204</v>
      </c>
      <c r="J147" s="45">
        <v>10</v>
      </c>
      <c r="K147" s="31">
        <v>11014</v>
      </c>
      <c r="L147" s="31">
        <v>11016</v>
      </c>
      <c r="P147">
        <v>55</v>
      </c>
      <c r="Q147" s="31">
        <v>259</v>
      </c>
      <c r="S147" s="31">
        <v>110</v>
      </c>
      <c r="T147" s="49" t="s">
        <v>282</v>
      </c>
      <c r="U147" s="31">
        <v>2150</v>
      </c>
      <c r="AC147" s="31">
        <v>11015</v>
      </c>
      <c r="AK147" s="31">
        <v>30</v>
      </c>
      <c r="AL147" s="62">
        <v>111003</v>
      </c>
      <c r="AM147" s="59" t="s">
        <v>211</v>
      </c>
      <c r="AN147" s="59">
        <f t="shared" si="6"/>
        <v>90</v>
      </c>
      <c r="AO147" s="59">
        <v>10</v>
      </c>
      <c r="AP147" s="59">
        <f t="shared" si="7"/>
        <v>7540</v>
      </c>
      <c r="AQ147" s="59">
        <v>9000</v>
      </c>
      <c r="AR147" s="59">
        <v>9000</v>
      </c>
      <c r="AS147" s="59">
        <v>4300</v>
      </c>
      <c r="AT147" s="56"/>
      <c r="AU147" s="56"/>
      <c r="AV147" s="56"/>
      <c r="AW147" s="56"/>
      <c r="AX147" s="56"/>
      <c r="AY147" s="56"/>
      <c r="AZ147" s="56"/>
      <c r="BA147" s="56"/>
      <c r="BB147" s="56"/>
      <c r="BC147" s="56"/>
      <c r="BD147" s="56"/>
      <c r="BE147" s="56"/>
      <c r="BF147" s="30"/>
      <c r="BG147">
        <v>0</v>
      </c>
      <c r="BH147" s="49"/>
      <c r="BI147"/>
      <c r="BJ147"/>
      <c r="BK147"/>
      <c r="BL147"/>
      <c r="BM147" s="30">
        <v>10</v>
      </c>
      <c r="BN147" s="30">
        <v>15</v>
      </c>
      <c r="BO147" s="30">
        <v>90</v>
      </c>
      <c r="BP147" s="30">
        <v>9</v>
      </c>
      <c r="BQ147">
        <v>43</v>
      </c>
    </row>
    <row r="148" s="31" customFormat="1" spans="1:69">
      <c r="A148" s="31">
        <v>11016</v>
      </c>
      <c r="B148" s="31">
        <v>1</v>
      </c>
      <c r="C148" s="31">
        <v>11016</v>
      </c>
      <c r="D148" s="43" t="s">
        <v>609</v>
      </c>
      <c r="E148" s="44" t="s">
        <v>610</v>
      </c>
      <c r="F148" s="31">
        <v>1</v>
      </c>
      <c r="G148" s="31" t="s">
        <v>163</v>
      </c>
      <c r="H148" s="31">
        <v>3</v>
      </c>
      <c r="I148" s="46" t="s">
        <v>204</v>
      </c>
      <c r="J148" s="45">
        <v>10</v>
      </c>
      <c r="K148" s="31">
        <v>11015</v>
      </c>
      <c r="L148" s="31">
        <v>11101</v>
      </c>
      <c r="P148">
        <v>55</v>
      </c>
      <c r="Q148" s="31">
        <v>260</v>
      </c>
      <c r="S148" s="31">
        <v>110</v>
      </c>
      <c r="T148" s="49" t="s">
        <v>282</v>
      </c>
      <c r="U148" s="31">
        <v>2160</v>
      </c>
      <c r="AC148" s="31">
        <v>11016</v>
      </c>
      <c r="AK148" s="31">
        <v>30</v>
      </c>
      <c r="AL148" s="62">
        <v>111004</v>
      </c>
      <c r="AM148" s="59" t="s">
        <v>268</v>
      </c>
      <c r="AN148" s="59">
        <f t="shared" si="6"/>
        <v>90</v>
      </c>
      <c r="AO148" s="59">
        <v>10</v>
      </c>
      <c r="AP148" s="59">
        <f t="shared" si="7"/>
        <v>7540</v>
      </c>
      <c r="AQ148" s="59">
        <v>9000</v>
      </c>
      <c r="AR148" s="59">
        <v>9000</v>
      </c>
      <c r="AS148" s="59">
        <v>4300</v>
      </c>
      <c r="AT148" s="56"/>
      <c r="AU148" s="56"/>
      <c r="AV148" s="56"/>
      <c r="AW148" s="56"/>
      <c r="AX148" s="56"/>
      <c r="AY148" s="56"/>
      <c r="AZ148" s="56"/>
      <c r="BA148" s="56"/>
      <c r="BB148" s="56"/>
      <c r="BC148" s="56"/>
      <c r="BD148" s="56"/>
      <c r="BE148" s="56"/>
      <c r="BF148" s="30"/>
      <c r="BG148">
        <v>0</v>
      </c>
      <c r="BH148" s="49"/>
      <c r="BI148"/>
      <c r="BJ148"/>
      <c r="BK148"/>
      <c r="BL148"/>
      <c r="BM148" s="30">
        <v>10</v>
      </c>
      <c r="BN148" s="30">
        <v>16</v>
      </c>
      <c r="BO148" s="30">
        <v>90</v>
      </c>
      <c r="BP148" s="30">
        <v>9</v>
      </c>
      <c r="BQ148">
        <v>43</v>
      </c>
    </row>
    <row r="149" spans="1:69">
      <c r="A149">
        <v>11101</v>
      </c>
      <c r="B149">
        <v>1</v>
      </c>
      <c r="C149">
        <v>11101</v>
      </c>
      <c r="D149" s="41" t="s">
        <v>611</v>
      </c>
      <c r="E149" s="42" t="s">
        <v>612</v>
      </c>
      <c r="F149">
        <v>1</v>
      </c>
      <c r="G149" t="s">
        <v>163</v>
      </c>
      <c r="H149">
        <v>7</v>
      </c>
      <c r="I149" s="5" t="s">
        <v>204</v>
      </c>
      <c r="J149" s="45">
        <v>10</v>
      </c>
      <c r="K149">
        <v>11008</v>
      </c>
      <c r="L149">
        <v>11102</v>
      </c>
      <c r="M149"/>
      <c r="N149"/>
      <c r="O149"/>
      <c r="P149">
        <v>55</v>
      </c>
      <c r="Q149">
        <v>1101</v>
      </c>
      <c r="R149"/>
      <c r="S149">
        <v>111</v>
      </c>
      <c r="T149" s="49" t="s">
        <v>613</v>
      </c>
      <c r="U149">
        <v>2210</v>
      </c>
      <c r="V149"/>
      <c r="W149" t="s">
        <v>614</v>
      </c>
      <c r="X149"/>
      <c r="Y149"/>
      <c r="Z149"/>
      <c r="AA149"/>
      <c r="AB149"/>
      <c r="AC149">
        <v>11101</v>
      </c>
      <c r="AD149"/>
      <c r="AE149"/>
      <c r="AF149"/>
      <c r="AG149"/>
      <c r="AH149"/>
      <c r="AI149"/>
      <c r="AJ149"/>
      <c r="AK149">
        <v>30</v>
      </c>
      <c r="AL149" s="61">
        <v>111010</v>
      </c>
      <c r="AM149" s="59" t="s">
        <v>207</v>
      </c>
      <c r="AN149" s="59">
        <f t="shared" si="6"/>
        <v>91</v>
      </c>
      <c r="AO149" s="59">
        <v>10</v>
      </c>
      <c r="AP149" s="59">
        <f t="shared" si="7"/>
        <v>7700</v>
      </c>
      <c r="AQ149" s="59">
        <v>9100</v>
      </c>
      <c r="AR149" s="59">
        <v>10000</v>
      </c>
      <c r="AS149" s="59">
        <v>4400</v>
      </c>
      <c r="AT149" s="56"/>
      <c r="AU149" s="56"/>
      <c r="AV149" s="56"/>
      <c r="AW149" s="56"/>
      <c r="AX149" s="56"/>
      <c r="AY149" s="56"/>
      <c r="AZ149" s="56"/>
      <c r="BA149" s="56"/>
      <c r="BB149" s="56"/>
      <c r="BC149" s="56"/>
      <c r="BD149" s="56"/>
      <c r="BE149" s="56"/>
      <c r="BF149" s="30"/>
      <c r="BG149">
        <v>0</v>
      </c>
      <c r="BH149" s="49"/>
      <c r="BM149" s="30">
        <v>11</v>
      </c>
      <c r="BN149" s="30">
        <v>1</v>
      </c>
      <c r="BO149" s="30">
        <v>91</v>
      </c>
      <c r="BP149" s="30">
        <v>10</v>
      </c>
      <c r="BQ149">
        <v>44</v>
      </c>
    </row>
    <row r="150" spans="1:69">
      <c r="A150">
        <v>11102</v>
      </c>
      <c r="B150">
        <v>1</v>
      </c>
      <c r="C150">
        <v>11102</v>
      </c>
      <c r="D150" s="41" t="s">
        <v>615</v>
      </c>
      <c r="E150" s="42" t="s">
        <v>616</v>
      </c>
      <c r="F150">
        <v>1</v>
      </c>
      <c r="G150" t="s">
        <v>163</v>
      </c>
      <c r="H150">
        <v>3</v>
      </c>
      <c r="I150" s="5" t="s">
        <v>204</v>
      </c>
      <c r="J150" s="45">
        <v>10</v>
      </c>
      <c r="K150">
        <v>11101</v>
      </c>
      <c r="L150">
        <v>11103</v>
      </c>
      <c r="M150"/>
      <c r="N150"/>
      <c r="O150"/>
      <c r="P150">
        <v>55</v>
      </c>
      <c r="Q150">
        <v>1102</v>
      </c>
      <c r="R150"/>
      <c r="S150">
        <v>111</v>
      </c>
      <c r="T150" s="49" t="s">
        <v>347</v>
      </c>
      <c r="U150">
        <v>2220</v>
      </c>
      <c r="V150"/>
      <c r="W150"/>
      <c r="X150"/>
      <c r="Y150"/>
      <c r="Z150"/>
      <c r="AA150"/>
      <c r="AB150"/>
      <c r="AC150">
        <v>11102</v>
      </c>
      <c r="AD150"/>
      <c r="AE150"/>
      <c r="AF150"/>
      <c r="AG150"/>
      <c r="AH150"/>
      <c r="AI150"/>
      <c r="AJ150"/>
      <c r="AK150">
        <v>30</v>
      </c>
      <c r="AL150" s="61">
        <v>111002</v>
      </c>
      <c r="AM150" s="59" t="s">
        <v>285</v>
      </c>
      <c r="AN150" s="59">
        <f t="shared" si="6"/>
        <v>92</v>
      </c>
      <c r="AO150" s="59">
        <v>10</v>
      </c>
      <c r="AP150" s="59">
        <f t="shared" si="7"/>
        <v>7810</v>
      </c>
      <c r="AQ150" s="59">
        <v>9200</v>
      </c>
      <c r="AR150" s="59">
        <v>10000</v>
      </c>
      <c r="AS150" s="59">
        <v>4400</v>
      </c>
      <c r="AT150" s="56"/>
      <c r="AU150" s="56"/>
      <c r="AV150" s="56"/>
      <c r="AW150" s="56"/>
      <c r="AX150" s="56"/>
      <c r="AY150" s="56"/>
      <c r="AZ150" s="56"/>
      <c r="BA150" s="56"/>
      <c r="BB150" s="56"/>
      <c r="BC150" s="56"/>
      <c r="BD150" s="56"/>
      <c r="BE150" s="56"/>
      <c r="BF150" s="30"/>
      <c r="BG150">
        <v>0</v>
      </c>
      <c r="BH150" s="49"/>
      <c r="BM150" s="30">
        <v>11</v>
      </c>
      <c r="BN150" s="30">
        <v>2</v>
      </c>
      <c r="BO150" s="30">
        <v>92</v>
      </c>
      <c r="BP150" s="30">
        <v>10</v>
      </c>
      <c r="BQ150">
        <v>44</v>
      </c>
    </row>
    <row r="151" spans="1:69">
      <c r="A151">
        <v>11103</v>
      </c>
      <c r="B151">
        <v>1</v>
      </c>
      <c r="C151">
        <v>11103</v>
      </c>
      <c r="D151" s="41" t="s">
        <v>617</v>
      </c>
      <c r="E151" s="42" t="s">
        <v>618</v>
      </c>
      <c r="F151">
        <v>1</v>
      </c>
      <c r="G151" t="s">
        <v>163</v>
      </c>
      <c r="H151">
        <v>3</v>
      </c>
      <c r="I151" s="5" t="s">
        <v>204</v>
      </c>
      <c r="J151" s="45">
        <v>10</v>
      </c>
      <c r="K151">
        <v>11102</v>
      </c>
      <c r="L151">
        <v>11104</v>
      </c>
      <c r="M151"/>
      <c r="N151"/>
      <c r="O151"/>
      <c r="P151">
        <v>55</v>
      </c>
      <c r="Q151">
        <v>1103</v>
      </c>
      <c r="R151"/>
      <c r="S151">
        <v>111</v>
      </c>
      <c r="T151" s="49" t="s">
        <v>619</v>
      </c>
      <c r="U151">
        <v>2230</v>
      </c>
      <c r="V151"/>
      <c r="W151"/>
      <c r="X151"/>
      <c r="Y151"/>
      <c r="Z151"/>
      <c r="AA151"/>
      <c r="AB151"/>
      <c r="AC151">
        <v>11103</v>
      </c>
      <c r="AD151"/>
      <c r="AE151"/>
      <c r="AF151"/>
      <c r="AG151"/>
      <c r="AH151"/>
      <c r="AI151"/>
      <c r="AJ151"/>
      <c r="AK151">
        <v>30</v>
      </c>
      <c r="AL151" s="61">
        <v>111004</v>
      </c>
      <c r="AM151" s="59" t="s">
        <v>176</v>
      </c>
      <c r="AN151" s="59">
        <f t="shared" si="6"/>
        <v>93</v>
      </c>
      <c r="AO151" s="59">
        <v>10</v>
      </c>
      <c r="AP151" s="59">
        <f t="shared" si="7"/>
        <v>7920</v>
      </c>
      <c r="AQ151" s="59">
        <v>9300</v>
      </c>
      <c r="AR151" s="59">
        <v>10000</v>
      </c>
      <c r="AS151" s="59">
        <v>4500</v>
      </c>
      <c r="AT151" s="56"/>
      <c r="AU151" s="56"/>
      <c r="AV151" s="56"/>
      <c r="AW151" s="56"/>
      <c r="AX151" s="56"/>
      <c r="AY151" s="56"/>
      <c r="AZ151" s="56"/>
      <c r="BA151" s="56"/>
      <c r="BB151" s="56"/>
      <c r="BC151" s="56"/>
      <c r="BD151" s="56"/>
      <c r="BE151" s="56"/>
      <c r="BF151" s="30">
        <v>10</v>
      </c>
      <c r="BG151">
        <v>0</v>
      </c>
      <c r="BH151" s="49"/>
      <c r="BM151" s="30">
        <v>11</v>
      </c>
      <c r="BN151" s="30">
        <v>3</v>
      </c>
      <c r="BO151" s="30">
        <v>93</v>
      </c>
      <c r="BP151" s="30">
        <v>10</v>
      </c>
      <c r="BQ151">
        <v>45</v>
      </c>
    </row>
    <row r="152" spans="1:69">
      <c r="A152">
        <v>11104</v>
      </c>
      <c r="B152">
        <v>1</v>
      </c>
      <c r="C152">
        <v>11104</v>
      </c>
      <c r="D152" s="41" t="s">
        <v>620</v>
      </c>
      <c r="E152" s="42" t="s">
        <v>621</v>
      </c>
      <c r="F152">
        <v>1</v>
      </c>
      <c r="G152" t="s">
        <v>163</v>
      </c>
      <c r="H152">
        <v>2</v>
      </c>
      <c r="I152" s="5" t="s">
        <v>204</v>
      </c>
      <c r="J152" s="45">
        <v>10</v>
      </c>
      <c r="K152">
        <v>11103</v>
      </c>
      <c r="L152">
        <v>11105</v>
      </c>
      <c r="M152"/>
      <c r="N152"/>
      <c r="O152"/>
      <c r="P152">
        <v>55</v>
      </c>
      <c r="Q152">
        <v>1104</v>
      </c>
      <c r="R152"/>
      <c r="S152">
        <v>111</v>
      </c>
      <c r="T152" s="49" t="s">
        <v>493</v>
      </c>
      <c r="U152">
        <v>2240</v>
      </c>
      <c r="V152"/>
      <c r="W152"/>
      <c r="X152"/>
      <c r="Y152"/>
      <c r="Z152"/>
      <c r="AA152"/>
      <c r="AB152"/>
      <c r="AC152">
        <v>11104</v>
      </c>
      <c r="AD152"/>
      <c r="AE152"/>
      <c r="AF152"/>
      <c r="AG152"/>
      <c r="AH152"/>
      <c r="AI152"/>
      <c r="AJ152"/>
      <c r="AK152">
        <v>30</v>
      </c>
      <c r="AL152" s="61">
        <v>112006</v>
      </c>
      <c r="AM152" s="59" t="s">
        <v>278</v>
      </c>
      <c r="AN152" s="59">
        <f t="shared" si="6"/>
        <v>94</v>
      </c>
      <c r="AO152" s="59">
        <v>10</v>
      </c>
      <c r="AP152" s="59">
        <f t="shared" si="7"/>
        <v>8040</v>
      </c>
      <c r="AQ152" s="59">
        <v>9400</v>
      </c>
      <c r="AR152" s="59">
        <v>10000</v>
      </c>
      <c r="AS152" s="59">
        <v>4600</v>
      </c>
      <c r="AT152" s="56"/>
      <c r="AU152" s="56"/>
      <c r="AV152" s="56"/>
      <c r="AW152" s="56"/>
      <c r="AX152" s="56"/>
      <c r="AY152" s="56"/>
      <c r="AZ152" s="56"/>
      <c r="BA152" s="56"/>
      <c r="BB152" s="56"/>
      <c r="BC152" s="56"/>
      <c r="BD152" s="56"/>
      <c r="BE152" s="56"/>
      <c r="BG152">
        <v>0</v>
      </c>
      <c r="BH152" s="49" t="s">
        <v>622</v>
      </c>
      <c r="BM152" s="30">
        <v>11</v>
      </c>
      <c r="BN152" s="30">
        <v>4</v>
      </c>
      <c r="BO152" s="30">
        <v>94</v>
      </c>
      <c r="BP152" s="30">
        <v>10</v>
      </c>
      <c r="BQ152">
        <v>46</v>
      </c>
    </row>
    <row r="153" spans="1:69">
      <c r="A153">
        <v>11105</v>
      </c>
      <c r="B153">
        <v>1</v>
      </c>
      <c r="C153">
        <v>11105</v>
      </c>
      <c r="D153" s="41" t="s">
        <v>623</v>
      </c>
      <c r="E153" s="42" t="s">
        <v>624</v>
      </c>
      <c r="F153">
        <v>1</v>
      </c>
      <c r="G153" t="s">
        <v>163</v>
      </c>
      <c r="H153">
        <v>3</v>
      </c>
      <c r="I153" s="5" t="s">
        <v>204</v>
      </c>
      <c r="J153" s="45">
        <v>10</v>
      </c>
      <c r="K153">
        <v>11104</v>
      </c>
      <c r="L153">
        <v>11106</v>
      </c>
      <c r="M153"/>
      <c r="N153"/>
      <c r="O153"/>
      <c r="P153">
        <v>55</v>
      </c>
      <c r="Q153">
        <v>1105</v>
      </c>
      <c r="R153"/>
      <c r="S153">
        <v>111</v>
      </c>
      <c r="T153" s="49" t="s">
        <v>625</v>
      </c>
      <c r="U153">
        <v>2250</v>
      </c>
      <c r="V153"/>
      <c r="W153"/>
      <c r="X153"/>
      <c r="Y153"/>
      <c r="Z153"/>
      <c r="AA153"/>
      <c r="AB153"/>
      <c r="AC153">
        <v>11105</v>
      </c>
      <c r="AD153"/>
      <c r="AE153"/>
      <c r="AF153"/>
      <c r="AG153"/>
      <c r="AH153"/>
      <c r="AI153"/>
      <c r="AJ153"/>
      <c r="AK153">
        <v>30</v>
      </c>
      <c r="AL153" s="61">
        <v>112008</v>
      </c>
      <c r="AM153" s="59" t="s">
        <v>321</v>
      </c>
      <c r="AN153" s="59">
        <f t="shared" si="6"/>
        <v>95</v>
      </c>
      <c r="AO153" s="59">
        <v>10</v>
      </c>
      <c r="AP153" s="59">
        <f t="shared" si="7"/>
        <v>8140</v>
      </c>
      <c r="AQ153" s="59">
        <v>9500</v>
      </c>
      <c r="AR153" s="59">
        <v>10000</v>
      </c>
      <c r="AS153" s="59">
        <v>4600</v>
      </c>
      <c r="AT153" s="56"/>
      <c r="AU153" s="56"/>
      <c r="AV153" s="56"/>
      <c r="AW153" s="56"/>
      <c r="AX153" s="56"/>
      <c r="AY153" s="56"/>
      <c r="AZ153" s="56"/>
      <c r="BA153" s="56"/>
      <c r="BB153" s="56"/>
      <c r="BC153" s="56"/>
      <c r="BD153" s="56"/>
      <c r="BE153" s="56"/>
      <c r="BF153" s="30"/>
      <c r="BG153">
        <v>0</v>
      </c>
      <c r="BH153" s="49"/>
      <c r="BM153" s="30">
        <v>11</v>
      </c>
      <c r="BN153" s="30">
        <v>5</v>
      </c>
      <c r="BO153" s="30">
        <v>95</v>
      </c>
      <c r="BP153" s="30">
        <v>10</v>
      </c>
      <c r="BQ153">
        <v>46</v>
      </c>
    </row>
    <row r="154" spans="1:69">
      <c r="A154">
        <v>11106</v>
      </c>
      <c r="B154">
        <v>1</v>
      </c>
      <c r="C154">
        <v>11106</v>
      </c>
      <c r="D154" s="41" t="s">
        <v>626</v>
      </c>
      <c r="E154" s="42" t="s">
        <v>627</v>
      </c>
      <c r="F154">
        <v>1</v>
      </c>
      <c r="G154" t="s">
        <v>163</v>
      </c>
      <c r="H154">
        <v>3</v>
      </c>
      <c r="I154" s="5" t="s">
        <v>204</v>
      </c>
      <c r="J154" s="45">
        <v>10</v>
      </c>
      <c r="K154">
        <v>11105</v>
      </c>
      <c r="L154">
        <v>11107</v>
      </c>
      <c r="M154"/>
      <c r="N154"/>
      <c r="O154"/>
      <c r="P154">
        <v>55</v>
      </c>
      <c r="Q154">
        <v>1106</v>
      </c>
      <c r="R154"/>
      <c r="S154">
        <v>111</v>
      </c>
      <c r="T154" s="49" t="s">
        <v>360</v>
      </c>
      <c r="U154">
        <v>2260</v>
      </c>
      <c r="V154"/>
      <c r="W154"/>
      <c r="X154"/>
      <c r="Y154"/>
      <c r="Z154"/>
      <c r="AA154"/>
      <c r="AB154"/>
      <c r="AC154">
        <v>11106</v>
      </c>
      <c r="AD154"/>
      <c r="AE154"/>
      <c r="AF154"/>
      <c r="AG154"/>
      <c r="AH154"/>
      <c r="AI154"/>
      <c r="AJ154"/>
      <c r="AK154">
        <v>30</v>
      </c>
      <c r="AL154" s="61">
        <v>111010</v>
      </c>
      <c r="AM154" s="59" t="s">
        <v>200</v>
      </c>
      <c r="AN154" s="59">
        <f t="shared" si="6"/>
        <v>96</v>
      </c>
      <c r="AO154" s="59">
        <v>10</v>
      </c>
      <c r="AP154" s="59">
        <f t="shared" si="7"/>
        <v>8260</v>
      </c>
      <c r="AQ154" s="59">
        <v>9600</v>
      </c>
      <c r="AR154" s="59">
        <v>10000</v>
      </c>
      <c r="AS154" s="59">
        <v>4700</v>
      </c>
      <c r="AT154" s="56"/>
      <c r="AU154" s="56"/>
      <c r="AV154" s="56"/>
      <c r="AW154" s="56"/>
      <c r="AX154" s="56"/>
      <c r="AY154" s="56"/>
      <c r="AZ154" s="56"/>
      <c r="BA154" s="56"/>
      <c r="BB154" s="56"/>
      <c r="BC154" s="56"/>
      <c r="BD154" s="56"/>
      <c r="BE154" s="56"/>
      <c r="BF154" s="30"/>
      <c r="BG154">
        <v>0</v>
      </c>
      <c r="BH154" s="49"/>
      <c r="BM154" s="30">
        <v>11</v>
      </c>
      <c r="BN154" s="30">
        <v>6</v>
      </c>
      <c r="BO154" s="30">
        <v>96</v>
      </c>
      <c r="BP154" s="30">
        <v>10</v>
      </c>
      <c r="BQ154">
        <v>47</v>
      </c>
    </row>
    <row r="155" spans="1:69">
      <c r="A155">
        <v>11107</v>
      </c>
      <c r="B155">
        <v>1</v>
      </c>
      <c r="C155">
        <v>11107</v>
      </c>
      <c r="D155" s="41" t="s">
        <v>628</v>
      </c>
      <c r="E155" s="42" t="s">
        <v>629</v>
      </c>
      <c r="F155">
        <v>1</v>
      </c>
      <c r="G155" t="s">
        <v>163</v>
      </c>
      <c r="H155">
        <v>2</v>
      </c>
      <c r="I155" s="5" t="s">
        <v>204</v>
      </c>
      <c r="J155" s="45">
        <v>10</v>
      </c>
      <c r="K155">
        <v>11106</v>
      </c>
      <c r="L155">
        <v>11108</v>
      </c>
      <c r="M155"/>
      <c r="N155"/>
      <c r="O155"/>
      <c r="P155">
        <v>55</v>
      </c>
      <c r="Q155">
        <v>1107</v>
      </c>
      <c r="R155"/>
      <c r="S155">
        <v>111</v>
      </c>
      <c r="T155" s="49" t="s">
        <v>630</v>
      </c>
      <c r="U155">
        <v>2270</v>
      </c>
      <c r="V155"/>
      <c r="W155"/>
      <c r="X155"/>
      <c r="Y155"/>
      <c r="Z155"/>
      <c r="AA155"/>
      <c r="AB155"/>
      <c r="AC155">
        <v>11107</v>
      </c>
      <c r="AD155"/>
      <c r="AE155"/>
      <c r="AF155"/>
      <c r="AG155"/>
      <c r="AH155"/>
      <c r="AI155"/>
      <c r="AJ155"/>
      <c r="AK155">
        <v>30</v>
      </c>
      <c r="AL155" s="61">
        <v>111002</v>
      </c>
      <c r="AM155" s="59" t="s">
        <v>631</v>
      </c>
      <c r="AN155" s="59">
        <f t="shared" si="6"/>
        <v>97</v>
      </c>
      <c r="AO155" s="59">
        <v>10</v>
      </c>
      <c r="AP155" s="59">
        <f t="shared" si="7"/>
        <v>8370</v>
      </c>
      <c r="AQ155" s="59">
        <v>9700</v>
      </c>
      <c r="AR155" s="59">
        <v>10000</v>
      </c>
      <c r="AS155" s="59">
        <v>4800</v>
      </c>
      <c r="AT155" s="56"/>
      <c r="AU155" s="56"/>
      <c r="AV155" s="56"/>
      <c r="AW155" s="56"/>
      <c r="AX155" s="56"/>
      <c r="AY155" s="56"/>
      <c r="AZ155" s="56"/>
      <c r="BA155" s="56"/>
      <c r="BB155" s="56"/>
      <c r="BC155" s="56"/>
      <c r="BD155" s="56"/>
      <c r="BE155" s="56"/>
      <c r="BF155" s="30">
        <v>20</v>
      </c>
      <c r="BG155">
        <v>0</v>
      </c>
      <c r="BH155" s="49"/>
      <c r="BM155" s="30">
        <v>11</v>
      </c>
      <c r="BN155" s="30">
        <v>7</v>
      </c>
      <c r="BO155" s="30">
        <v>97</v>
      </c>
      <c r="BP155" s="30">
        <v>10</v>
      </c>
      <c r="BQ155">
        <v>48</v>
      </c>
    </row>
    <row r="156" spans="1:69">
      <c r="A156">
        <v>11108</v>
      </c>
      <c r="B156">
        <v>1</v>
      </c>
      <c r="C156">
        <v>11108</v>
      </c>
      <c r="D156" s="41" t="s">
        <v>632</v>
      </c>
      <c r="E156" s="42" t="s">
        <v>633</v>
      </c>
      <c r="F156">
        <v>1</v>
      </c>
      <c r="G156" t="s">
        <v>163</v>
      </c>
      <c r="H156">
        <v>3</v>
      </c>
      <c r="I156" s="5" t="s">
        <v>204</v>
      </c>
      <c r="J156" s="45">
        <v>10</v>
      </c>
      <c r="K156">
        <v>11107</v>
      </c>
      <c r="L156">
        <v>11109</v>
      </c>
      <c r="M156"/>
      <c r="N156"/>
      <c r="O156"/>
      <c r="P156">
        <v>55</v>
      </c>
      <c r="Q156">
        <v>1108</v>
      </c>
      <c r="R156"/>
      <c r="S156">
        <v>111</v>
      </c>
      <c r="T156" s="49" t="s">
        <v>296</v>
      </c>
      <c r="U156">
        <v>2280</v>
      </c>
      <c r="V156"/>
      <c r="W156"/>
      <c r="X156"/>
      <c r="Y156"/>
      <c r="Z156"/>
      <c r="AA156"/>
      <c r="AB156"/>
      <c r="AC156">
        <v>11108</v>
      </c>
      <c r="AD156"/>
      <c r="AE156"/>
      <c r="AF156"/>
      <c r="AG156"/>
      <c r="AH156"/>
      <c r="AI156"/>
      <c r="AJ156"/>
      <c r="AK156">
        <v>30</v>
      </c>
      <c r="AL156" s="61">
        <v>111004</v>
      </c>
      <c r="AM156" s="59" t="s">
        <v>260</v>
      </c>
      <c r="AN156" s="59">
        <f t="shared" si="6"/>
        <v>98</v>
      </c>
      <c r="AO156" s="59">
        <v>10</v>
      </c>
      <c r="AP156" s="59">
        <f t="shared" si="7"/>
        <v>8480</v>
      </c>
      <c r="AQ156" s="59">
        <v>9800</v>
      </c>
      <c r="AR156" s="59">
        <v>10000</v>
      </c>
      <c r="AS156" s="59">
        <v>4800</v>
      </c>
      <c r="AT156" s="56"/>
      <c r="AU156" s="56"/>
      <c r="AV156" s="56"/>
      <c r="AW156" s="56"/>
      <c r="AX156" s="56"/>
      <c r="AY156" s="56"/>
      <c r="AZ156" s="56"/>
      <c r="BA156" s="56"/>
      <c r="BB156" s="56"/>
      <c r="BC156" s="56"/>
      <c r="BD156" s="56"/>
      <c r="BE156" s="56"/>
      <c r="BG156">
        <v>1</v>
      </c>
      <c r="BH156" s="49" t="s">
        <v>634</v>
      </c>
      <c r="BM156" s="30">
        <v>11</v>
      </c>
      <c r="BN156" s="30">
        <v>8</v>
      </c>
      <c r="BO156" s="30">
        <v>98</v>
      </c>
      <c r="BP156" s="30">
        <v>10</v>
      </c>
      <c r="BQ156">
        <v>48</v>
      </c>
    </row>
    <row r="157" s="31" customFormat="1" spans="1:69">
      <c r="A157">
        <v>11109</v>
      </c>
      <c r="B157">
        <v>1</v>
      </c>
      <c r="C157">
        <v>11109</v>
      </c>
      <c r="D157" s="41" t="s">
        <v>635</v>
      </c>
      <c r="E157" s="42" t="s">
        <v>636</v>
      </c>
      <c r="F157">
        <v>1</v>
      </c>
      <c r="G157" t="s">
        <v>163</v>
      </c>
      <c r="H157">
        <v>3</v>
      </c>
      <c r="I157" t="s">
        <v>204</v>
      </c>
      <c r="J157">
        <v>10</v>
      </c>
      <c r="K157">
        <v>11108</v>
      </c>
      <c r="L157">
        <v>11110</v>
      </c>
      <c r="M157"/>
      <c r="N157"/>
      <c r="O157"/>
      <c r="P157">
        <v>55</v>
      </c>
      <c r="Q157">
        <v>1109</v>
      </c>
      <c r="R157"/>
      <c r="S157">
        <v>111</v>
      </c>
      <c r="T157" s="49" t="s">
        <v>637</v>
      </c>
      <c r="U157">
        <v>2290</v>
      </c>
      <c r="V157"/>
      <c r="W157"/>
      <c r="AC157">
        <v>11109</v>
      </c>
      <c r="AD157"/>
      <c r="AE157"/>
      <c r="AF157"/>
      <c r="AG157"/>
      <c r="AH157"/>
      <c r="AI157"/>
      <c r="AJ157"/>
      <c r="AK157">
        <v>30</v>
      </c>
      <c r="AL157">
        <v>111005</v>
      </c>
      <c r="AM157" t="s">
        <v>321</v>
      </c>
      <c r="AN157" s="59">
        <f t="shared" si="6"/>
        <v>99</v>
      </c>
      <c r="AO157" s="59">
        <v>10</v>
      </c>
      <c r="AP157" s="59">
        <f t="shared" si="7"/>
        <v>8580</v>
      </c>
      <c r="AQ157" s="59">
        <v>9900</v>
      </c>
      <c r="AR157" s="59">
        <v>10000</v>
      </c>
      <c r="AS157" s="59">
        <v>4800</v>
      </c>
      <c r="AT157"/>
      <c r="AU157"/>
      <c r="AV157"/>
      <c r="AW157"/>
      <c r="AX157"/>
      <c r="AY157" s="56"/>
      <c r="AZ157" s="56"/>
      <c r="BA157" s="56"/>
      <c r="BB157" s="56"/>
      <c r="BC157" s="56"/>
      <c r="BD157" s="56"/>
      <c r="BE157" s="56"/>
      <c r="BF157" s="30"/>
      <c r="BG157">
        <v>0</v>
      </c>
      <c r="BH157" s="49"/>
      <c r="BI157"/>
      <c r="BJ157"/>
      <c r="BK157"/>
      <c r="BL157"/>
      <c r="BM157" s="30">
        <v>11</v>
      </c>
      <c r="BN157" s="30">
        <v>9</v>
      </c>
      <c r="BO157" s="30">
        <v>99</v>
      </c>
      <c r="BP157" s="30">
        <v>10</v>
      </c>
      <c r="BQ157">
        <v>48</v>
      </c>
    </row>
    <row r="158" s="31" customFormat="1" spans="1:69">
      <c r="A158">
        <v>11110</v>
      </c>
      <c r="B158">
        <v>1</v>
      </c>
      <c r="C158">
        <v>11110</v>
      </c>
      <c r="D158" s="41" t="s">
        <v>638</v>
      </c>
      <c r="E158" s="42" t="s">
        <v>639</v>
      </c>
      <c r="F158">
        <v>1</v>
      </c>
      <c r="G158" t="s">
        <v>163</v>
      </c>
      <c r="H158">
        <v>3</v>
      </c>
      <c r="I158" t="s">
        <v>204</v>
      </c>
      <c r="J158">
        <v>10</v>
      </c>
      <c r="K158">
        <v>11109</v>
      </c>
      <c r="L158">
        <v>11111</v>
      </c>
      <c r="M158"/>
      <c r="N158"/>
      <c r="O158"/>
      <c r="P158">
        <v>55</v>
      </c>
      <c r="Q158">
        <v>1110</v>
      </c>
      <c r="R158"/>
      <c r="S158">
        <v>111</v>
      </c>
      <c r="T158" s="49" t="s">
        <v>640</v>
      </c>
      <c r="U158">
        <v>2300</v>
      </c>
      <c r="V158"/>
      <c r="W158"/>
      <c r="AC158">
        <v>11110</v>
      </c>
      <c r="AD158"/>
      <c r="AE158"/>
      <c r="AF158"/>
      <c r="AG158"/>
      <c r="AH158"/>
      <c r="AI158"/>
      <c r="AJ158"/>
      <c r="AK158">
        <v>30</v>
      </c>
      <c r="AL158">
        <v>113005</v>
      </c>
      <c r="AM158" t="s">
        <v>297</v>
      </c>
      <c r="AN158" s="59">
        <f t="shared" si="6"/>
        <v>100</v>
      </c>
      <c r="AO158" s="59">
        <v>10</v>
      </c>
      <c r="AP158" s="59">
        <f t="shared" si="7"/>
        <v>8690</v>
      </c>
      <c r="AQ158" s="59">
        <v>10000</v>
      </c>
      <c r="AR158" s="59">
        <v>10000</v>
      </c>
      <c r="AS158" s="59">
        <v>4800</v>
      </c>
      <c r="AT158"/>
      <c r="AU158"/>
      <c r="AV158"/>
      <c r="AW158"/>
      <c r="AX158"/>
      <c r="AY158" s="56"/>
      <c r="AZ158" s="56"/>
      <c r="BA158" s="56"/>
      <c r="BB158" s="56"/>
      <c r="BC158" s="56"/>
      <c r="BD158" s="56"/>
      <c r="BE158" s="56"/>
      <c r="BF158" s="30"/>
      <c r="BG158">
        <v>0</v>
      </c>
      <c r="BH158" s="49"/>
      <c r="BI158"/>
      <c r="BJ158"/>
      <c r="BK158"/>
      <c r="BL158"/>
      <c r="BM158" s="30">
        <v>11</v>
      </c>
      <c r="BN158" s="30">
        <v>10</v>
      </c>
      <c r="BO158" s="30">
        <v>100</v>
      </c>
      <c r="BP158" s="30">
        <v>10</v>
      </c>
      <c r="BQ158">
        <v>49</v>
      </c>
    </row>
    <row r="159" s="31" customFormat="1" spans="1:69">
      <c r="A159">
        <v>11111</v>
      </c>
      <c r="B159">
        <v>1</v>
      </c>
      <c r="C159">
        <v>11111</v>
      </c>
      <c r="D159" s="41" t="s">
        <v>641</v>
      </c>
      <c r="E159" s="42" t="s">
        <v>642</v>
      </c>
      <c r="F159">
        <v>1</v>
      </c>
      <c r="G159" t="s">
        <v>163</v>
      </c>
      <c r="H159">
        <v>3</v>
      </c>
      <c r="I159" t="s">
        <v>204</v>
      </c>
      <c r="J159">
        <v>10</v>
      </c>
      <c r="K159">
        <v>11110</v>
      </c>
      <c r="L159">
        <v>11112</v>
      </c>
      <c r="M159"/>
      <c r="N159"/>
      <c r="O159"/>
      <c r="P159">
        <v>55</v>
      </c>
      <c r="Q159">
        <v>1111</v>
      </c>
      <c r="R159"/>
      <c r="S159">
        <v>111</v>
      </c>
      <c r="T159" s="49" t="s">
        <v>643</v>
      </c>
      <c r="U159">
        <v>2310</v>
      </c>
      <c r="V159"/>
      <c r="W159"/>
      <c r="AC159">
        <v>11111</v>
      </c>
      <c r="AD159"/>
      <c r="AE159"/>
      <c r="AF159"/>
      <c r="AG159"/>
      <c r="AH159"/>
      <c r="AI159"/>
      <c r="AJ159"/>
      <c r="AK159">
        <v>30</v>
      </c>
      <c r="AL159">
        <v>112005</v>
      </c>
      <c r="AM159" t="s">
        <v>223</v>
      </c>
      <c r="AN159" s="59">
        <f t="shared" si="6"/>
        <v>101</v>
      </c>
      <c r="AO159" s="59">
        <v>10</v>
      </c>
      <c r="AP159" s="59">
        <f t="shared" si="7"/>
        <v>8790</v>
      </c>
      <c r="AQ159" s="59">
        <v>10100</v>
      </c>
      <c r="AR159" s="59">
        <v>10000</v>
      </c>
      <c r="AS159" s="59">
        <v>4800</v>
      </c>
      <c r="AT159"/>
      <c r="AU159"/>
      <c r="AV159"/>
      <c r="AW159"/>
      <c r="AX159"/>
      <c r="AY159" s="56"/>
      <c r="AZ159" s="56"/>
      <c r="BA159" s="56"/>
      <c r="BB159" s="56"/>
      <c r="BC159" s="56"/>
      <c r="BD159" s="56"/>
      <c r="BE159" s="56"/>
      <c r="BF159" s="30">
        <v>20</v>
      </c>
      <c r="BG159">
        <v>0</v>
      </c>
      <c r="BH159" s="49"/>
      <c r="BI159"/>
      <c r="BJ159"/>
      <c r="BK159"/>
      <c r="BL159"/>
      <c r="BM159" s="30">
        <v>11</v>
      </c>
      <c r="BN159" s="30">
        <v>11</v>
      </c>
      <c r="BO159" s="30">
        <v>100</v>
      </c>
      <c r="BP159" s="30">
        <v>10</v>
      </c>
      <c r="BQ159">
        <v>49</v>
      </c>
    </row>
    <row r="160" s="31" customFormat="1" spans="1:69">
      <c r="A160">
        <v>11112</v>
      </c>
      <c r="B160">
        <v>1</v>
      </c>
      <c r="C160">
        <v>11112</v>
      </c>
      <c r="D160" s="41" t="s">
        <v>644</v>
      </c>
      <c r="E160" s="42" t="s">
        <v>645</v>
      </c>
      <c r="F160">
        <v>1</v>
      </c>
      <c r="G160" t="s">
        <v>163</v>
      </c>
      <c r="H160">
        <v>3</v>
      </c>
      <c r="I160" t="s">
        <v>204</v>
      </c>
      <c r="J160">
        <v>10</v>
      </c>
      <c r="K160">
        <v>11111</v>
      </c>
      <c r="L160">
        <v>11201</v>
      </c>
      <c r="M160"/>
      <c r="N160"/>
      <c r="O160"/>
      <c r="P160">
        <v>55</v>
      </c>
      <c r="Q160">
        <v>1112</v>
      </c>
      <c r="R160"/>
      <c r="S160">
        <v>111</v>
      </c>
      <c r="T160" s="49" t="s">
        <v>646</v>
      </c>
      <c r="U160">
        <v>2320</v>
      </c>
      <c r="V160"/>
      <c r="W160"/>
      <c r="AC160">
        <v>11112</v>
      </c>
      <c r="AD160"/>
      <c r="AE160"/>
      <c r="AF160"/>
      <c r="AG160"/>
      <c r="AH160"/>
      <c r="AI160"/>
      <c r="AJ160"/>
      <c r="AK160">
        <v>30</v>
      </c>
      <c r="AL160">
        <v>112002</v>
      </c>
      <c r="AM160" t="s">
        <v>181</v>
      </c>
      <c r="AN160" s="59">
        <f t="shared" si="6"/>
        <v>102</v>
      </c>
      <c r="AO160" s="59">
        <v>10</v>
      </c>
      <c r="AP160" s="59">
        <f t="shared" si="7"/>
        <v>8900</v>
      </c>
      <c r="AQ160" s="59">
        <v>10200</v>
      </c>
      <c r="AR160" s="59">
        <v>10000</v>
      </c>
      <c r="AS160" s="59">
        <v>4800</v>
      </c>
      <c r="AT160"/>
      <c r="AU160"/>
      <c r="AV160"/>
      <c r="AW160"/>
      <c r="AX160"/>
      <c r="AY160" s="56"/>
      <c r="AZ160" s="56"/>
      <c r="BA160" s="56"/>
      <c r="BB160" s="56"/>
      <c r="BC160" s="56"/>
      <c r="BD160" s="56"/>
      <c r="BE160" s="56"/>
      <c r="BG160">
        <v>1</v>
      </c>
      <c r="BH160" s="49" t="s">
        <v>647</v>
      </c>
      <c r="BI160"/>
      <c r="BJ160"/>
      <c r="BK160"/>
      <c r="BL160"/>
      <c r="BM160" s="30">
        <v>11</v>
      </c>
      <c r="BN160" s="30">
        <v>12</v>
      </c>
      <c r="BO160" s="30">
        <v>100</v>
      </c>
      <c r="BP160" s="30">
        <v>10</v>
      </c>
      <c r="BQ160">
        <v>49</v>
      </c>
    </row>
    <row r="161" s="31" customFormat="1" spans="1:69">
      <c r="A161" s="31">
        <v>11113</v>
      </c>
      <c r="B161" s="31">
        <v>1</v>
      </c>
      <c r="C161" s="31">
        <v>11113</v>
      </c>
      <c r="D161" s="43" t="s">
        <v>648</v>
      </c>
      <c r="E161" s="44" t="s">
        <v>649</v>
      </c>
      <c r="F161" s="31">
        <v>1</v>
      </c>
      <c r="G161" s="31" t="s">
        <v>163</v>
      </c>
      <c r="H161" s="31">
        <v>3</v>
      </c>
      <c r="I161" s="46" t="s">
        <v>204</v>
      </c>
      <c r="J161" s="45">
        <v>10</v>
      </c>
      <c r="K161" s="31">
        <v>11112</v>
      </c>
      <c r="L161" s="31">
        <v>11114</v>
      </c>
      <c r="P161">
        <v>55</v>
      </c>
      <c r="Q161" s="31">
        <v>273</v>
      </c>
      <c r="S161" s="31">
        <v>111</v>
      </c>
      <c r="T161" s="49" t="s">
        <v>282</v>
      </c>
      <c r="U161" s="31">
        <v>2330</v>
      </c>
      <c r="AC161" s="31">
        <v>11113</v>
      </c>
      <c r="AK161" s="31">
        <v>30</v>
      </c>
      <c r="AL161" s="62">
        <v>111004</v>
      </c>
      <c r="AM161" s="59" t="s">
        <v>200</v>
      </c>
      <c r="AN161" s="59">
        <f t="shared" si="6"/>
        <v>100</v>
      </c>
      <c r="AO161" s="59">
        <v>10</v>
      </c>
      <c r="AP161" s="59">
        <f t="shared" si="7"/>
        <v>8710</v>
      </c>
      <c r="AQ161" s="59">
        <v>10000</v>
      </c>
      <c r="AR161" s="59">
        <v>10000</v>
      </c>
      <c r="AS161" s="59">
        <v>5000</v>
      </c>
      <c r="AT161" s="56"/>
      <c r="AU161" s="56"/>
      <c r="AV161" s="56"/>
      <c r="AW161" s="56"/>
      <c r="AX161" s="56"/>
      <c r="AY161" s="56"/>
      <c r="AZ161" s="56"/>
      <c r="BA161" s="56"/>
      <c r="BB161" s="56"/>
      <c r="BC161" s="56"/>
      <c r="BD161" s="56"/>
      <c r="BE161" s="56"/>
      <c r="BF161" s="30"/>
      <c r="BG161">
        <v>0</v>
      </c>
      <c r="BH161" s="49"/>
      <c r="BI161"/>
      <c r="BJ161"/>
      <c r="BK161"/>
      <c r="BL161"/>
      <c r="BM161" s="30">
        <v>11</v>
      </c>
      <c r="BN161" s="30">
        <v>13</v>
      </c>
      <c r="BO161" s="30">
        <v>100</v>
      </c>
      <c r="BP161" s="30">
        <v>10</v>
      </c>
      <c r="BQ161">
        <v>49</v>
      </c>
    </row>
    <row r="162" s="31" customFormat="1" spans="1:69">
      <c r="A162" s="31">
        <v>11114</v>
      </c>
      <c r="B162" s="31">
        <v>1</v>
      </c>
      <c r="C162" s="31">
        <v>11114</v>
      </c>
      <c r="D162" s="43" t="s">
        <v>650</v>
      </c>
      <c r="E162" s="44" t="s">
        <v>651</v>
      </c>
      <c r="F162" s="31">
        <v>1</v>
      </c>
      <c r="G162" s="31" t="s">
        <v>163</v>
      </c>
      <c r="H162" s="31">
        <v>3</v>
      </c>
      <c r="I162" s="46" t="s">
        <v>204</v>
      </c>
      <c r="J162" s="45">
        <v>10</v>
      </c>
      <c r="K162" s="31">
        <v>11113</v>
      </c>
      <c r="L162" s="31">
        <v>11115</v>
      </c>
      <c r="P162">
        <v>55</v>
      </c>
      <c r="Q162" s="31">
        <v>274</v>
      </c>
      <c r="S162" s="31">
        <v>111</v>
      </c>
      <c r="T162" s="49" t="s">
        <v>282</v>
      </c>
      <c r="U162" s="31">
        <v>2340</v>
      </c>
      <c r="AC162" s="31">
        <v>11114</v>
      </c>
      <c r="AK162" s="31">
        <v>30</v>
      </c>
      <c r="AL162" s="62">
        <v>112006</v>
      </c>
      <c r="AM162" s="59" t="s">
        <v>452</v>
      </c>
      <c r="AN162" s="59">
        <f t="shared" si="6"/>
        <v>100</v>
      </c>
      <c r="AO162" s="59">
        <v>10</v>
      </c>
      <c r="AP162" s="59">
        <f t="shared" si="7"/>
        <v>8710</v>
      </c>
      <c r="AQ162" s="59">
        <v>10000</v>
      </c>
      <c r="AR162" s="59">
        <v>10000</v>
      </c>
      <c r="AS162" s="59">
        <v>5000</v>
      </c>
      <c r="AT162" s="56"/>
      <c r="AU162" s="56"/>
      <c r="AV162" s="56"/>
      <c r="AW162" s="56"/>
      <c r="AX162" s="56"/>
      <c r="AY162" s="56"/>
      <c r="AZ162" s="56"/>
      <c r="BA162" s="56"/>
      <c r="BB162" s="56"/>
      <c r="BC162" s="56"/>
      <c r="BD162" s="56"/>
      <c r="BE162" s="56"/>
      <c r="BF162" s="30"/>
      <c r="BG162">
        <v>0</v>
      </c>
      <c r="BH162" s="49"/>
      <c r="BI162"/>
      <c r="BJ162"/>
      <c r="BK162"/>
      <c r="BL162"/>
      <c r="BM162" s="30">
        <v>11</v>
      </c>
      <c r="BN162" s="30">
        <v>14</v>
      </c>
      <c r="BO162" s="30">
        <v>100</v>
      </c>
      <c r="BP162" s="30">
        <v>10</v>
      </c>
      <c r="BQ162">
        <v>50</v>
      </c>
    </row>
    <row r="163" s="31" customFormat="1" spans="1:69">
      <c r="A163" s="31">
        <v>11115</v>
      </c>
      <c r="B163" s="31">
        <v>1</v>
      </c>
      <c r="C163" s="31">
        <v>11115</v>
      </c>
      <c r="D163" s="43" t="s">
        <v>652</v>
      </c>
      <c r="E163" s="44" t="s">
        <v>653</v>
      </c>
      <c r="F163" s="31">
        <v>1</v>
      </c>
      <c r="G163" s="31" t="s">
        <v>163</v>
      </c>
      <c r="H163" s="31">
        <v>3</v>
      </c>
      <c r="I163" s="46" t="s">
        <v>204</v>
      </c>
      <c r="J163" s="45">
        <v>10</v>
      </c>
      <c r="K163" s="31">
        <v>11114</v>
      </c>
      <c r="L163" s="31">
        <v>11116</v>
      </c>
      <c r="P163">
        <v>55</v>
      </c>
      <c r="Q163" s="31">
        <v>275</v>
      </c>
      <c r="S163" s="31">
        <v>111</v>
      </c>
      <c r="T163" s="49" t="s">
        <v>282</v>
      </c>
      <c r="U163" s="31">
        <v>2350</v>
      </c>
      <c r="AC163" s="31">
        <v>11115</v>
      </c>
      <c r="AK163" s="31">
        <v>30</v>
      </c>
      <c r="AL163" s="62">
        <v>112008</v>
      </c>
      <c r="AM163" s="59" t="s">
        <v>223</v>
      </c>
      <c r="AN163" s="59">
        <f t="shared" si="6"/>
        <v>100</v>
      </c>
      <c r="AO163" s="59">
        <v>10</v>
      </c>
      <c r="AP163" s="59">
        <f t="shared" si="7"/>
        <v>8710</v>
      </c>
      <c r="AQ163" s="59">
        <v>10000</v>
      </c>
      <c r="AR163" s="59">
        <v>10000</v>
      </c>
      <c r="AS163" s="59">
        <v>5000</v>
      </c>
      <c r="AT163" s="56"/>
      <c r="AU163" s="56"/>
      <c r="AV163" s="56"/>
      <c r="AW163" s="56"/>
      <c r="AX163" s="56"/>
      <c r="AY163" s="56"/>
      <c r="AZ163" s="56"/>
      <c r="BA163" s="56"/>
      <c r="BB163" s="56"/>
      <c r="BC163" s="56"/>
      <c r="BD163" s="56"/>
      <c r="BE163" s="56"/>
      <c r="BF163" s="30"/>
      <c r="BG163">
        <v>0</v>
      </c>
      <c r="BH163" s="49"/>
      <c r="BI163"/>
      <c r="BJ163"/>
      <c r="BK163"/>
      <c r="BL163"/>
      <c r="BM163" s="30">
        <v>11</v>
      </c>
      <c r="BN163" s="30">
        <v>15</v>
      </c>
      <c r="BO163" s="30">
        <v>100</v>
      </c>
      <c r="BP163" s="30">
        <v>10</v>
      </c>
      <c r="BQ163">
        <v>50</v>
      </c>
    </row>
    <row r="164" s="31" customFormat="1" spans="1:69">
      <c r="A164" s="31">
        <v>11116</v>
      </c>
      <c r="B164" s="31">
        <v>1</v>
      </c>
      <c r="C164" s="31">
        <v>11116</v>
      </c>
      <c r="D164" s="43" t="s">
        <v>654</v>
      </c>
      <c r="E164" s="44" t="s">
        <v>655</v>
      </c>
      <c r="F164" s="31">
        <v>1</v>
      </c>
      <c r="G164" s="31" t="s">
        <v>163</v>
      </c>
      <c r="H164" s="31">
        <v>3</v>
      </c>
      <c r="I164" s="46" t="s">
        <v>204</v>
      </c>
      <c r="J164" s="45">
        <v>10</v>
      </c>
      <c r="K164" s="31">
        <v>11115</v>
      </c>
      <c r="L164" s="31">
        <v>11201</v>
      </c>
      <c r="P164">
        <v>55</v>
      </c>
      <c r="Q164" s="31">
        <v>276</v>
      </c>
      <c r="S164" s="31">
        <v>111</v>
      </c>
      <c r="T164" s="49" t="s">
        <v>282</v>
      </c>
      <c r="U164" s="31">
        <v>2360</v>
      </c>
      <c r="AC164" s="31">
        <v>11116</v>
      </c>
      <c r="AK164" s="31">
        <v>30</v>
      </c>
      <c r="AL164" s="62">
        <v>113002</v>
      </c>
      <c r="AM164" s="59" t="s">
        <v>181</v>
      </c>
      <c r="AN164" s="59">
        <f t="shared" si="6"/>
        <v>100</v>
      </c>
      <c r="AO164" s="59">
        <v>10</v>
      </c>
      <c r="AP164" s="59">
        <f t="shared" si="7"/>
        <v>8710</v>
      </c>
      <c r="AQ164" s="59">
        <v>10000</v>
      </c>
      <c r="AR164" s="59">
        <v>10000</v>
      </c>
      <c r="AS164" s="59">
        <v>5000</v>
      </c>
      <c r="AT164" s="56"/>
      <c r="AU164" s="56"/>
      <c r="AV164" s="56"/>
      <c r="AW164" s="56"/>
      <c r="AX164" s="56"/>
      <c r="AY164" s="56"/>
      <c r="AZ164" s="56"/>
      <c r="BA164" s="56"/>
      <c r="BB164" s="56"/>
      <c r="BC164" s="56"/>
      <c r="BD164" s="56"/>
      <c r="BE164" s="56"/>
      <c r="BF164" s="30"/>
      <c r="BG164">
        <v>0</v>
      </c>
      <c r="BH164" s="49"/>
      <c r="BI164"/>
      <c r="BJ164"/>
      <c r="BK164"/>
      <c r="BL164"/>
      <c r="BM164" s="30">
        <v>11</v>
      </c>
      <c r="BN164" s="30">
        <v>16</v>
      </c>
      <c r="BO164" s="30">
        <v>100</v>
      </c>
      <c r="BP164" s="30">
        <v>10</v>
      </c>
      <c r="BQ164">
        <v>50</v>
      </c>
    </row>
    <row r="165" spans="1:69">
      <c r="A165">
        <v>11201</v>
      </c>
      <c r="B165">
        <v>1</v>
      </c>
      <c r="C165">
        <v>11201</v>
      </c>
      <c r="D165" s="41" t="s">
        <v>656</v>
      </c>
      <c r="E165" s="42" t="s">
        <v>657</v>
      </c>
      <c r="F165">
        <v>1</v>
      </c>
      <c r="G165" t="s">
        <v>163</v>
      </c>
      <c r="H165">
        <v>7</v>
      </c>
      <c r="I165" s="5" t="s">
        <v>204</v>
      </c>
      <c r="J165" s="45">
        <v>10</v>
      </c>
      <c r="K165">
        <v>11108</v>
      </c>
      <c r="L165">
        <v>11202</v>
      </c>
      <c r="M165"/>
      <c r="N165"/>
      <c r="O165"/>
      <c r="P165">
        <v>60</v>
      </c>
      <c r="Q165">
        <v>1201</v>
      </c>
      <c r="R165"/>
      <c r="S165">
        <v>112</v>
      </c>
      <c r="T165" s="49" t="s">
        <v>658</v>
      </c>
      <c r="U165">
        <v>2410</v>
      </c>
      <c r="V165"/>
      <c r="W165" s="1" t="s">
        <v>659</v>
      </c>
      <c r="X165"/>
      <c r="Y165"/>
      <c r="Z165"/>
      <c r="AA165"/>
      <c r="AB165"/>
      <c r="AC165">
        <v>11201</v>
      </c>
      <c r="AD165"/>
      <c r="AE165"/>
      <c r="AF165"/>
      <c r="AG165"/>
      <c r="AH165"/>
      <c r="AI165"/>
      <c r="AJ165"/>
      <c r="AK165">
        <v>30</v>
      </c>
      <c r="AL165" s="61">
        <v>111011</v>
      </c>
      <c r="AM165" s="59" t="s">
        <v>211</v>
      </c>
      <c r="AN165" s="59">
        <f t="shared" si="6"/>
        <v>101</v>
      </c>
      <c r="AO165" s="59">
        <v>10</v>
      </c>
      <c r="AP165" s="59">
        <f t="shared" si="7"/>
        <v>8870</v>
      </c>
      <c r="AQ165" s="59">
        <v>10100</v>
      </c>
      <c r="AR165" s="59">
        <v>11000</v>
      </c>
      <c r="AS165" s="59">
        <v>5000</v>
      </c>
      <c r="AT165" s="56"/>
      <c r="AU165" s="56"/>
      <c r="AV165" s="56"/>
      <c r="AW165" s="56"/>
      <c r="AX165" s="56"/>
      <c r="AY165" s="56"/>
      <c r="AZ165" s="56"/>
      <c r="BA165" s="56"/>
      <c r="BB165" s="56"/>
      <c r="BC165" s="56"/>
      <c r="BD165" s="56"/>
      <c r="BE165" s="56"/>
      <c r="BF165" s="30"/>
      <c r="BG165">
        <v>0</v>
      </c>
      <c r="BH165" s="49"/>
      <c r="BM165" s="30">
        <v>12</v>
      </c>
      <c r="BN165" s="30">
        <v>1</v>
      </c>
      <c r="BO165" s="30">
        <v>101</v>
      </c>
      <c r="BP165" s="30">
        <v>11</v>
      </c>
      <c r="BQ165">
        <v>50</v>
      </c>
    </row>
    <row r="166" spans="1:69">
      <c r="A166">
        <v>11202</v>
      </c>
      <c r="B166">
        <v>1</v>
      </c>
      <c r="C166">
        <v>11202</v>
      </c>
      <c r="D166" s="41" t="s">
        <v>660</v>
      </c>
      <c r="E166" s="42" t="s">
        <v>661</v>
      </c>
      <c r="F166">
        <v>1</v>
      </c>
      <c r="G166" t="s">
        <v>163</v>
      </c>
      <c r="H166">
        <v>3</v>
      </c>
      <c r="I166" s="5" t="s">
        <v>204</v>
      </c>
      <c r="J166" s="45">
        <v>10</v>
      </c>
      <c r="K166">
        <v>11201</v>
      </c>
      <c r="L166">
        <v>11203</v>
      </c>
      <c r="M166"/>
      <c r="N166"/>
      <c r="O166"/>
      <c r="P166">
        <v>60</v>
      </c>
      <c r="Q166">
        <v>1202</v>
      </c>
      <c r="R166"/>
      <c r="S166">
        <v>112</v>
      </c>
      <c r="T166" s="49" t="s">
        <v>394</v>
      </c>
      <c r="U166">
        <v>2420</v>
      </c>
      <c r="V166"/>
      <c r="W166"/>
      <c r="X166"/>
      <c r="Y166"/>
      <c r="Z166"/>
      <c r="AA166"/>
      <c r="AB166"/>
      <c r="AC166">
        <v>11202</v>
      </c>
      <c r="AD166"/>
      <c r="AE166"/>
      <c r="AF166"/>
      <c r="AG166"/>
      <c r="AH166"/>
      <c r="AI166"/>
      <c r="AJ166"/>
      <c r="AK166">
        <v>30</v>
      </c>
      <c r="AL166" s="61">
        <v>111003</v>
      </c>
      <c r="AM166" s="59" t="s">
        <v>631</v>
      </c>
      <c r="AN166" s="59">
        <f t="shared" si="6"/>
        <v>102</v>
      </c>
      <c r="AO166" s="59">
        <v>10</v>
      </c>
      <c r="AP166" s="59">
        <f t="shared" si="7"/>
        <v>8990</v>
      </c>
      <c r="AQ166" s="59">
        <v>10200</v>
      </c>
      <c r="AR166" s="59">
        <v>11000</v>
      </c>
      <c r="AS166" s="59">
        <v>5100</v>
      </c>
      <c r="AT166" s="56"/>
      <c r="AU166" s="56"/>
      <c r="AV166" s="56"/>
      <c r="AW166" s="56"/>
      <c r="AX166" s="56"/>
      <c r="AY166" s="56"/>
      <c r="AZ166" s="56"/>
      <c r="BA166" s="56"/>
      <c r="BB166" s="56"/>
      <c r="BC166" s="56"/>
      <c r="BD166" s="56"/>
      <c r="BE166" s="56"/>
      <c r="BF166" s="30"/>
      <c r="BG166">
        <v>0</v>
      </c>
      <c r="BH166" s="49"/>
      <c r="BM166" s="30">
        <v>12</v>
      </c>
      <c r="BN166" s="30">
        <v>2</v>
      </c>
      <c r="BO166" s="30">
        <v>102</v>
      </c>
      <c r="BP166" s="30">
        <v>11</v>
      </c>
      <c r="BQ166">
        <v>51</v>
      </c>
    </row>
    <row r="167" spans="1:69">
      <c r="A167">
        <v>11203</v>
      </c>
      <c r="B167">
        <v>1</v>
      </c>
      <c r="C167">
        <v>11203</v>
      </c>
      <c r="D167" s="41" t="s">
        <v>662</v>
      </c>
      <c r="E167" s="42" t="s">
        <v>663</v>
      </c>
      <c r="F167">
        <v>1</v>
      </c>
      <c r="G167" t="s">
        <v>163</v>
      </c>
      <c r="H167">
        <v>2</v>
      </c>
      <c r="I167" s="5" t="s">
        <v>204</v>
      </c>
      <c r="J167" s="45">
        <v>10</v>
      </c>
      <c r="K167">
        <v>11202</v>
      </c>
      <c r="L167">
        <v>11204</v>
      </c>
      <c r="M167"/>
      <c r="N167"/>
      <c r="O167"/>
      <c r="P167">
        <v>60</v>
      </c>
      <c r="Q167">
        <v>1203</v>
      </c>
      <c r="R167"/>
      <c r="S167">
        <v>112</v>
      </c>
      <c r="T167" s="49" t="s">
        <v>664</v>
      </c>
      <c r="U167">
        <v>2430</v>
      </c>
      <c r="V167"/>
      <c r="W167"/>
      <c r="X167"/>
      <c r="Y167"/>
      <c r="Z167"/>
      <c r="AA167"/>
      <c r="AB167"/>
      <c r="AC167">
        <v>11203</v>
      </c>
      <c r="AD167"/>
      <c r="AE167"/>
      <c r="AF167"/>
      <c r="AG167"/>
      <c r="AH167"/>
      <c r="AI167"/>
      <c r="AJ167"/>
      <c r="AK167">
        <v>30</v>
      </c>
      <c r="AL167" s="61">
        <v>112008</v>
      </c>
      <c r="AM167" s="59" t="s">
        <v>452</v>
      </c>
      <c r="AN167" s="59">
        <f t="shared" si="6"/>
        <v>103</v>
      </c>
      <c r="AO167" s="59">
        <v>10</v>
      </c>
      <c r="AP167" s="59">
        <f t="shared" si="7"/>
        <v>9110</v>
      </c>
      <c r="AQ167" s="59">
        <v>10300</v>
      </c>
      <c r="AR167" s="59">
        <v>11000</v>
      </c>
      <c r="AS167" s="59">
        <v>5200</v>
      </c>
      <c r="AT167" s="56"/>
      <c r="AU167" s="56"/>
      <c r="AV167" s="56"/>
      <c r="AW167" s="56"/>
      <c r="AX167" s="56"/>
      <c r="AY167" s="56"/>
      <c r="AZ167" s="56"/>
      <c r="BA167" s="56"/>
      <c r="BB167" s="56"/>
      <c r="BC167" s="56"/>
      <c r="BD167" s="56"/>
      <c r="BE167" s="56"/>
      <c r="BF167" s="30">
        <v>10</v>
      </c>
      <c r="BG167">
        <v>0</v>
      </c>
      <c r="BH167" s="49"/>
      <c r="BM167" s="30">
        <v>12</v>
      </c>
      <c r="BN167" s="30">
        <v>3</v>
      </c>
      <c r="BO167" s="30">
        <v>103</v>
      </c>
      <c r="BP167" s="30">
        <v>11</v>
      </c>
      <c r="BQ167">
        <v>52</v>
      </c>
    </row>
    <row r="168" spans="1:69">
      <c r="A168">
        <v>11204</v>
      </c>
      <c r="B168">
        <v>1</v>
      </c>
      <c r="C168">
        <v>11204</v>
      </c>
      <c r="D168" s="41" t="s">
        <v>665</v>
      </c>
      <c r="E168" s="42" t="s">
        <v>666</v>
      </c>
      <c r="F168">
        <v>1</v>
      </c>
      <c r="G168" t="s">
        <v>163</v>
      </c>
      <c r="H168">
        <v>3</v>
      </c>
      <c r="I168" s="5" t="s">
        <v>204</v>
      </c>
      <c r="J168" s="45">
        <v>10</v>
      </c>
      <c r="K168">
        <v>11203</v>
      </c>
      <c r="L168">
        <v>11205</v>
      </c>
      <c r="M168"/>
      <c r="N168"/>
      <c r="O168"/>
      <c r="P168">
        <v>60</v>
      </c>
      <c r="Q168">
        <v>1204</v>
      </c>
      <c r="R168"/>
      <c r="S168">
        <v>112</v>
      </c>
      <c r="T168" s="49" t="s">
        <v>253</v>
      </c>
      <c r="U168">
        <v>2440</v>
      </c>
      <c r="V168"/>
      <c r="W168"/>
      <c r="X168"/>
      <c r="Y168"/>
      <c r="Z168"/>
      <c r="AA168"/>
      <c r="AB168"/>
      <c r="AC168">
        <v>11204</v>
      </c>
      <c r="AD168"/>
      <c r="AE168"/>
      <c r="AF168"/>
      <c r="AG168"/>
      <c r="AH168"/>
      <c r="AI168"/>
      <c r="AJ168"/>
      <c r="AK168">
        <v>30</v>
      </c>
      <c r="AL168" s="61">
        <v>113007</v>
      </c>
      <c r="AM168" s="59" t="s">
        <v>452</v>
      </c>
      <c r="AN168" s="59">
        <f t="shared" si="6"/>
        <v>104</v>
      </c>
      <c r="AO168" s="59">
        <v>10</v>
      </c>
      <c r="AP168" s="59">
        <f t="shared" si="7"/>
        <v>9220</v>
      </c>
      <c r="AQ168" s="59">
        <v>10400</v>
      </c>
      <c r="AR168" s="59">
        <v>11000</v>
      </c>
      <c r="AS168" s="59">
        <v>5200</v>
      </c>
      <c r="AT168" s="56"/>
      <c r="AU168" s="56"/>
      <c r="AV168" s="56"/>
      <c r="AW168" s="56"/>
      <c r="AX168" s="56"/>
      <c r="AY168" s="56"/>
      <c r="AZ168" s="56"/>
      <c r="BA168" s="56"/>
      <c r="BB168" s="56"/>
      <c r="BC168" s="56"/>
      <c r="BD168" s="56"/>
      <c r="BE168" s="56"/>
      <c r="BG168">
        <v>0</v>
      </c>
      <c r="BH168" s="49" t="s">
        <v>667</v>
      </c>
      <c r="BM168" s="30">
        <v>12</v>
      </c>
      <c r="BN168" s="30">
        <v>4</v>
      </c>
      <c r="BO168" s="30">
        <v>104</v>
      </c>
      <c r="BP168" s="30">
        <v>11</v>
      </c>
      <c r="BQ168">
        <v>52</v>
      </c>
    </row>
    <row r="169" spans="1:69">
      <c r="A169">
        <v>11205</v>
      </c>
      <c r="B169">
        <v>1</v>
      </c>
      <c r="C169">
        <v>11205</v>
      </c>
      <c r="D169" s="41" t="s">
        <v>668</v>
      </c>
      <c r="E169" s="42" t="s">
        <v>669</v>
      </c>
      <c r="F169">
        <v>1</v>
      </c>
      <c r="G169" t="s">
        <v>163</v>
      </c>
      <c r="H169">
        <v>3</v>
      </c>
      <c r="I169" s="5" t="s">
        <v>204</v>
      </c>
      <c r="J169" s="45">
        <v>10</v>
      </c>
      <c r="K169">
        <v>11204</v>
      </c>
      <c r="L169">
        <v>11206</v>
      </c>
      <c r="M169"/>
      <c r="N169"/>
      <c r="O169"/>
      <c r="P169">
        <v>60</v>
      </c>
      <c r="Q169">
        <v>1205</v>
      </c>
      <c r="R169"/>
      <c r="S169">
        <v>112</v>
      </c>
      <c r="T169" s="49" t="s">
        <v>670</v>
      </c>
      <c r="U169">
        <v>2450</v>
      </c>
      <c r="V169"/>
      <c r="W169"/>
      <c r="X169"/>
      <c r="Y169"/>
      <c r="Z169"/>
      <c r="AA169"/>
      <c r="AB169"/>
      <c r="AC169">
        <v>11205</v>
      </c>
      <c r="AD169"/>
      <c r="AE169"/>
      <c r="AF169"/>
      <c r="AG169"/>
      <c r="AH169"/>
      <c r="AI169"/>
      <c r="AJ169"/>
      <c r="AK169">
        <v>30</v>
      </c>
      <c r="AL169" s="61">
        <v>113003</v>
      </c>
      <c r="AM169" s="59" t="s">
        <v>211</v>
      </c>
      <c r="AN169" s="59">
        <f t="shared" si="6"/>
        <v>105</v>
      </c>
      <c r="AO169" s="59">
        <v>10</v>
      </c>
      <c r="AP169" s="59">
        <f t="shared" si="7"/>
        <v>9340</v>
      </c>
      <c r="AQ169" s="59">
        <v>10500</v>
      </c>
      <c r="AR169" s="59">
        <v>11000</v>
      </c>
      <c r="AS169" s="59">
        <v>5300</v>
      </c>
      <c r="AT169" s="56"/>
      <c r="AU169" s="56"/>
      <c r="AV169" s="56"/>
      <c r="AW169" s="56"/>
      <c r="AX169" s="56"/>
      <c r="AY169" s="56"/>
      <c r="AZ169" s="56"/>
      <c r="BA169" s="56"/>
      <c r="BB169" s="56"/>
      <c r="BC169" s="56"/>
      <c r="BD169" s="56"/>
      <c r="BE169" s="56"/>
      <c r="BF169" s="30"/>
      <c r="BG169">
        <v>0</v>
      </c>
      <c r="BH169" s="49"/>
      <c r="BM169" s="30">
        <v>12</v>
      </c>
      <c r="BN169" s="30">
        <v>5</v>
      </c>
      <c r="BO169" s="30">
        <v>105</v>
      </c>
      <c r="BP169" s="30">
        <v>11</v>
      </c>
      <c r="BQ169">
        <v>53</v>
      </c>
    </row>
    <row r="170" spans="1:69">
      <c r="A170">
        <v>11206</v>
      </c>
      <c r="B170">
        <v>1</v>
      </c>
      <c r="C170">
        <v>11206</v>
      </c>
      <c r="D170" s="41" t="s">
        <v>671</v>
      </c>
      <c r="E170" s="42" t="s">
        <v>672</v>
      </c>
      <c r="F170">
        <v>1</v>
      </c>
      <c r="G170" t="s">
        <v>163</v>
      </c>
      <c r="H170">
        <v>3</v>
      </c>
      <c r="I170" s="5" t="s">
        <v>204</v>
      </c>
      <c r="J170" s="45">
        <v>10</v>
      </c>
      <c r="K170">
        <v>11205</v>
      </c>
      <c r="L170">
        <v>11207</v>
      </c>
      <c r="M170"/>
      <c r="N170"/>
      <c r="O170"/>
      <c r="P170">
        <v>60</v>
      </c>
      <c r="Q170">
        <v>1206</v>
      </c>
      <c r="R170"/>
      <c r="S170">
        <v>112</v>
      </c>
      <c r="T170" s="49" t="s">
        <v>259</v>
      </c>
      <c r="U170">
        <v>2460</v>
      </c>
      <c r="V170"/>
      <c r="W170"/>
      <c r="X170"/>
      <c r="Y170"/>
      <c r="Z170"/>
      <c r="AA170"/>
      <c r="AB170"/>
      <c r="AC170">
        <v>11206</v>
      </c>
      <c r="AD170"/>
      <c r="AE170"/>
      <c r="AF170"/>
      <c r="AG170"/>
      <c r="AH170"/>
      <c r="AI170"/>
      <c r="AJ170"/>
      <c r="AK170">
        <v>30</v>
      </c>
      <c r="AL170" s="61">
        <v>111011</v>
      </c>
      <c r="AM170" s="59" t="s">
        <v>181</v>
      </c>
      <c r="AN170" s="59">
        <f t="shared" si="6"/>
        <v>106</v>
      </c>
      <c r="AO170" s="59">
        <v>10</v>
      </c>
      <c r="AP170" s="59">
        <f t="shared" si="7"/>
        <v>9460</v>
      </c>
      <c r="AQ170" s="59">
        <v>10600</v>
      </c>
      <c r="AR170" s="59">
        <v>11000</v>
      </c>
      <c r="AS170" s="59">
        <v>5400</v>
      </c>
      <c r="AT170" s="56"/>
      <c r="AU170" s="56"/>
      <c r="AV170" s="56"/>
      <c r="AW170" s="56"/>
      <c r="AX170" s="56"/>
      <c r="AY170" s="56"/>
      <c r="AZ170" s="56"/>
      <c r="BA170" s="56"/>
      <c r="BB170" s="56"/>
      <c r="BC170" s="56"/>
      <c r="BD170" s="56"/>
      <c r="BE170" s="56"/>
      <c r="BF170" s="30"/>
      <c r="BG170">
        <v>0</v>
      </c>
      <c r="BH170" s="49"/>
      <c r="BM170" s="30">
        <v>12</v>
      </c>
      <c r="BN170" s="30">
        <v>6</v>
      </c>
      <c r="BO170" s="30">
        <v>106</v>
      </c>
      <c r="BP170" s="30">
        <v>11</v>
      </c>
      <c r="BQ170">
        <v>54</v>
      </c>
    </row>
    <row r="171" spans="1:69">
      <c r="A171">
        <v>11207</v>
      </c>
      <c r="B171">
        <v>1</v>
      </c>
      <c r="C171">
        <v>11207</v>
      </c>
      <c r="D171" s="41" t="s">
        <v>673</v>
      </c>
      <c r="E171" s="42" t="s">
        <v>674</v>
      </c>
      <c r="F171">
        <v>1</v>
      </c>
      <c r="G171" t="s">
        <v>163</v>
      </c>
      <c r="H171">
        <v>3</v>
      </c>
      <c r="I171" s="5" t="s">
        <v>204</v>
      </c>
      <c r="J171" s="45">
        <v>10</v>
      </c>
      <c r="K171">
        <v>11206</v>
      </c>
      <c r="L171">
        <v>11208</v>
      </c>
      <c r="M171"/>
      <c r="N171"/>
      <c r="O171"/>
      <c r="P171">
        <v>60</v>
      </c>
      <c r="Q171">
        <v>1207</v>
      </c>
      <c r="R171"/>
      <c r="S171">
        <v>112</v>
      </c>
      <c r="T171" s="49" t="s">
        <v>675</v>
      </c>
      <c r="U171">
        <v>2470</v>
      </c>
      <c r="V171"/>
      <c r="W171"/>
      <c r="X171"/>
      <c r="Y171"/>
      <c r="Z171"/>
      <c r="AA171"/>
      <c r="AB171"/>
      <c r="AC171">
        <v>11207</v>
      </c>
      <c r="AD171"/>
      <c r="AE171"/>
      <c r="AF171"/>
      <c r="AG171"/>
      <c r="AH171"/>
      <c r="AI171"/>
      <c r="AJ171"/>
      <c r="AK171">
        <v>30</v>
      </c>
      <c r="AL171" s="61">
        <v>111003</v>
      </c>
      <c r="AM171" s="59" t="s">
        <v>442</v>
      </c>
      <c r="AN171" s="59">
        <f t="shared" si="6"/>
        <v>107</v>
      </c>
      <c r="AO171" s="59">
        <v>10</v>
      </c>
      <c r="AP171" s="59">
        <f t="shared" si="7"/>
        <v>9570</v>
      </c>
      <c r="AQ171" s="59">
        <v>10700</v>
      </c>
      <c r="AR171" s="59">
        <v>11000</v>
      </c>
      <c r="AS171" s="59">
        <v>5400</v>
      </c>
      <c r="AT171" s="56"/>
      <c r="AU171" s="56"/>
      <c r="AV171" s="56"/>
      <c r="AW171" s="56"/>
      <c r="AX171" s="56"/>
      <c r="AY171" s="56"/>
      <c r="AZ171" s="56"/>
      <c r="BA171" s="56"/>
      <c r="BB171" s="56"/>
      <c r="BC171" s="56"/>
      <c r="BD171" s="56"/>
      <c r="BE171" s="56"/>
      <c r="BF171" s="30">
        <v>20</v>
      </c>
      <c r="BG171">
        <v>0</v>
      </c>
      <c r="BH171" s="49"/>
      <c r="BM171" s="30">
        <v>12</v>
      </c>
      <c r="BN171" s="30">
        <v>7</v>
      </c>
      <c r="BO171" s="30">
        <v>107</v>
      </c>
      <c r="BP171" s="30">
        <v>11</v>
      </c>
      <c r="BQ171">
        <v>54</v>
      </c>
    </row>
    <row r="172" spans="1:69">
      <c r="A172">
        <v>11208</v>
      </c>
      <c r="B172">
        <v>1</v>
      </c>
      <c r="C172">
        <v>11208</v>
      </c>
      <c r="D172" s="41" t="s">
        <v>676</v>
      </c>
      <c r="E172" s="42" t="s">
        <v>677</v>
      </c>
      <c r="F172">
        <v>1</v>
      </c>
      <c r="G172" t="s">
        <v>163</v>
      </c>
      <c r="H172">
        <v>3</v>
      </c>
      <c r="I172" s="5" t="s">
        <v>204</v>
      </c>
      <c r="J172" s="45">
        <v>10</v>
      </c>
      <c r="K172">
        <v>11207</v>
      </c>
      <c r="L172">
        <v>11209</v>
      </c>
      <c r="M172"/>
      <c r="N172"/>
      <c r="O172"/>
      <c r="P172">
        <v>60</v>
      </c>
      <c r="Q172">
        <v>1208</v>
      </c>
      <c r="R172"/>
      <c r="S172">
        <v>112</v>
      </c>
      <c r="T172" s="49" t="s">
        <v>267</v>
      </c>
      <c r="U172">
        <v>2480</v>
      </c>
      <c r="V172"/>
      <c r="W172"/>
      <c r="X172"/>
      <c r="Y172"/>
      <c r="Z172"/>
      <c r="AA172"/>
      <c r="AB172"/>
      <c r="AC172">
        <v>11208</v>
      </c>
      <c r="AD172"/>
      <c r="AE172"/>
      <c r="AF172"/>
      <c r="AG172"/>
      <c r="AH172"/>
      <c r="AI172"/>
      <c r="AJ172"/>
      <c r="AK172">
        <v>30</v>
      </c>
      <c r="AL172" s="61">
        <v>112008</v>
      </c>
      <c r="AM172" s="59" t="s">
        <v>165</v>
      </c>
      <c r="AN172" s="59">
        <f t="shared" si="6"/>
        <v>108</v>
      </c>
      <c r="AO172" s="59">
        <v>10</v>
      </c>
      <c r="AP172" s="59">
        <f t="shared" si="7"/>
        <v>9690</v>
      </c>
      <c r="AQ172" s="59">
        <v>10800</v>
      </c>
      <c r="AR172" s="59">
        <v>11000</v>
      </c>
      <c r="AS172" s="59">
        <v>5500</v>
      </c>
      <c r="AT172" s="56"/>
      <c r="AU172" s="56"/>
      <c r="AV172" s="56"/>
      <c r="AW172" s="56"/>
      <c r="AX172" s="56"/>
      <c r="AY172" s="56"/>
      <c r="AZ172" s="56"/>
      <c r="BA172" s="56"/>
      <c r="BB172" s="56"/>
      <c r="BC172" s="56"/>
      <c r="BD172" s="56"/>
      <c r="BE172" s="56"/>
      <c r="BG172">
        <v>1</v>
      </c>
      <c r="BH172" s="7" t="s">
        <v>678</v>
      </c>
      <c r="BM172" s="30">
        <v>12</v>
      </c>
      <c r="BN172" s="30">
        <v>8</v>
      </c>
      <c r="BO172" s="30">
        <v>108</v>
      </c>
      <c r="BP172" s="30">
        <v>11</v>
      </c>
      <c r="BQ172">
        <v>55</v>
      </c>
    </row>
    <row r="173" s="31" customFormat="1" spans="1:69">
      <c r="A173">
        <v>11209</v>
      </c>
      <c r="B173">
        <v>1</v>
      </c>
      <c r="C173">
        <v>11209</v>
      </c>
      <c r="D173" s="41" t="s">
        <v>679</v>
      </c>
      <c r="E173" s="42" t="s">
        <v>680</v>
      </c>
      <c r="F173">
        <v>1</v>
      </c>
      <c r="G173" t="s">
        <v>163</v>
      </c>
      <c r="H173">
        <v>3</v>
      </c>
      <c r="I173" t="s">
        <v>204</v>
      </c>
      <c r="J173">
        <v>10</v>
      </c>
      <c r="K173">
        <v>11208</v>
      </c>
      <c r="L173">
        <v>11210</v>
      </c>
      <c r="M173"/>
      <c r="N173"/>
      <c r="O173"/>
      <c r="P173">
        <v>60</v>
      </c>
      <c r="Q173">
        <v>1209</v>
      </c>
      <c r="R173"/>
      <c r="S173">
        <v>112</v>
      </c>
      <c r="T173" s="49" t="s">
        <v>681</v>
      </c>
      <c r="U173">
        <v>2490</v>
      </c>
      <c r="V173"/>
      <c r="W173"/>
      <c r="AC173">
        <v>11209</v>
      </c>
      <c r="AD173"/>
      <c r="AE173"/>
      <c r="AF173"/>
      <c r="AG173"/>
      <c r="AH173"/>
      <c r="AI173"/>
      <c r="AJ173"/>
      <c r="AK173">
        <v>30</v>
      </c>
      <c r="AL173">
        <v>111005</v>
      </c>
      <c r="AM173" t="s">
        <v>321</v>
      </c>
      <c r="AN173" s="59">
        <f t="shared" si="6"/>
        <v>109</v>
      </c>
      <c r="AO173" s="59">
        <v>10</v>
      </c>
      <c r="AP173" s="59">
        <f t="shared" si="7"/>
        <v>9800</v>
      </c>
      <c r="AQ173" s="59">
        <v>10900</v>
      </c>
      <c r="AR173" s="59">
        <v>11000</v>
      </c>
      <c r="AS173" s="59">
        <v>5500</v>
      </c>
      <c r="AT173"/>
      <c r="AU173"/>
      <c r="AV173"/>
      <c r="AW173"/>
      <c r="AX173"/>
      <c r="AY173" s="56"/>
      <c r="AZ173" s="56"/>
      <c r="BA173" s="56"/>
      <c r="BB173" s="56"/>
      <c r="BC173" s="56"/>
      <c r="BD173" s="56"/>
      <c r="BE173" s="56"/>
      <c r="BF173" s="30"/>
      <c r="BG173">
        <v>0</v>
      </c>
      <c r="BH173" s="49"/>
      <c r="BI173"/>
      <c r="BJ173"/>
      <c r="BK173"/>
      <c r="BL173"/>
      <c r="BM173" s="30">
        <v>11</v>
      </c>
      <c r="BN173" s="30">
        <v>9</v>
      </c>
      <c r="BO173" s="30">
        <v>99</v>
      </c>
      <c r="BP173" s="30">
        <v>10</v>
      </c>
      <c r="BQ173">
        <v>48</v>
      </c>
    </row>
    <row r="174" s="31" customFormat="1" spans="1:69">
      <c r="A174">
        <v>11210</v>
      </c>
      <c r="B174">
        <v>1</v>
      </c>
      <c r="C174">
        <v>11210</v>
      </c>
      <c r="D174" s="41" t="s">
        <v>682</v>
      </c>
      <c r="E174" s="42" t="s">
        <v>683</v>
      </c>
      <c r="F174">
        <v>1</v>
      </c>
      <c r="G174" t="s">
        <v>163</v>
      </c>
      <c r="H174">
        <v>3</v>
      </c>
      <c r="I174" t="s">
        <v>204</v>
      </c>
      <c r="J174">
        <v>10</v>
      </c>
      <c r="K174">
        <v>11209</v>
      </c>
      <c r="L174">
        <v>11211</v>
      </c>
      <c r="M174"/>
      <c r="N174"/>
      <c r="O174"/>
      <c r="P174">
        <v>60</v>
      </c>
      <c r="Q174">
        <v>1210</v>
      </c>
      <c r="R174"/>
      <c r="S174">
        <v>112</v>
      </c>
      <c r="T174" s="49" t="s">
        <v>684</v>
      </c>
      <c r="U174">
        <v>2500</v>
      </c>
      <c r="V174"/>
      <c r="W174"/>
      <c r="AC174">
        <v>11210</v>
      </c>
      <c r="AD174"/>
      <c r="AE174"/>
      <c r="AF174"/>
      <c r="AG174"/>
      <c r="AH174"/>
      <c r="AI174"/>
      <c r="AJ174"/>
      <c r="AK174">
        <v>30</v>
      </c>
      <c r="AL174">
        <v>113005</v>
      </c>
      <c r="AM174" t="s">
        <v>297</v>
      </c>
      <c r="AN174" s="59">
        <f t="shared" si="6"/>
        <v>110</v>
      </c>
      <c r="AO174" s="59">
        <v>10</v>
      </c>
      <c r="AP174" s="59">
        <f t="shared" si="7"/>
        <v>9910</v>
      </c>
      <c r="AQ174" s="59">
        <v>11000</v>
      </c>
      <c r="AR174" s="59">
        <v>11000</v>
      </c>
      <c r="AS174" s="59">
        <v>5500</v>
      </c>
      <c r="AT174"/>
      <c r="AU174"/>
      <c r="AV174"/>
      <c r="AW174"/>
      <c r="AX174"/>
      <c r="AY174" s="56"/>
      <c r="AZ174" s="56"/>
      <c r="BA174" s="56"/>
      <c r="BB174" s="56"/>
      <c r="BC174" s="56"/>
      <c r="BD174" s="56"/>
      <c r="BE174" s="56"/>
      <c r="BG174">
        <v>0</v>
      </c>
      <c r="BH174" s="49"/>
      <c r="BI174"/>
      <c r="BJ174"/>
      <c r="BK174"/>
      <c r="BL174"/>
      <c r="BM174" s="30">
        <v>11</v>
      </c>
      <c r="BN174" s="30">
        <v>10</v>
      </c>
      <c r="BO174" s="30">
        <v>100</v>
      </c>
      <c r="BP174" s="30">
        <v>10</v>
      </c>
      <c r="BQ174">
        <v>49</v>
      </c>
    </row>
    <row r="175" s="31" customFormat="1" spans="1:69">
      <c r="A175">
        <v>11211</v>
      </c>
      <c r="B175">
        <v>1</v>
      </c>
      <c r="C175">
        <v>11211</v>
      </c>
      <c r="D175" s="41" t="s">
        <v>685</v>
      </c>
      <c r="E175" s="42" t="s">
        <v>686</v>
      </c>
      <c r="F175">
        <v>1</v>
      </c>
      <c r="G175" t="s">
        <v>163</v>
      </c>
      <c r="H175">
        <v>3</v>
      </c>
      <c r="I175" t="s">
        <v>204</v>
      </c>
      <c r="J175">
        <v>10</v>
      </c>
      <c r="K175">
        <v>11210</v>
      </c>
      <c r="L175">
        <v>11212</v>
      </c>
      <c r="M175"/>
      <c r="N175"/>
      <c r="O175"/>
      <c r="P175">
        <v>60</v>
      </c>
      <c r="Q175">
        <v>1211</v>
      </c>
      <c r="R175"/>
      <c r="S175">
        <v>112</v>
      </c>
      <c r="T175" s="49" t="s">
        <v>687</v>
      </c>
      <c r="U175">
        <v>2510</v>
      </c>
      <c r="V175"/>
      <c r="W175"/>
      <c r="AC175">
        <v>11211</v>
      </c>
      <c r="AD175"/>
      <c r="AE175"/>
      <c r="AF175"/>
      <c r="AG175"/>
      <c r="AH175"/>
      <c r="AI175"/>
      <c r="AJ175"/>
      <c r="AK175">
        <v>30</v>
      </c>
      <c r="AL175">
        <v>112005</v>
      </c>
      <c r="AM175" t="s">
        <v>223</v>
      </c>
      <c r="AN175" s="59">
        <f t="shared" si="6"/>
        <v>111</v>
      </c>
      <c r="AO175" s="59">
        <v>10</v>
      </c>
      <c r="AP175" s="59">
        <f t="shared" si="7"/>
        <v>10020</v>
      </c>
      <c r="AQ175" s="59">
        <v>11100</v>
      </c>
      <c r="AR175" s="59">
        <v>11000</v>
      </c>
      <c r="AS175" s="59">
        <v>5500</v>
      </c>
      <c r="AT175"/>
      <c r="AU175"/>
      <c r="AV175"/>
      <c r="AW175"/>
      <c r="AX175"/>
      <c r="AY175" s="56"/>
      <c r="AZ175" s="56"/>
      <c r="BA175" s="56"/>
      <c r="BB175" s="56"/>
      <c r="BC175" s="56"/>
      <c r="BD175" s="56"/>
      <c r="BE175" s="56"/>
      <c r="BF175" s="30">
        <v>20</v>
      </c>
      <c r="BG175">
        <v>0</v>
      </c>
      <c r="BH175" s="49"/>
      <c r="BI175"/>
      <c r="BJ175"/>
      <c r="BK175"/>
      <c r="BL175"/>
      <c r="BM175" s="30">
        <v>11</v>
      </c>
      <c r="BN175" s="30">
        <v>11</v>
      </c>
      <c r="BO175" s="30">
        <v>100</v>
      </c>
      <c r="BP175" s="30">
        <v>10</v>
      </c>
      <c r="BQ175">
        <v>49</v>
      </c>
    </row>
    <row r="176" s="31" customFormat="1" spans="1:69">
      <c r="A176">
        <v>11212</v>
      </c>
      <c r="B176">
        <v>1</v>
      </c>
      <c r="C176">
        <v>11212</v>
      </c>
      <c r="D176" s="41" t="s">
        <v>688</v>
      </c>
      <c r="E176" s="42" t="s">
        <v>689</v>
      </c>
      <c r="F176">
        <v>1</v>
      </c>
      <c r="G176" t="s">
        <v>163</v>
      </c>
      <c r="H176">
        <v>3</v>
      </c>
      <c r="I176" t="s">
        <v>204</v>
      </c>
      <c r="J176">
        <v>10</v>
      </c>
      <c r="K176">
        <v>11211</v>
      </c>
      <c r="L176"/>
      <c r="M176"/>
      <c r="N176"/>
      <c r="O176"/>
      <c r="P176">
        <v>60</v>
      </c>
      <c r="Q176">
        <v>1212</v>
      </c>
      <c r="R176"/>
      <c r="S176">
        <v>112</v>
      </c>
      <c r="T176" s="49" t="s">
        <v>690</v>
      </c>
      <c r="U176">
        <v>2520</v>
      </c>
      <c r="V176"/>
      <c r="W176"/>
      <c r="AC176">
        <v>11212</v>
      </c>
      <c r="AD176"/>
      <c r="AE176"/>
      <c r="AF176"/>
      <c r="AG176"/>
      <c r="AH176"/>
      <c r="AI176"/>
      <c r="AJ176"/>
      <c r="AK176">
        <v>30</v>
      </c>
      <c r="AL176">
        <v>112002</v>
      </c>
      <c r="AM176" t="s">
        <v>181</v>
      </c>
      <c r="AN176" s="59">
        <f t="shared" si="6"/>
        <v>112</v>
      </c>
      <c r="AO176" s="59">
        <v>10</v>
      </c>
      <c r="AP176" s="59">
        <f t="shared" si="7"/>
        <v>10130</v>
      </c>
      <c r="AQ176" s="59">
        <v>11200</v>
      </c>
      <c r="AR176" s="59">
        <v>11000</v>
      </c>
      <c r="AS176" s="59">
        <v>5500</v>
      </c>
      <c r="AT176"/>
      <c r="AU176"/>
      <c r="AV176"/>
      <c r="AW176"/>
      <c r="AX176"/>
      <c r="AY176" s="56"/>
      <c r="AZ176" s="56"/>
      <c r="BA176" s="56"/>
      <c r="BB176" s="56"/>
      <c r="BC176" s="56"/>
      <c r="BD176" s="56"/>
      <c r="BE176" s="56"/>
      <c r="BG176">
        <v>1</v>
      </c>
      <c r="BH176" s="49" t="s">
        <v>691</v>
      </c>
      <c r="BI176"/>
      <c r="BJ176"/>
      <c r="BK176"/>
      <c r="BL176"/>
      <c r="BM176" s="30">
        <v>11</v>
      </c>
      <c r="BN176" s="30">
        <v>12</v>
      </c>
      <c r="BO176" s="30">
        <v>100</v>
      </c>
      <c r="BP176" s="30">
        <v>10</v>
      </c>
      <c r="BQ176">
        <v>49</v>
      </c>
    </row>
    <row r="177" s="31" customFormat="1" spans="1:69">
      <c r="A177" s="31">
        <v>11213</v>
      </c>
      <c r="B177" s="31">
        <v>1</v>
      </c>
      <c r="C177" s="31">
        <v>11213</v>
      </c>
      <c r="D177" s="43" t="s">
        <v>692</v>
      </c>
      <c r="E177" s="44" t="s">
        <v>693</v>
      </c>
      <c r="F177" s="31">
        <v>1</v>
      </c>
      <c r="G177" s="31" t="s">
        <v>163</v>
      </c>
      <c r="H177" s="31">
        <v>3</v>
      </c>
      <c r="I177" s="46" t="s">
        <v>204</v>
      </c>
      <c r="J177" s="45">
        <v>10</v>
      </c>
      <c r="K177" s="31">
        <v>11212</v>
      </c>
      <c r="L177" s="31">
        <v>11214</v>
      </c>
      <c r="P177">
        <v>60</v>
      </c>
      <c r="Q177" s="31">
        <v>289</v>
      </c>
      <c r="S177" s="31">
        <v>112</v>
      </c>
      <c r="T177" t="s">
        <v>282</v>
      </c>
      <c r="U177" s="31">
        <v>2530</v>
      </c>
      <c r="AC177" s="31">
        <v>11213</v>
      </c>
      <c r="AK177" s="31">
        <v>30</v>
      </c>
      <c r="AL177" s="62">
        <v>112008</v>
      </c>
      <c r="AM177" s="59" t="s">
        <v>200</v>
      </c>
      <c r="AN177" s="59">
        <f t="shared" si="6"/>
        <v>110</v>
      </c>
      <c r="AO177" s="59">
        <v>10</v>
      </c>
      <c r="AP177" s="59">
        <f t="shared" si="7"/>
        <v>9920</v>
      </c>
      <c r="AQ177" s="59">
        <v>11000</v>
      </c>
      <c r="AR177" s="59">
        <v>11000</v>
      </c>
      <c r="AS177" s="59">
        <v>5600</v>
      </c>
      <c r="AT177" s="56"/>
      <c r="AU177" s="56"/>
      <c r="AV177" s="56"/>
      <c r="AW177" s="56"/>
      <c r="AX177" s="56"/>
      <c r="AY177" s="56"/>
      <c r="AZ177" s="56"/>
      <c r="BA177" s="56"/>
      <c r="BB177" s="56"/>
      <c r="BC177" s="56"/>
      <c r="BD177" s="56"/>
      <c r="BE177" s="56"/>
      <c r="BF177" s="30"/>
      <c r="BM177" s="30">
        <v>12</v>
      </c>
      <c r="BN177" s="30">
        <v>13</v>
      </c>
      <c r="BO177" s="30">
        <v>110</v>
      </c>
      <c r="BP177" s="30">
        <v>11</v>
      </c>
      <c r="BQ177">
        <v>56</v>
      </c>
    </row>
    <row r="178" s="31" customFormat="1" spans="1:69">
      <c r="A178" s="31">
        <v>11214</v>
      </c>
      <c r="B178" s="31">
        <v>1</v>
      </c>
      <c r="C178" s="31">
        <v>11214</v>
      </c>
      <c r="D178" s="43" t="s">
        <v>694</v>
      </c>
      <c r="E178" s="44" t="s">
        <v>695</v>
      </c>
      <c r="F178" s="31">
        <v>1</v>
      </c>
      <c r="G178" s="31" t="s">
        <v>163</v>
      </c>
      <c r="H178" s="31">
        <v>3</v>
      </c>
      <c r="I178" s="46" t="s">
        <v>204</v>
      </c>
      <c r="J178" s="45">
        <v>10</v>
      </c>
      <c r="K178" s="31">
        <v>11213</v>
      </c>
      <c r="L178" s="31">
        <v>11215</v>
      </c>
      <c r="P178">
        <v>60</v>
      </c>
      <c r="Q178" s="31">
        <v>290</v>
      </c>
      <c r="S178" s="31">
        <v>112</v>
      </c>
      <c r="T178" t="s">
        <v>282</v>
      </c>
      <c r="U178" s="31">
        <v>2540</v>
      </c>
      <c r="AC178" s="31">
        <v>11214</v>
      </c>
      <c r="AK178" s="31">
        <v>30</v>
      </c>
      <c r="AL178" s="62">
        <v>113007</v>
      </c>
      <c r="AM178" s="59" t="s">
        <v>425</v>
      </c>
      <c r="AN178" s="59">
        <f t="shared" si="6"/>
        <v>110</v>
      </c>
      <c r="AO178" s="59">
        <v>10</v>
      </c>
      <c r="AP178" s="59">
        <f t="shared" si="7"/>
        <v>9920</v>
      </c>
      <c r="AQ178" s="59">
        <v>11000</v>
      </c>
      <c r="AR178" s="59">
        <v>11000</v>
      </c>
      <c r="AS178" s="59">
        <v>5600</v>
      </c>
      <c r="AT178" s="56"/>
      <c r="AU178" s="56"/>
      <c r="AV178" s="56"/>
      <c r="AW178" s="56"/>
      <c r="AX178" s="56"/>
      <c r="AY178" s="56"/>
      <c r="AZ178" s="56"/>
      <c r="BA178" s="56"/>
      <c r="BB178" s="56"/>
      <c r="BC178" s="56"/>
      <c r="BD178" s="56"/>
      <c r="BE178" s="56"/>
      <c r="BF178" s="30"/>
      <c r="BM178" s="30">
        <v>12</v>
      </c>
      <c r="BN178" s="30">
        <v>14</v>
      </c>
      <c r="BO178" s="30">
        <v>110</v>
      </c>
      <c r="BP178" s="30">
        <v>11</v>
      </c>
      <c r="BQ178">
        <v>56</v>
      </c>
    </row>
    <row r="179" s="31" customFormat="1" spans="1:69">
      <c r="A179" s="31">
        <v>11215</v>
      </c>
      <c r="B179" s="31">
        <v>1</v>
      </c>
      <c r="C179" s="31">
        <v>11215</v>
      </c>
      <c r="D179" s="43" t="s">
        <v>696</v>
      </c>
      <c r="E179" s="44" t="s">
        <v>697</v>
      </c>
      <c r="F179" s="31">
        <v>1</v>
      </c>
      <c r="G179" s="31" t="s">
        <v>163</v>
      </c>
      <c r="H179" s="31">
        <v>3</v>
      </c>
      <c r="I179" s="46" t="s">
        <v>204</v>
      </c>
      <c r="J179" s="45">
        <v>10</v>
      </c>
      <c r="K179" s="31">
        <v>11214</v>
      </c>
      <c r="L179" s="31">
        <v>11216</v>
      </c>
      <c r="P179">
        <v>60</v>
      </c>
      <c r="Q179" s="31">
        <v>291</v>
      </c>
      <c r="S179" s="31">
        <v>112</v>
      </c>
      <c r="T179" t="s">
        <v>282</v>
      </c>
      <c r="U179" s="31">
        <v>2550</v>
      </c>
      <c r="AC179" s="31">
        <v>11215</v>
      </c>
      <c r="AK179" s="31">
        <v>30</v>
      </c>
      <c r="AL179" s="62">
        <v>113003</v>
      </c>
      <c r="AM179" s="59" t="s">
        <v>211</v>
      </c>
      <c r="AN179" s="59">
        <f t="shared" si="6"/>
        <v>110</v>
      </c>
      <c r="AO179" s="59">
        <v>10</v>
      </c>
      <c r="AP179" s="59">
        <f t="shared" si="7"/>
        <v>9920</v>
      </c>
      <c r="AQ179" s="59">
        <v>11000</v>
      </c>
      <c r="AR179" s="59">
        <v>11000</v>
      </c>
      <c r="AS179" s="59">
        <v>5600</v>
      </c>
      <c r="AT179" s="56"/>
      <c r="AU179" s="56"/>
      <c r="AV179" s="56"/>
      <c r="AW179" s="56"/>
      <c r="AX179" s="56"/>
      <c r="AY179" s="56"/>
      <c r="AZ179" s="56"/>
      <c r="BA179" s="56"/>
      <c r="BB179" s="56"/>
      <c r="BC179" s="56"/>
      <c r="BD179" s="56"/>
      <c r="BE179" s="56"/>
      <c r="BF179" s="30"/>
      <c r="BM179" s="30">
        <v>12</v>
      </c>
      <c r="BN179" s="30">
        <v>15</v>
      </c>
      <c r="BO179" s="30">
        <v>110</v>
      </c>
      <c r="BP179" s="30">
        <v>11</v>
      </c>
      <c r="BQ179">
        <v>56</v>
      </c>
    </row>
    <row r="180" s="31" customFormat="1" spans="1:69">
      <c r="A180" s="31">
        <v>11216</v>
      </c>
      <c r="B180" s="31">
        <v>1</v>
      </c>
      <c r="C180" s="31">
        <v>11216</v>
      </c>
      <c r="D180" s="43" t="s">
        <v>698</v>
      </c>
      <c r="E180" s="44" t="s">
        <v>699</v>
      </c>
      <c r="F180" s="31">
        <v>1</v>
      </c>
      <c r="G180" s="31" t="s">
        <v>163</v>
      </c>
      <c r="H180" s="31">
        <v>3</v>
      </c>
      <c r="I180" s="46" t="s">
        <v>204</v>
      </c>
      <c r="J180" s="45">
        <v>10</v>
      </c>
      <c r="K180" s="31">
        <v>11215</v>
      </c>
      <c r="P180">
        <v>60</v>
      </c>
      <c r="Q180" s="31">
        <v>292</v>
      </c>
      <c r="S180" s="31">
        <v>112</v>
      </c>
      <c r="T180" t="s">
        <v>282</v>
      </c>
      <c r="U180" s="31">
        <v>2560</v>
      </c>
      <c r="AC180" s="31">
        <v>11216</v>
      </c>
      <c r="AK180" s="31">
        <v>30</v>
      </c>
      <c r="AL180" s="62">
        <v>111011</v>
      </c>
      <c r="AM180" s="59" t="s">
        <v>165</v>
      </c>
      <c r="AN180" s="59">
        <f t="shared" si="6"/>
        <v>110</v>
      </c>
      <c r="AO180" s="59">
        <v>10</v>
      </c>
      <c r="AP180" s="59">
        <f t="shared" si="7"/>
        <v>9920</v>
      </c>
      <c r="AQ180" s="59">
        <v>11000</v>
      </c>
      <c r="AR180" s="59">
        <v>11000</v>
      </c>
      <c r="AS180" s="59">
        <v>5600</v>
      </c>
      <c r="AT180" s="56"/>
      <c r="AU180" s="56"/>
      <c r="AV180" s="56"/>
      <c r="AW180" s="56"/>
      <c r="AX180" s="56"/>
      <c r="AY180" s="56"/>
      <c r="AZ180" s="56"/>
      <c r="BA180" s="56"/>
      <c r="BB180" s="56"/>
      <c r="BC180" s="56"/>
      <c r="BD180" s="56"/>
      <c r="BE180" s="56"/>
      <c r="BF180" s="30"/>
      <c r="BM180" s="30">
        <v>12</v>
      </c>
      <c r="BN180" s="30">
        <v>16</v>
      </c>
      <c r="BO180" s="30">
        <v>110</v>
      </c>
      <c r="BP180" s="30">
        <v>11</v>
      </c>
      <c r="BQ180">
        <v>56</v>
      </c>
    </row>
    <row r="181" ht="12.95" customHeight="1" spans="1:69">
      <c r="A181">
        <v>30101</v>
      </c>
      <c r="B181" t="s">
        <v>700</v>
      </c>
      <c r="C181">
        <v>30101</v>
      </c>
      <c r="D181" s="5" t="s">
        <v>701</v>
      </c>
      <c r="E181" t="s">
        <v>702</v>
      </c>
      <c r="F181">
        <v>1</v>
      </c>
      <c r="G181" t="s">
        <v>163</v>
      </c>
      <c r="H181" s="5" t="s">
        <v>164</v>
      </c>
      <c r="I181" s="5" t="s">
        <v>164</v>
      </c>
      <c r="J181" s="5" t="s">
        <v>160</v>
      </c>
      <c r="K181"/>
      <c r="L181">
        <v>30102</v>
      </c>
      <c r="P181">
        <v>1</v>
      </c>
      <c r="Q181" s="66"/>
      <c r="S181" s="5" t="s">
        <v>703</v>
      </c>
      <c r="U181" s="35">
        <v>180000</v>
      </c>
      <c r="X181" s="5" t="s">
        <v>704</v>
      </c>
      <c r="Y181" s="5" t="s">
        <v>705</v>
      </c>
      <c r="AC181">
        <v>30101</v>
      </c>
      <c r="AK181">
        <v>30</v>
      </c>
      <c r="AL181" s="61">
        <v>112006</v>
      </c>
      <c r="AM181" s="59" t="s">
        <v>207</v>
      </c>
      <c r="AN181" s="59">
        <f t="shared" si="6"/>
        <v>15</v>
      </c>
      <c r="AO181" s="59">
        <v>10</v>
      </c>
      <c r="AP181" s="59">
        <f t="shared" si="7"/>
        <v>640</v>
      </c>
      <c r="AQ181" s="59">
        <v>1500</v>
      </c>
      <c r="AR181" s="59">
        <v>2000</v>
      </c>
      <c r="AS181" s="59">
        <v>0</v>
      </c>
      <c r="AT181" s="56"/>
      <c r="AU181" s="56"/>
      <c r="AV181" s="56"/>
      <c r="AW181" s="56"/>
      <c r="AX181" s="56"/>
      <c r="AY181" s="56"/>
      <c r="AZ181" s="56"/>
      <c r="BA181" s="56"/>
      <c r="BB181" s="56"/>
      <c r="BC181" s="56"/>
      <c r="BD181" s="56"/>
      <c r="BE181" s="56"/>
      <c r="BO181">
        <v>15</v>
      </c>
      <c r="BP181" s="30">
        <v>2</v>
      </c>
      <c r="BQ181">
        <v>0</v>
      </c>
    </row>
    <row r="182" spans="1:69">
      <c r="A182">
        <v>30102</v>
      </c>
      <c r="B182" t="s">
        <v>700</v>
      </c>
      <c r="C182">
        <v>30102</v>
      </c>
      <c r="D182" s="5" t="s">
        <v>706</v>
      </c>
      <c r="E182" t="s">
        <v>707</v>
      </c>
      <c r="F182">
        <v>1</v>
      </c>
      <c r="G182" t="s">
        <v>163</v>
      </c>
      <c r="H182" s="5" t="s">
        <v>164</v>
      </c>
      <c r="I182" s="5" t="s">
        <v>164</v>
      </c>
      <c r="J182" s="5" t="s">
        <v>160</v>
      </c>
      <c r="K182">
        <v>30101</v>
      </c>
      <c r="L182">
        <v>30103</v>
      </c>
      <c r="P182">
        <v>1</v>
      </c>
      <c r="Q182" s="66"/>
      <c r="S182" s="5" t="s">
        <v>703</v>
      </c>
      <c r="U182" s="35">
        <v>200000</v>
      </c>
      <c r="X182" s="5" t="s">
        <v>704</v>
      </c>
      <c r="Y182" s="5" t="s">
        <v>705</v>
      </c>
      <c r="AC182">
        <v>30102</v>
      </c>
      <c r="AK182">
        <v>30</v>
      </c>
      <c r="AL182" s="61">
        <v>112008</v>
      </c>
      <c r="AM182" s="59" t="s">
        <v>278</v>
      </c>
      <c r="AN182" s="59">
        <f t="shared" si="6"/>
        <v>15</v>
      </c>
      <c r="AO182" s="59">
        <v>10</v>
      </c>
      <c r="AP182" s="59">
        <f t="shared" si="7"/>
        <v>640</v>
      </c>
      <c r="AQ182" s="59">
        <v>1500</v>
      </c>
      <c r="AR182" s="59">
        <v>2000</v>
      </c>
      <c r="AS182" s="59">
        <v>0</v>
      </c>
      <c r="AT182" s="56"/>
      <c r="AU182" s="56"/>
      <c r="AV182" s="56"/>
      <c r="AW182" s="56"/>
      <c r="AX182" s="56"/>
      <c r="AY182" s="56"/>
      <c r="AZ182" s="56"/>
      <c r="BA182" s="56"/>
      <c r="BB182" s="56"/>
      <c r="BC182" s="56"/>
      <c r="BD182" s="56"/>
      <c r="BE182" s="56"/>
      <c r="BO182">
        <v>15</v>
      </c>
      <c r="BP182" s="30">
        <v>2</v>
      </c>
      <c r="BQ182">
        <v>0</v>
      </c>
    </row>
    <row r="183" spans="1:69">
      <c r="A183">
        <v>30103</v>
      </c>
      <c r="B183" t="s">
        <v>700</v>
      </c>
      <c r="C183">
        <v>30103</v>
      </c>
      <c r="D183" s="5" t="s">
        <v>708</v>
      </c>
      <c r="E183" t="s">
        <v>709</v>
      </c>
      <c r="F183">
        <v>1</v>
      </c>
      <c r="G183" t="s">
        <v>163</v>
      </c>
      <c r="H183" s="5" t="s">
        <v>164</v>
      </c>
      <c r="I183" s="5" t="s">
        <v>164</v>
      </c>
      <c r="J183" s="5" t="s">
        <v>160</v>
      </c>
      <c r="K183">
        <v>30102</v>
      </c>
      <c r="L183">
        <v>30104</v>
      </c>
      <c r="P183">
        <v>1</v>
      </c>
      <c r="Q183" s="66"/>
      <c r="S183" s="5" t="s">
        <v>703</v>
      </c>
      <c r="U183" s="35">
        <v>220000</v>
      </c>
      <c r="X183" s="5" t="s">
        <v>704</v>
      </c>
      <c r="Y183" s="5" t="s">
        <v>705</v>
      </c>
      <c r="AC183">
        <v>30103</v>
      </c>
      <c r="AK183">
        <v>30</v>
      </c>
      <c r="AL183" s="61">
        <v>113002</v>
      </c>
      <c r="AM183" s="59" t="s">
        <v>186</v>
      </c>
      <c r="AN183" s="59">
        <f t="shared" si="6"/>
        <v>15</v>
      </c>
      <c r="AO183" s="59">
        <v>10</v>
      </c>
      <c r="AP183" s="59">
        <f t="shared" si="7"/>
        <v>640</v>
      </c>
      <c r="AQ183" s="59">
        <v>1500</v>
      </c>
      <c r="AR183" s="59">
        <v>2000</v>
      </c>
      <c r="AS183" s="59">
        <v>0</v>
      </c>
      <c r="AT183" s="56"/>
      <c r="AU183" s="56"/>
      <c r="AV183" s="56"/>
      <c r="AW183" s="56"/>
      <c r="AX183" s="56"/>
      <c r="AY183" s="56"/>
      <c r="AZ183" s="56"/>
      <c r="BA183" s="56"/>
      <c r="BB183" s="56"/>
      <c r="BC183" s="56"/>
      <c r="BD183" s="56"/>
      <c r="BE183" s="56"/>
      <c r="BO183">
        <v>15</v>
      </c>
      <c r="BP183" s="30">
        <v>2</v>
      </c>
      <c r="BQ183">
        <v>0</v>
      </c>
    </row>
    <row r="184" spans="1:69">
      <c r="A184">
        <v>30104</v>
      </c>
      <c r="B184" t="s">
        <v>700</v>
      </c>
      <c r="C184">
        <v>30104</v>
      </c>
      <c r="D184" s="5" t="s">
        <v>710</v>
      </c>
      <c r="E184" t="s">
        <v>711</v>
      </c>
      <c r="F184">
        <v>1</v>
      </c>
      <c r="G184" t="s">
        <v>163</v>
      </c>
      <c r="H184" s="5" t="s">
        <v>164</v>
      </c>
      <c r="I184" s="5" t="s">
        <v>164</v>
      </c>
      <c r="J184" s="5" t="s">
        <v>160</v>
      </c>
      <c r="K184">
        <v>30103</v>
      </c>
      <c r="L184">
        <v>30105</v>
      </c>
      <c r="P184">
        <v>30</v>
      </c>
      <c r="Q184" s="66"/>
      <c r="S184" s="5" t="s">
        <v>703</v>
      </c>
      <c r="U184" s="35">
        <v>240000</v>
      </c>
      <c r="X184" s="5" t="s">
        <v>704</v>
      </c>
      <c r="Y184" s="5" t="s">
        <v>705</v>
      </c>
      <c r="AC184">
        <v>30104</v>
      </c>
      <c r="AK184">
        <v>30</v>
      </c>
      <c r="AL184" s="61">
        <v>111011</v>
      </c>
      <c r="AM184" s="59" t="s">
        <v>321</v>
      </c>
      <c r="AN184" s="59">
        <f t="shared" si="6"/>
        <v>15</v>
      </c>
      <c r="AO184" s="59">
        <v>10</v>
      </c>
      <c r="AP184" s="59">
        <f t="shared" si="7"/>
        <v>640</v>
      </c>
      <c r="AQ184" s="59">
        <v>1500</v>
      </c>
      <c r="AR184" s="59">
        <v>2000</v>
      </c>
      <c r="AS184" s="59">
        <v>0</v>
      </c>
      <c r="AT184" s="56"/>
      <c r="AU184" s="56"/>
      <c r="AV184" s="56"/>
      <c r="AW184" s="56"/>
      <c r="AX184" s="56"/>
      <c r="AY184" s="56"/>
      <c r="AZ184" s="56"/>
      <c r="BA184" s="56"/>
      <c r="BB184" s="56"/>
      <c r="BC184" s="56"/>
      <c r="BD184" s="56"/>
      <c r="BE184" s="56"/>
      <c r="BO184">
        <v>15</v>
      </c>
      <c r="BP184" s="30">
        <v>2</v>
      </c>
      <c r="BQ184">
        <v>0</v>
      </c>
    </row>
    <row r="185" spans="1:69">
      <c r="A185">
        <v>30105</v>
      </c>
      <c r="B185" t="s">
        <v>700</v>
      </c>
      <c r="C185">
        <v>30105</v>
      </c>
      <c r="D185" s="5" t="s">
        <v>712</v>
      </c>
      <c r="E185" t="s">
        <v>713</v>
      </c>
      <c r="F185">
        <v>1</v>
      </c>
      <c r="G185" t="s">
        <v>163</v>
      </c>
      <c r="H185" s="5" t="s">
        <v>164</v>
      </c>
      <c r="I185" s="5" t="s">
        <v>164</v>
      </c>
      <c r="J185" s="5" t="s">
        <v>160</v>
      </c>
      <c r="K185">
        <v>30104</v>
      </c>
      <c r="L185">
        <v>30106</v>
      </c>
      <c r="P185">
        <v>40</v>
      </c>
      <c r="Q185" s="66"/>
      <c r="S185" s="5" t="s">
        <v>703</v>
      </c>
      <c r="U185" s="35">
        <v>260000</v>
      </c>
      <c r="X185" s="5" t="s">
        <v>704</v>
      </c>
      <c r="Y185" s="5" t="s">
        <v>705</v>
      </c>
      <c r="AC185">
        <v>30105</v>
      </c>
      <c r="AK185">
        <v>30</v>
      </c>
      <c r="AL185" s="61">
        <v>111003</v>
      </c>
      <c r="AM185" s="59" t="s">
        <v>176</v>
      </c>
      <c r="AN185" s="59">
        <f t="shared" si="6"/>
        <v>15</v>
      </c>
      <c r="AO185" s="59">
        <v>10</v>
      </c>
      <c r="AP185" s="59">
        <f t="shared" si="7"/>
        <v>640</v>
      </c>
      <c r="AQ185" s="59">
        <v>1500</v>
      </c>
      <c r="AR185" s="59">
        <v>2000</v>
      </c>
      <c r="AS185" s="59">
        <v>0</v>
      </c>
      <c r="AT185" s="56"/>
      <c r="AU185" s="56"/>
      <c r="AV185" s="56"/>
      <c r="AW185" s="56"/>
      <c r="AX185" s="56"/>
      <c r="AY185" s="56"/>
      <c r="AZ185" s="56"/>
      <c r="BA185" s="56"/>
      <c r="BB185" s="56"/>
      <c r="BC185" s="56"/>
      <c r="BD185" s="56"/>
      <c r="BE185" s="56"/>
      <c r="BO185">
        <v>15</v>
      </c>
      <c r="BP185" s="30">
        <v>2</v>
      </c>
      <c r="BQ185">
        <v>0</v>
      </c>
    </row>
    <row r="186" spans="1:69">
      <c r="A186">
        <v>30106</v>
      </c>
      <c r="B186" t="s">
        <v>700</v>
      </c>
      <c r="C186">
        <v>30104</v>
      </c>
      <c r="D186" s="5" t="s">
        <v>714</v>
      </c>
      <c r="E186" t="s">
        <v>715</v>
      </c>
      <c r="F186">
        <v>1</v>
      </c>
      <c r="G186" t="s">
        <v>163</v>
      </c>
      <c r="H186" s="5" t="s">
        <v>164</v>
      </c>
      <c r="I186" s="5" t="s">
        <v>164</v>
      </c>
      <c r="J186" s="5" t="s">
        <v>160</v>
      </c>
      <c r="K186">
        <v>30105</v>
      </c>
      <c r="L186">
        <v>30107</v>
      </c>
      <c r="P186">
        <v>50</v>
      </c>
      <c r="Q186" s="66"/>
      <c r="S186" s="5" t="s">
        <v>703</v>
      </c>
      <c r="U186" s="35">
        <v>280000</v>
      </c>
      <c r="X186" s="5" t="s">
        <v>704</v>
      </c>
      <c r="Y186" s="5" t="s">
        <v>705</v>
      </c>
      <c r="AC186">
        <v>30106</v>
      </c>
      <c r="AK186">
        <v>30</v>
      </c>
      <c r="AL186" s="61">
        <v>111011</v>
      </c>
      <c r="AM186" s="59" t="s">
        <v>321</v>
      </c>
      <c r="AN186" s="59">
        <f t="shared" si="6"/>
        <v>15</v>
      </c>
      <c r="AO186" s="59">
        <v>10</v>
      </c>
      <c r="AP186" s="59">
        <f t="shared" si="7"/>
        <v>640</v>
      </c>
      <c r="AQ186" s="59">
        <v>1500</v>
      </c>
      <c r="AR186" s="59">
        <v>2000</v>
      </c>
      <c r="AS186" s="59">
        <v>0</v>
      </c>
      <c r="AT186" s="56"/>
      <c r="AU186" s="56"/>
      <c r="AV186" s="56"/>
      <c r="AW186" s="56"/>
      <c r="AX186" s="56"/>
      <c r="AY186" s="56"/>
      <c r="AZ186" s="56"/>
      <c r="BA186" s="56"/>
      <c r="BB186" s="56"/>
      <c r="BC186" s="56"/>
      <c r="BD186" s="56"/>
      <c r="BE186" s="56"/>
      <c r="BO186">
        <v>15</v>
      </c>
      <c r="BP186" s="30">
        <v>2</v>
      </c>
      <c r="BQ186">
        <v>0</v>
      </c>
    </row>
    <row r="187" spans="1:69">
      <c r="A187">
        <v>30107</v>
      </c>
      <c r="B187" t="s">
        <v>700</v>
      </c>
      <c r="C187">
        <v>30105</v>
      </c>
      <c r="D187" s="5" t="s">
        <v>716</v>
      </c>
      <c r="E187" t="s">
        <v>717</v>
      </c>
      <c r="F187">
        <v>1</v>
      </c>
      <c r="G187" t="s">
        <v>163</v>
      </c>
      <c r="H187" s="5" t="s">
        <v>164</v>
      </c>
      <c r="I187" s="5" t="s">
        <v>164</v>
      </c>
      <c r="J187" s="5" t="s">
        <v>160</v>
      </c>
      <c r="K187">
        <v>30106</v>
      </c>
      <c r="P187">
        <v>60</v>
      </c>
      <c r="Q187" s="66"/>
      <c r="S187" s="5" t="s">
        <v>703</v>
      </c>
      <c r="U187" s="35">
        <v>300000</v>
      </c>
      <c r="X187" s="5" t="s">
        <v>704</v>
      </c>
      <c r="Y187" s="5" t="s">
        <v>705</v>
      </c>
      <c r="AC187">
        <v>30107</v>
      </c>
      <c r="AK187">
        <v>30</v>
      </c>
      <c r="AL187" s="61">
        <v>111003</v>
      </c>
      <c r="AM187" s="59" t="s">
        <v>176</v>
      </c>
      <c r="AN187" s="59">
        <f t="shared" si="6"/>
        <v>15</v>
      </c>
      <c r="AO187" s="59">
        <v>10</v>
      </c>
      <c r="AP187" s="59">
        <f t="shared" si="7"/>
        <v>640</v>
      </c>
      <c r="AQ187" s="59">
        <v>1500</v>
      </c>
      <c r="AR187" s="59">
        <v>2000</v>
      </c>
      <c r="AS187" s="59">
        <v>0</v>
      </c>
      <c r="AT187" s="56"/>
      <c r="AU187" s="56"/>
      <c r="AV187" s="56"/>
      <c r="AW187" s="56"/>
      <c r="AX187" s="56"/>
      <c r="AY187" s="56"/>
      <c r="AZ187" s="56"/>
      <c r="BA187" s="56"/>
      <c r="BB187" s="56"/>
      <c r="BC187" s="56"/>
      <c r="BD187" s="56"/>
      <c r="BE187" s="56"/>
      <c r="BO187">
        <v>15</v>
      </c>
      <c r="BP187" s="30">
        <v>2</v>
      </c>
      <c r="BQ187">
        <v>0</v>
      </c>
    </row>
    <row r="188" spans="1:69">
      <c r="A188">
        <v>30201</v>
      </c>
      <c r="B188" t="s">
        <v>700</v>
      </c>
      <c r="C188">
        <v>30201</v>
      </c>
      <c r="D188" s="5" t="s">
        <v>718</v>
      </c>
      <c r="E188" s="5" t="s">
        <v>719</v>
      </c>
      <c r="F188">
        <v>0</v>
      </c>
      <c r="G188" t="s">
        <v>163</v>
      </c>
      <c r="H188" s="5" t="s">
        <v>164</v>
      </c>
      <c r="I188" s="5" t="s">
        <v>720</v>
      </c>
      <c r="J188" s="5" t="s">
        <v>160</v>
      </c>
      <c r="K188"/>
      <c r="L188">
        <v>30202</v>
      </c>
      <c r="P188">
        <v>1</v>
      </c>
      <c r="Q188" s="66">
        <v>3021</v>
      </c>
      <c r="S188" s="5" t="s">
        <v>721</v>
      </c>
      <c r="X188" s="5" t="s">
        <v>704</v>
      </c>
      <c r="Y188" s="5" t="s">
        <v>705</v>
      </c>
      <c r="AC188">
        <v>30201</v>
      </c>
      <c r="AK188">
        <v>30</v>
      </c>
      <c r="AL188" s="61">
        <v>112008</v>
      </c>
      <c r="AM188" s="59" t="s">
        <v>186</v>
      </c>
      <c r="AN188" s="59">
        <f>ROUNDUP(AQ188/100,0)</f>
        <v>25</v>
      </c>
      <c r="AO188" s="59">
        <v>10</v>
      </c>
      <c r="AP188" s="59">
        <f>INT((((AQ188/100)^1.4)*2+AR188/2200*20+AS188/50)*3*2/10)*10</f>
        <v>1250</v>
      </c>
      <c r="AQ188" s="59">
        <v>2500</v>
      </c>
      <c r="AR188" s="59">
        <v>3000</v>
      </c>
      <c r="AS188" s="59">
        <v>0</v>
      </c>
      <c r="AT188" s="56"/>
      <c r="AU188" s="56"/>
      <c r="AV188" s="56"/>
      <c r="AW188" s="56"/>
      <c r="AX188" s="56"/>
      <c r="AY188" s="56"/>
      <c r="AZ188" s="56"/>
      <c r="BA188" s="56"/>
      <c r="BB188" s="56"/>
      <c r="BC188" s="56"/>
      <c r="BD188" s="56"/>
      <c r="BE188" s="56"/>
      <c r="BO188">
        <v>25</v>
      </c>
      <c r="BP188" s="30">
        <v>3</v>
      </c>
      <c r="BQ188">
        <v>0</v>
      </c>
    </row>
    <row r="189" spans="1:69">
      <c r="A189">
        <v>30202</v>
      </c>
      <c r="B189" t="s">
        <v>700</v>
      </c>
      <c r="C189">
        <v>30202</v>
      </c>
      <c r="D189" s="5" t="s">
        <v>722</v>
      </c>
      <c r="E189" s="5" t="s">
        <v>723</v>
      </c>
      <c r="F189">
        <v>0</v>
      </c>
      <c r="G189" t="s">
        <v>163</v>
      </c>
      <c r="H189" s="5" t="s">
        <v>164</v>
      </c>
      <c r="I189" s="5" t="s">
        <v>720</v>
      </c>
      <c r="J189" s="5" t="s">
        <v>160</v>
      </c>
      <c r="K189">
        <v>30201</v>
      </c>
      <c r="L189">
        <v>30203</v>
      </c>
      <c r="P189">
        <v>1</v>
      </c>
      <c r="Q189" s="66">
        <v>3022</v>
      </c>
      <c r="S189" s="5" t="s">
        <v>721</v>
      </c>
      <c r="X189" s="5" t="s">
        <v>704</v>
      </c>
      <c r="Y189" s="5" t="s">
        <v>705</v>
      </c>
      <c r="AC189">
        <v>30202</v>
      </c>
      <c r="AK189">
        <v>30</v>
      </c>
      <c r="AL189" s="61">
        <v>113007</v>
      </c>
      <c r="AM189" s="59" t="s">
        <v>211</v>
      </c>
      <c r="AN189" s="59">
        <f>ROUNDUP(AQ189/100,0)</f>
        <v>25</v>
      </c>
      <c r="AO189" s="59">
        <v>10</v>
      </c>
      <c r="AP189" s="59">
        <f>INT((((AQ189/100)^1.4)*2+AR189/2200*20+AS189/50)*3*2/10)*10</f>
        <v>1250</v>
      </c>
      <c r="AQ189" s="59">
        <v>2500</v>
      </c>
      <c r="AR189" s="59">
        <v>3000</v>
      </c>
      <c r="AS189" s="59">
        <v>0</v>
      </c>
      <c r="AT189" s="56"/>
      <c r="AU189" s="56"/>
      <c r="AV189" s="56"/>
      <c r="AW189" s="56"/>
      <c r="AX189" s="56"/>
      <c r="AY189" s="56"/>
      <c r="AZ189" s="56"/>
      <c r="BA189" s="56"/>
      <c r="BB189" s="56"/>
      <c r="BC189" s="56"/>
      <c r="BD189" s="56"/>
      <c r="BE189" s="56"/>
      <c r="BO189">
        <v>25</v>
      </c>
      <c r="BP189" s="30">
        <v>3</v>
      </c>
      <c r="BQ189">
        <v>0</v>
      </c>
    </row>
    <row r="190" spans="1:69">
      <c r="A190">
        <v>30203</v>
      </c>
      <c r="B190" t="s">
        <v>700</v>
      </c>
      <c r="C190">
        <v>30203</v>
      </c>
      <c r="D190" s="5" t="s">
        <v>724</v>
      </c>
      <c r="E190" s="5" t="s">
        <v>725</v>
      </c>
      <c r="F190">
        <v>0</v>
      </c>
      <c r="G190" t="s">
        <v>163</v>
      </c>
      <c r="H190" s="5" t="s">
        <v>164</v>
      </c>
      <c r="I190" s="5" t="s">
        <v>720</v>
      </c>
      <c r="J190" s="5" t="s">
        <v>160</v>
      </c>
      <c r="K190">
        <v>30202</v>
      </c>
      <c r="L190">
        <v>30204</v>
      </c>
      <c r="P190">
        <v>1</v>
      </c>
      <c r="Q190" s="66">
        <v>3023</v>
      </c>
      <c r="S190" s="5" t="s">
        <v>721</v>
      </c>
      <c r="X190" s="5" t="s">
        <v>704</v>
      </c>
      <c r="Y190" s="5" t="s">
        <v>705</v>
      </c>
      <c r="AC190">
        <v>30203</v>
      </c>
      <c r="AK190">
        <v>30</v>
      </c>
      <c r="AL190" s="61">
        <v>113003</v>
      </c>
      <c r="AM190" s="59" t="s">
        <v>232</v>
      </c>
      <c r="AN190" s="59">
        <f t="shared" ref="AN190:AN253" si="8">ROUNDUP(AQ190/100,0)</f>
        <v>25</v>
      </c>
      <c r="AO190" s="59">
        <v>10</v>
      </c>
      <c r="AP190" s="59">
        <f t="shared" ref="AP190:AP253" si="9">INT((((AQ190/100)^1.4)*2+AR190/2200*20+AS190/50)*3*2/10)*10</f>
        <v>1250</v>
      </c>
      <c r="AQ190" s="59">
        <v>2500</v>
      </c>
      <c r="AR190" s="59">
        <v>3000</v>
      </c>
      <c r="AS190" s="59">
        <v>0</v>
      </c>
      <c r="AT190" s="56"/>
      <c r="AU190" s="56"/>
      <c r="AV190" s="56"/>
      <c r="AW190" s="56"/>
      <c r="AX190" s="56"/>
      <c r="AY190" s="56"/>
      <c r="AZ190" s="56"/>
      <c r="BA190" s="56"/>
      <c r="BB190" s="56"/>
      <c r="BC190" s="56"/>
      <c r="BD190" s="56"/>
      <c r="BE190" s="56"/>
      <c r="BO190">
        <v>25</v>
      </c>
      <c r="BP190" s="30">
        <v>3</v>
      </c>
      <c r="BQ190">
        <v>0</v>
      </c>
    </row>
    <row r="191" spans="1:69">
      <c r="A191">
        <v>30204</v>
      </c>
      <c r="B191" t="s">
        <v>700</v>
      </c>
      <c r="C191">
        <v>30204</v>
      </c>
      <c r="D191" s="5" t="s">
        <v>726</v>
      </c>
      <c r="E191" s="5" t="s">
        <v>727</v>
      </c>
      <c r="F191">
        <v>0</v>
      </c>
      <c r="G191" t="s">
        <v>163</v>
      </c>
      <c r="H191" s="5" t="s">
        <v>164</v>
      </c>
      <c r="I191" s="5" t="s">
        <v>720</v>
      </c>
      <c r="J191" s="5" t="s">
        <v>160</v>
      </c>
      <c r="K191">
        <v>30203</v>
      </c>
      <c r="L191">
        <v>30205</v>
      </c>
      <c r="P191">
        <v>1</v>
      </c>
      <c r="Q191" s="66">
        <v>3024</v>
      </c>
      <c r="S191" s="5" t="s">
        <v>721</v>
      </c>
      <c r="X191" s="5" t="s">
        <v>704</v>
      </c>
      <c r="Y191" s="5" t="s">
        <v>705</v>
      </c>
      <c r="AC191">
        <v>30204</v>
      </c>
      <c r="AK191">
        <v>30</v>
      </c>
      <c r="AL191" s="61">
        <v>111011</v>
      </c>
      <c r="AM191" s="59" t="s">
        <v>192</v>
      </c>
      <c r="AN191" s="59">
        <f t="shared" si="8"/>
        <v>25</v>
      </c>
      <c r="AO191" s="59">
        <v>10</v>
      </c>
      <c r="AP191" s="59">
        <f t="shared" si="9"/>
        <v>1250</v>
      </c>
      <c r="AQ191" s="59">
        <v>2500</v>
      </c>
      <c r="AR191" s="59">
        <v>3000</v>
      </c>
      <c r="AS191" s="59">
        <v>0</v>
      </c>
      <c r="AT191" s="56"/>
      <c r="AU191" s="56"/>
      <c r="AV191" s="56"/>
      <c r="AW191" s="56"/>
      <c r="AX191" s="56"/>
      <c r="AY191" s="56"/>
      <c r="AZ191" s="56"/>
      <c r="BA191" s="56"/>
      <c r="BB191" s="56"/>
      <c r="BC191" s="56"/>
      <c r="BD191" s="56"/>
      <c r="BE191" s="56"/>
      <c r="BO191">
        <v>25</v>
      </c>
      <c r="BP191" s="30">
        <v>3</v>
      </c>
      <c r="BQ191">
        <v>0</v>
      </c>
    </row>
    <row r="192" spans="1:69">
      <c r="A192">
        <v>30205</v>
      </c>
      <c r="B192" t="s">
        <v>700</v>
      </c>
      <c r="C192">
        <v>30205</v>
      </c>
      <c r="D192" s="5" t="s">
        <v>728</v>
      </c>
      <c r="E192" s="5" t="s">
        <v>729</v>
      </c>
      <c r="F192">
        <v>0</v>
      </c>
      <c r="G192" t="s">
        <v>163</v>
      </c>
      <c r="H192" s="5" t="s">
        <v>164</v>
      </c>
      <c r="I192" s="5" t="s">
        <v>720</v>
      </c>
      <c r="J192" s="5" t="s">
        <v>160</v>
      </c>
      <c r="K192">
        <v>30204</v>
      </c>
      <c r="P192">
        <v>1</v>
      </c>
      <c r="Q192" s="66">
        <v>3025</v>
      </c>
      <c r="S192" s="5" t="s">
        <v>721</v>
      </c>
      <c r="X192" s="5" t="s">
        <v>704</v>
      </c>
      <c r="Y192" s="5" t="s">
        <v>705</v>
      </c>
      <c r="AC192">
        <v>30205</v>
      </c>
      <c r="AK192">
        <v>30</v>
      </c>
      <c r="AL192" s="61">
        <v>111003</v>
      </c>
      <c r="AM192" s="59" t="s">
        <v>200</v>
      </c>
      <c r="AN192" s="59">
        <f t="shared" si="8"/>
        <v>25</v>
      </c>
      <c r="AO192" s="59">
        <v>10</v>
      </c>
      <c r="AP192" s="59">
        <f t="shared" si="9"/>
        <v>1250</v>
      </c>
      <c r="AQ192" s="59">
        <v>2500</v>
      </c>
      <c r="AR192" s="59">
        <v>3000</v>
      </c>
      <c r="AS192" s="59">
        <v>0</v>
      </c>
      <c r="AT192" s="56"/>
      <c r="AU192" s="56"/>
      <c r="AV192" s="56"/>
      <c r="AW192" s="56"/>
      <c r="AX192" s="56"/>
      <c r="AY192" s="56"/>
      <c r="AZ192" s="56"/>
      <c r="BA192" s="56"/>
      <c r="BB192" s="56"/>
      <c r="BC192" s="56"/>
      <c r="BD192" s="56"/>
      <c r="BE192" s="56"/>
      <c r="BO192">
        <v>25</v>
      </c>
      <c r="BP192" s="30">
        <v>3</v>
      </c>
      <c r="BQ192">
        <v>0</v>
      </c>
    </row>
    <row r="193" spans="1:69">
      <c r="A193">
        <v>30301</v>
      </c>
      <c r="B193" t="s">
        <v>700</v>
      </c>
      <c r="C193">
        <v>30301</v>
      </c>
      <c r="D193" s="5" t="s">
        <v>730</v>
      </c>
      <c r="E193" s="5" t="s">
        <v>731</v>
      </c>
      <c r="F193">
        <v>0</v>
      </c>
      <c r="G193" t="s">
        <v>163</v>
      </c>
      <c r="H193" s="5" t="s">
        <v>164</v>
      </c>
      <c r="I193" s="5" t="s">
        <v>720</v>
      </c>
      <c r="J193" s="5" t="s">
        <v>160</v>
      </c>
      <c r="K193"/>
      <c r="L193">
        <v>30302</v>
      </c>
      <c r="P193">
        <v>1</v>
      </c>
      <c r="Q193" s="66">
        <v>3031</v>
      </c>
      <c r="S193" s="5" t="s">
        <v>732</v>
      </c>
      <c r="X193" s="5" t="s">
        <v>733</v>
      </c>
      <c r="AC193">
        <v>30301</v>
      </c>
      <c r="AK193">
        <v>30</v>
      </c>
      <c r="AL193" s="61">
        <v>112008</v>
      </c>
      <c r="AM193" s="59" t="s">
        <v>297</v>
      </c>
      <c r="AN193" s="59">
        <f t="shared" si="8"/>
        <v>35</v>
      </c>
      <c r="AO193" s="59">
        <v>10</v>
      </c>
      <c r="AP193" s="59">
        <f t="shared" si="9"/>
        <v>2030</v>
      </c>
      <c r="AQ193" s="59">
        <v>3500</v>
      </c>
      <c r="AR193" s="59">
        <v>4000</v>
      </c>
      <c r="AS193" s="59">
        <v>600</v>
      </c>
      <c r="AT193" s="56"/>
      <c r="AU193" s="56"/>
      <c r="AV193" s="56"/>
      <c r="AW193" s="56"/>
      <c r="AX193" s="56"/>
      <c r="AY193" s="56"/>
      <c r="AZ193" s="56"/>
      <c r="BA193" s="56"/>
      <c r="BB193" s="56"/>
      <c r="BC193" s="56"/>
      <c r="BD193" s="56"/>
      <c r="BE193" s="56"/>
      <c r="BO193">
        <v>35</v>
      </c>
      <c r="BP193" s="30">
        <v>4</v>
      </c>
      <c r="BQ193">
        <v>6</v>
      </c>
    </row>
    <row r="194" spans="1:69">
      <c r="A194">
        <v>30302</v>
      </c>
      <c r="B194" t="s">
        <v>700</v>
      </c>
      <c r="C194">
        <v>30302</v>
      </c>
      <c r="D194" s="5" t="s">
        <v>734</v>
      </c>
      <c r="E194" s="5" t="s">
        <v>735</v>
      </c>
      <c r="F194">
        <v>0</v>
      </c>
      <c r="G194" t="s">
        <v>163</v>
      </c>
      <c r="H194" s="5" t="s">
        <v>164</v>
      </c>
      <c r="I194" s="5" t="s">
        <v>720</v>
      </c>
      <c r="J194" s="5" t="s">
        <v>160</v>
      </c>
      <c r="K194">
        <v>30301</v>
      </c>
      <c r="L194">
        <v>30303</v>
      </c>
      <c r="P194">
        <v>1</v>
      </c>
      <c r="Q194" s="66">
        <v>3032</v>
      </c>
      <c r="S194" s="5" t="s">
        <v>732</v>
      </c>
      <c r="X194" s="5" t="s">
        <v>733</v>
      </c>
      <c r="AC194">
        <v>30302</v>
      </c>
      <c r="AK194">
        <v>30</v>
      </c>
      <c r="AL194" s="61">
        <v>113007</v>
      </c>
      <c r="AM194" s="59" t="s">
        <v>631</v>
      </c>
      <c r="AN194" s="59">
        <f t="shared" si="8"/>
        <v>35</v>
      </c>
      <c r="AO194" s="59">
        <v>10</v>
      </c>
      <c r="AP194" s="59">
        <f t="shared" si="9"/>
        <v>2030</v>
      </c>
      <c r="AQ194" s="59">
        <v>3500</v>
      </c>
      <c r="AR194" s="59">
        <v>4000</v>
      </c>
      <c r="AS194" s="59">
        <v>600</v>
      </c>
      <c r="AT194" s="56"/>
      <c r="AU194" s="56"/>
      <c r="AV194" s="56"/>
      <c r="AW194" s="56"/>
      <c r="AX194" s="56"/>
      <c r="AY194" s="56"/>
      <c r="AZ194" s="56"/>
      <c r="BA194" s="56"/>
      <c r="BB194" s="56"/>
      <c r="BC194" s="56"/>
      <c r="BD194" s="56"/>
      <c r="BE194" s="56"/>
      <c r="BO194">
        <v>35</v>
      </c>
      <c r="BP194" s="30">
        <v>4</v>
      </c>
      <c r="BQ194">
        <v>6</v>
      </c>
    </row>
    <row r="195" spans="1:69">
      <c r="A195">
        <v>30303</v>
      </c>
      <c r="B195" t="s">
        <v>700</v>
      </c>
      <c r="C195">
        <v>30303</v>
      </c>
      <c r="D195" s="5" t="s">
        <v>736</v>
      </c>
      <c r="E195" s="5" t="s">
        <v>737</v>
      </c>
      <c r="F195">
        <v>0</v>
      </c>
      <c r="G195" t="s">
        <v>163</v>
      </c>
      <c r="H195" s="5" t="s">
        <v>164</v>
      </c>
      <c r="I195" s="5" t="s">
        <v>720</v>
      </c>
      <c r="J195" s="5" t="s">
        <v>160</v>
      </c>
      <c r="K195">
        <v>30302</v>
      </c>
      <c r="L195">
        <v>30304</v>
      </c>
      <c r="P195">
        <v>1</v>
      </c>
      <c r="Q195" s="66">
        <v>3033</v>
      </c>
      <c r="S195" s="5" t="s">
        <v>732</v>
      </c>
      <c r="X195" s="5" t="s">
        <v>733</v>
      </c>
      <c r="AC195">
        <v>30303</v>
      </c>
      <c r="AK195">
        <v>30</v>
      </c>
      <c r="AL195" s="61">
        <v>113003</v>
      </c>
      <c r="AM195" s="59" t="s">
        <v>181</v>
      </c>
      <c r="AN195" s="59">
        <f t="shared" si="8"/>
        <v>35</v>
      </c>
      <c r="AO195" s="59">
        <v>10</v>
      </c>
      <c r="AP195" s="59">
        <f t="shared" si="9"/>
        <v>2030</v>
      </c>
      <c r="AQ195" s="59">
        <v>3500</v>
      </c>
      <c r="AR195" s="59">
        <v>4000</v>
      </c>
      <c r="AS195" s="59">
        <v>600</v>
      </c>
      <c r="AT195" s="56"/>
      <c r="AU195" s="56"/>
      <c r="AV195" s="56"/>
      <c r="AW195" s="56"/>
      <c r="AX195" s="56"/>
      <c r="AY195" s="56"/>
      <c r="AZ195" s="56"/>
      <c r="BA195" s="56"/>
      <c r="BB195" s="56"/>
      <c r="BC195" s="56"/>
      <c r="BD195" s="56"/>
      <c r="BE195" s="56"/>
      <c r="BO195">
        <v>35</v>
      </c>
      <c r="BP195" s="30">
        <v>4</v>
      </c>
      <c r="BQ195">
        <v>6</v>
      </c>
    </row>
    <row r="196" spans="1:69">
      <c r="A196">
        <v>30304</v>
      </c>
      <c r="B196" t="s">
        <v>700</v>
      </c>
      <c r="C196">
        <v>30304</v>
      </c>
      <c r="D196" s="5" t="s">
        <v>738</v>
      </c>
      <c r="E196" s="5" t="s">
        <v>739</v>
      </c>
      <c r="F196">
        <v>0</v>
      </c>
      <c r="G196" t="s">
        <v>163</v>
      </c>
      <c r="H196" s="5" t="s">
        <v>164</v>
      </c>
      <c r="I196" s="5" t="s">
        <v>720</v>
      </c>
      <c r="J196" s="5" t="s">
        <v>160</v>
      </c>
      <c r="K196">
        <v>30303</v>
      </c>
      <c r="L196">
        <v>30305</v>
      </c>
      <c r="P196">
        <v>1</v>
      </c>
      <c r="Q196" s="66">
        <v>3034</v>
      </c>
      <c r="S196" s="5" t="s">
        <v>732</v>
      </c>
      <c r="X196" s="5" t="s">
        <v>733</v>
      </c>
      <c r="AC196">
        <v>30304</v>
      </c>
      <c r="AK196">
        <v>30</v>
      </c>
      <c r="AL196" s="61">
        <v>111011</v>
      </c>
      <c r="AM196" s="59" t="s">
        <v>442</v>
      </c>
      <c r="AN196" s="59">
        <f t="shared" si="8"/>
        <v>35</v>
      </c>
      <c r="AO196" s="59">
        <v>10</v>
      </c>
      <c r="AP196" s="59">
        <f t="shared" si="9"/>
        <v>2030</v>
      </c>
      <c r="AQ196" s="59">
        <v>3500</v>
      </c>
      <c r="AR196" s="59">
        <v>4000</v>
      </c>
      <c r="AS196" s="59">
        <v>600</v>
      </c>
      <c r="AT196" s="56"/>
      <c r="AU196" s="56"/>
      <c r="AV196" s="56"/>
      <c r="AW196" s="56"/>
      <c r="AX196" s="56"/>
      <c r="AY196" s="56"/>
      <c r="AZ196" s="56"/>
      <c r="BA196" s="56"/>
      <c r="BB196" s="56"/>
      <c r="BC196" s="56"/>
      <c r="BD196" s="56"/>
      <c r="BE196" s="56"/>
      <c r="BO196">
        <v>35</v>
      </c>
      <c r="BP196" s="30">
        <v>4</v>
      </c>
      <c r="BQ196">
        <v>6</v>
      </c>
    </row>
    <row r="197" spans="1:69">
      <c r="A197">
        <v>30305</v>
      </c>
      <c r="B197" t="s">
        <v>700</v>
      </c>
      <c r="C197">
        <v>30305</v>
      </c>
      <c r="D197" s="5" t="s">
        <v>740</v>
      </c>
      <c r="E197" s="5" t="s">
        <v>741</v>
      </c>
      <c r="F197">
        <v>0</v>
      </c>
      <c r="G197" t="s">
        <v>163</v>
      </c>
      <c r="H197" s="5" t="s">
        <v>164</v>
      </c>
      <c r="I197" s="5" t="s">
        <v>720</v>
      </c>
      <c r="J197" s="5" t="s">
        <v>160</v>
      </c>
      <c r="K197">
        <v>30304</v>
      </c>
      <c r="P197">
        <v>1</v>
      </c>
      <c r="Q197" s="66">
        <v>3035</v>
      </c>
      <c r="S197" s="5" t="s">
        <v>732</v>
      </c>
      <c r="X197" s="5" t="s">
        <v>733</v>
      </c>
      <c r="AC197">
        <v>30305</v>
      </c>
      <c r="AK197">
        <v>30</v>
      </c>
      <c r="AL197" s="61">
        <v>111003</v>
      </c>
      <c r="AM197" s="59" t="s">
        <v>192</v>
      </c>
      <c r="AN197" s="59">
        <f t="shared" si="8"/>
        <v>35</v>
      </c>
      <c r="AO197" s="59">
        <v>10</v>
      </c>
      <c r="AP197" s="59">
        <f t="shared" si="9"/>
        <v>2030</v>
      </c>
      <c r="AQ197" s="59">
        <v>3500</v>
      </c>
      <c r="AR197" s="59">
        <v>4000</v>
      </c>
      <c r="AS197" s="59">
        <v>600</v>
      </c>
      <c r="AT197" s="56"/>
      <c r="AU197" s="56"/>
      <c r="AV197" s="56"/>
      <c r="AW197" s="56"/>
      <c r="AX197" s="56"/>
      <c r="AY197" s="56"/>
      <c r="AZ197" s="56"/>
      <c r="BA197" s="56"/>
      <c r="BB197" s="56"/>
      <c r="BC197" s="56"/>
      <c r="BD197" s="56"/>
      <c r="BE197" s="56"/>
      <c r="BO197">
        <v>35</v>
      </c>
      <c r="BP197" s="30">
        <v>4</v>
      </c>
      <c r="BQ197">
        <v>6</v>
      </c>
    </row>
    <row r="198" spans="1:69">
      <c r="A198">
        <v>30401</v>
      </c>
      <c r="B198" t="s">
        <v>700</v>
      </c>
      <c r="C198">
        <v>30401</v>
      </c>
      <c r="D198" t="s">
        <v>742</v>
      </c>
      <c r="E198" t="s">
        <v>743</v>
      </c>
      <c r="F198">
        <v>0</v>
      </c>
      <c r="G198" t="s">
        <v>163</v>
      </c>
      <c r="H198" s="5" t="s">
        <v>164</v>
      </c>
      <c r="I198" s="5" t="s">
        <v>720</v>
      </c>
      <c r="J198" s="5" t="s">
        <v>160</v>
      </c>
      <c r="K198"/>
      <c r="L198">
        <v>30402</v>
      </c>
      <c r="P198">
        <v>1</v>
      </c>
      <c r="Q198" s="66">
        <v>3041</v>
      </c>
      <c r="S198" s="5" t="s">
        <v>744</v>
      </c>
      <c r="X198" s="5" t="s">
        <v>733</v>
      </c>
      <c r="AC198">
        <v>30401</v>
      </c>
      <c r="AK198">
        <v>30</v>
      </c>
      <c r="AL198" s="61">
        <v>112008</v>
      </c>
      <c r="AM198" s="59" t="s">
        <v>278</v>
      </c>
      <c r="AN198" s="59">
        <f t="shared" si="8"/>
        <v>45</v>
      </c>
      <c r="AO198" s="59">
        <v>10</v>
      </c>
      <c r="AP198" s="59">
        <f t="shared" si="9"/>
        <v>2900</v>
      </c>
      <c r="AQ198" s="59">
        <v>4500</v>
      </c>
      <c r="AR198" s="59">
        <v>5000</v>
      </c>
      <c r="AS198" s="59">
        <v>1300</v>
      </c>
      <c r="AT198" s="56"/>
      <c r="AU198" s="56"/>
      <c r="AV198" s="56"/>
      <c r="AW198" s="56"/>
      <c r="AX198" s="56"/>
      <c r="AY198" s="56"/>
      <c r="AZ198" s="56"/>
      <c r="BA198" s="56"/>
      <c r="BB198" s="56"/>
      <c r="BC198" s="56"/>
      <c r="BD198" s="56"/>
      <c r="BE198" s="56"/>
      <c r="BO198">
        <v>45</v>
      </c>
      <c r="BP198" s="30">
        <v>5</v>
      </c>
      <c r="BQ198">
        <v>13</v>
      </c>
    </row>
    <row r="199" spans="1:69">
      <c r="A199">
        <v>30402</v>
      </c>
      <c r="B199" t="s">
        <v>700</v>
      </c>
      <c r="C199">
        <v>30402</v>
      </c>
      <c r="D199" t="s">
        <v>745</v>
      </c>
      <c r="E199" t="s">
        <v>746</v>
      </c>
      <c r="F199">
        <v>0</v>
      </c>
      <c r="G199" t="s">
        <v>163</v>
      </c>
      <c r="H199" s="5" t="s">
        <v>164</v>
      </c>
      <c r="I199" s="5" t="s">
        <v>720</v>
      </c>
      <c r="J199" s="5" t="s">
        <v>160</v>
      </c>
      <c r="K199">
        <v>30401</v>
      </c>
      <c r="L199">
        <v>30403</v>
      </c>
      <c r="P199">
        <v>1</v>
      </c>
      <c r="Q199" s="66">
        <v>3042</v>
      </c>
      <c r="S199" s="5" t="s">
        <v>744</v>
      </c>
      <c r="X199" s="5" t="s">
        <v>733</v>
      </c>
      <c r="AC199">
        <v>30402</v>
      </c>
      <c r="AK199">
        <v>30</v>
      </c>
      <c r="AL199" s="61">
        <v>113007</v>
      </c>
      <c r="AM199" s="59" t="s">
        <v>425</v>
      </c>
      <c r="AN199" s="59">
        <f t="shared" si="8"/>
        <v>45</v>
      </c>
      <c r="AO199" s="59">
        <v>10</v>
      </c>
      <c r="AP199" s="59">
        <f t="shared" si="9"/>
        <v>2900</v>
      </c>
      <c r="AQ199" s="59">
        <v>4500</v>
      </c>
      <c r="AR199" s="59">
        <v>5000</v>
      </c>
      <c r="AS199" s="59">
        <v>1300</v>
      </c>
      <c r="AT199" s="56"/>
      <c r="AU199" s="56"/>
      <c r="AV199" s="56"/>
      <c r="AW199" s="56"/>
      <c r="AX199" s="56"/>
      <c r="AY199" s="56"/>
      <c r="AZ199" s="56"/>
      <c r="BA199" s="56"/>
      <c r="BB199" s="56"/>
      <c r="BC199" s="56"/>
      <c r="BD199" s="56"/>
      <c r="BE199" s="56"/>
      <c r="BO199">
        <v>45</v>
      </c>
      <c r="BP199" s="30">
        <v>5</v>
      </c>
      <c r="BQ199">
        <v>13</v>
      </c>
    </row>
    <row r="200" spans="1:69">
      <c r="A200">
        <v>30403</v>
      </c>
      <c r="B200" t="s">
        <v>700</v>
      </c>
      <c r="C200">
        <v>30403</v>
      </c>
      <c r="D200" t="s">
        <v>747</v>
      </c>
      <c r="E200" t="s">
        <v>748</v>
      </c>
      <c r="F200">
        <v>0</v>
      </c>
      <c r="G200" t="s">
        <v>163</v>
      </c>
      <c r="H200" s="5" t="s">
        <v>164</v>
      </c>
      <c r="I200" s="5" t="s">
        <v>720</v>
      </c>
      <c r="J200" s="5" t="s">
        <v>160</v>
      </c>
      <c r="K200">
        <v>30402</v>
      </c>
      <c r="L200">
        <v>30404</v>
      </c>
      <c r="P200">
        <v>1</v>
      </c>
      <c r="Q200" s="66">
        <v>3043</v>
      </c>
      <c r="S200" s="5" t="s">
        <v>744</v>
      </c>
      <c r="X200" s="5" t="s">
        <v>733</v>
      </c>
      <c r="AC200">
        <v>30403</v>
      </c>
      <c r="AK200">
        <v>30</v>
      </c>
      <c r="AL200" s="61">
        <v>113003</v>
      </c>
      <c r="AM200" s="59" t="s">
        <v>425</v>
      </c>
      <c r="AN200" s="59">
        <f t="shared" si="8"/>
        <v>45</v>
      </c>
      <c r="AO200" s="59">
        <v>10</v>
      </c>
      <c r="AP200" s="59">
        <f t="shared" si="9"/>
        <v>2900</v>
      </c>
      <c r="AQ200" s="59">
        <v>4500</v>
      </c>
      <c r="AR200" s="59">
        <v>5000</v>
      </c>
      <c r="AS200" s="59">
        <v>1300</v>
      </c>
      <c r="AT200" s="56"/>
      <c r="AU200" s="56"/>
      <c r="AV200" s="56"/>
      <c r="AW200" s="56"/>
      <c r="AX200" s="56"/>
      <c r="AY200" s="56"/>
      <c r="AZ200" s="56"/>
      <c r="BA200" s="56"/>
      <c r="BB200" s="56"/>
      <c r="BC200" s="56"/>
      <c r="BD200" s="56"/>
      <c r="BE200" s="56"/>
      <c r="BO200">
        <v>45</v>
      </c>
      <c r="BP200" s="30">
        <v>5</v>
      </c>
      <c r="BQ200">
        <v>13</v>
      </c>
    </row>
    <row r="201" spans="1:69">
      <c r="A201">
        <v>30404</v>
      </c>
      <c r="B201" t="s">
        <v>700</v>
      </c>
      <c r="C201">
        <v>30404</v>
      </c>
      <c r="D201" t="s">
        <v>749</v>
      </c>
      <c r="E201" t="s">
        <v>750</v>
      </c>
      <c r="F201">
        <v>0</v>
      </c>
      <c r="G201" t="s">
        <v>163</v>
      </c>
      <c r="H201" s="5" t="s">
        <v>164</v>
      </c>
      <c r="I201" s="5" t="s">
        <v>720</v>
      </c>
      <c r="J201" s="5" t="s">
        <v>160</v>
      </c>
      <c r="K201">
        <v>30403</v>
      </c>
      <c r="L201">
        <v>30405</v>
      </c>
      <c r="P201">
        <v>1</v>
      </c>
      <c r="Q201" s="66">
        <v>3044</v>
      </c>
      <c r="S201" s="5" t="s">
        <v>744</v>
      </c>
      <c r="X201" s="5" t="s">
        <v>733</v>
      </c>
      <c r="AC201">
        <v>30404</v>
      </c>
      <c r="AK201">
        <v>30</v>
      </c>
      <c r="AL201" s="61">
        <v>111011</v>
      </c>
      <c r="AM201" s="59" t="s">
        <v>232</v>
      </c>
      <c r="AN201" s="59">
        <f t="shared" si="8"/>
        <v>45</v>
      </c>
      <c r="AO201" s="59">
        <v>10</v>
      </c>
      <c r="AP201" s="59">
        <f t="shared" si="9"/>
        <v>2900</v>
      </c>
      <c r="AQ201" s="59">
        <v>4500</v>
      </c>
      <c r="AR201" s="59">
        <v>5000</v>
      </c>
      <c r="AS201" s="59">
        <v>1300</v>
      </c>
      <c r="AT201" s="56"/>
      <c r="AU201" s="56"/>
      <c r="AV201" s="56"/>
      <c r="AW201" s="56"/>
      <c r="AX201" s="56"/>
      <c r="AY201" s="56"/>
      <c r="AZ201" s="56"/>
      <c r="BA201" s="56"/>
      <c r="BB201" s="56"/>
      <c r="BC201" s="56"/>
      <c r="BD201" s="56"/>
      <c r="BE201" s="56"/>
      <c r="BO201">
        <v>45</v>
      </c>
      <c r="BP201" s="30">
        <v>5</v>
      </c>
      <c r="BQ201">
        <v>13</v>
      </c>
    </row>
    <row r="202" spans="1:69">
      <c r="A202">
        <v>30405</v>
      </c>
      <c r="B202" t="s">
        <v>700</v>
      </c>
      <c r="C202">
        <v>30405</v>
      </c>
      <c r="D202" t="s">
        <v>751</v>
      </c>
      <c r="E202" t="s">
        <v>752</v>
      </c>
      <c r="F202">
        <v>0</v>
      </c>
      <c r="G202" t="s">
        <v>163</v>
      </c>
      <c r="H202" s="5" t="s">
        <v>164</v>
      </c>
      <c r="I202" s="5" t="s">
        <v>720</v>
      </c>
      <c r="J202" s="5" t="s">
        <v>160</v>
      </c>
      <c r="K202">
        <v>30404</v>
      </c>
      <c r="P202">
        <v>1</v>
      </c>
      <c r="Q202" s="66">
        <v>3045</v>
      </c>
      <c r="S202" s="5" t="s">
        <v>744</v>
      </c>
      <c r="X202" s="5" t="s">
        <v>733</v>
      </c>
      <c r="AC202">
        <v>30405</v>
      </c>
      <c r="AK202">
        <v>30</v>
      </c>
      <c r="AL202" s="61">
        <v>112006</v>
      </c>
      <c r="AM202" s="59" t="s">
        <v>165</v>
      </c>
      <c r="AN202" s="59">
        <f t="shared" si="8"/>
        <v>45</v>
      </c>
      <c r="AO202" s="59">
        <v>10</v>
      </c>
      <c r="AP202" s="59">
        <f t="shared" si="9"/>
        <v>2900</v>
      </c>
      <c r="AQ202" s="59">
        <v>4500</v>
      </c>
      <c r="AR202" s="59">
        <v>5000</v>
      </c>
      <c r="AS202" s="59">
        <v>1300</v>
      </c>
      <c r="AT202" s="56"/>
      <c r="AU202" s="56"/>
      <c r="AV202" s="56"/>
      <c r="AW202" s="56"/>
      <c r="AX202" s="56"/>
      <c r="AY202" s="56"/>
      <c r="AZ202" s="56"/>
      <c r="BA202" s="56"/>
      <c r="BB202" s="56"/>
      <c r="BC202" s="56"/>
      <c r="BD202" s="56"/>
      <c r="BE202" s="56"/>
      <c r="BO202">
        <v>45</v>
      </c>
      <c r="BP202" s="30">
        <v>5</v>
      </c>
      <c r="BQ202">
        <v>13</v>
      </c>
    </row>
    <row r="203" spans="1:69">
      <c r="A203" s="67">
        <v>40101</v>
      </c>
      <c r="B203" s="68" t="s">
        <v>700</v>
      </c>
      <c r="C203" s="67">
        <v>40101</v>
      </c>
      <c r="D203" s="69" t="s">
        <v>753</v>
      </c>
      <c r="E203" s="69" t="s">
        <v>754</v>
      </c>
      <c r="F203" s="5" t="s">
        <v>158</v>
      </c>
      <c r="G203" t="s">
        <v>163</v>
      </c>
      <c r="H203" s="5" t="s">
        <v>158</v>
      </c>
      <c r="I203" s="5" t="s">
        <v>204</v>
      </c>
      <c r="J203" s="5" t="s">
        <v>160</v>
      </c>
      <c r="L203" s="19" t="s">
        <v>755</v>
      </c>
      <c r="P203" s="34" t="s">
        <v>158</v>
      </c>
      <c r="S203" s="5" t="s">
        <v>756</v>
      </c>
      <c r="U203" s="35">
        <v>100</v>
      </c>
      <c r="V203" s="35">
        <v>0</v>
      </c>
      <c r="AC203">
        <v>40101</v>
      </c>
      <c r="AK203">
        <v>30</v>
      </c>
      <c r="AL203" s="61">
        <v>112008</v>
      </c>
      <c r="AM203" s="59" t="s">
        <v>176</v>
      </c>
      <c r="AN203" s="59">
        <f t="shared" si="8"/>
        <v>20</v>
      </c>
      <c r="AO203" s="59">
        <v>10</v>
      </c>
      <c r="AP203" s="59">
        <f t="shared" si="9"/>
        <v>900</v>
      </c>
      <c r="AQ203" s="59">
        <v>2000</v>
      </c>
      <c r="AR203" s="59">
        <v>2000</v>
      </c>
      <c r="AS203" s="59">
        <v>0</v>
      </c>
      <c r="AT203" s="56"/>
      <c r="AU203" s="56"/>
      <c r="AV203" s="56"/>
      <c r="AW203" s="56"/>
      <c r="AX203" s="56"/>
      <c r="AY203" s="56"/>
      <c r="AZ203" s="56"/>
      <c r="BA203" s="56"/>
      <c r="BB203" s="56"/>
      <c r="BC203" s="56"/>
      <c r="BD203" s="56"/>
      <c r="BE203" s="56"/>
      <c r="BO203">
        <v>20</v>
      </c>
      <c r="BP203" s="30">
        <v>2</v>
      </c>
      <c r="BQ203">
        <v>0</v>
      </c>
    </row>
    <row r="204" spans="1:69">
      <c r="A204" s="67">
        <v>40102</v>
      </c>
      <c r="B204" s="68" t="s">
        <v>700</v>
      </c>
      <c r="C204" s="67">
        <v>40102</v>
      </c>
      <c r="D204" s="32" t="s">
        <v>757</v>
      </c>
      <c r="E204" s="69" t="s">
        <v>758</v>
      </c>
      <c r="F204" s="5" t="s">
        <v>158</v>
      </c>
      <c r="G204" t="s">
        <v>163</v>
      </c>
      <c r="H204" s="5" t="s">
        <v>158</v>
      </c>
      <c r="I204" s="5" t="s">
        <v>204</v>
      </c>
      <c r="J204" s="5" t="s">
        <v>160</v>
      </c>
      <c r="L204" s="19" t="s">
        <v>755</v>
      </c>
      <c r="P204" s="34" t="s">
        <v>158</v>
      </c>
      <c r="S204" s="5" t="s">
        <v>756</v>
      </c>
      <c r="U204" s="35">
        <v>100</v>
      </c>
      <c r="V204" s="35">
        <v>0</v>
      </c>
      <c r="AC204">
        <v>40102</v>
      </c>
      <c r="AK204">
        <v>30</v>
      </c>
      <c r="AL204" s="61">
        <v>113002</v>
      </c>
      <c r="AM204" s="59" t="s">
        <v>176</v>
      </c>
      <c r="AN204" s="59">
        <f t="shared" si="8"/>
        <v>20</v>
      </c>
      <c r="AO204" s="59">
        <v>10</v>
      </c>
      <c r="AP204" s="59">
        <f t="shared" si="9"/>
        <v>900</v>
      </c>
      <c r="AQ204" s="59">
        <v>2000</v>
      </c>
      <c r="AR204" s="59">
        <v>2000</v>
      </c>
      <c r="AS204" s="59">
        <v>0</v>
      </c>
      <c r="AT204" s="56"/>
      <c r="AU204" s="56"/>
      <c r="AV204" s="56"/>
      <c r="AW204" s="56"/>
      <c r="AX204" s="56"/>
      <c r="AY204" s="56"/>
      <c r="AZ204" s="56"/>
      <c r="BA204" s="56"/>
      <c r="BB204" s="56"/>
      <c r="BC204" s="56"/>
      <c r="BD204" s="56"/>
      <c r="BE204" s="56"/>
      <c r="BO204">
        <v>20</v>
      </c>
      <c r="BP204" s="30">
        <v>2</v>
      </c>
      <c r="BQ204">
        <v>0</v>
      </c>
    </row>
    <row r="205" spans="1:69">
      <c r="A205" s="67">
        <v>40103</v>
      </c>
      <c r="B205" s="68" t="s">
        <v>700</v>
      </c>
      <c r="C205" s="67">
        <v>40103</v>
      </c>
      <c r="D205" s="32" t="s">
        <v>759</v>
      </c>
      <c r="E205" s="69" t="s">
        <v>760</v>
      </c>
      <c r="F205" s="5" t="s">
        <v>158</v>
      </c>
      <c r="G205" t="s">
        <v>163</v>
      </c>
      <c r="H205" s="5" t="s">
        <v>158</v>
      </c>
      <c r="I205" s="5" t="s">
        <v>204</v>
      </c>
      <c r="J205" s="5" t="s">
        <v>160</v>
      </c>
      <c r="L205" s="19" t="s">
        <v>755</v>
      </c>
      <c r="P205" s="34" t="s">
        <v>158</v>
      </c>
      <c r="S205" s="5" t="s">
        <v>756</v>
      </c>
      <c r="U205" s="35">
        <v>100</v>
      </c>
      <c r="V205" s="35">
        <v>0</v>
      </c>
      <c r="AC205">
        <v>40103</v>
      </c>
      <c r="AK205">
        <v>30</v>
      </c>
      <c r="AL205" s="61">
        <v>111011</v>
      </c>
      <c r="AM205" s="59" t="s">
        <v>340</v>
      </c>
      <c r="AN205" s="59">
        <f t="shared" si="8"/>
        <v>20</v>
      </c>
      <c r="AO205" s="59">
        <v>10</v>
      </c>
      <c r="AP205" s="59">
        <f t="shared" si="9"/>
        <v>900</v>
      </c>
      <c r="AQ205" s="59">
        <v>2000</v>
      </c>
      <c r="AR205" s="59">
        <v>2000</v>
      </c>
      <c r="AS205" s="59">
        <v>0</v>
      </c>
      <c r="AT205" s="56"/>
      <c r="AU205" s="56"/>
      <c r="AV205" s="56"/>
      <c r="AW205" s="56"/>
      <c r="AX205" s="56"/>
      <c r="AY205" s="56"/>
      <c r="AZ205" s="56"/>
      <c r="BA205" s="56"/>
      <c r="BB205" s="56"/>
      <c r="BC205" s="56"/>
      <c r="BD205" s="56"/>
      <c r="BE205" s="56"/>
      <c r="BO205">
        <v>20</v>
      </c>
      <c r="BP205" s="30">
        <v>2</v>
      </c>
      <c r="BQ205">
        <v>0</v>
      </c>
    </row>
    <row r="206" spans="1:69">
      <c r="A206" s="67">
        <v>40201</v>
      </c>
      <c r="B206" s="68" t="s">
        <v>700</v>
      </c>
      <c r="C206" s="67">
        <v>40201</v>
      </c>
      <c r="D206" s="69" t="s">
        <v>761</v>
      </c>
      <c r="E206" s="69" t="s">
        <v>761</v>
      </c>
      <c r="F206" s="5" t="s">
        <v>158</v>
      </c>
      <c r="G206" t="s">
        <v>163</v>
      </c>
      <c r="H206" s="5" t="s">
        <v>158</v>
      </c>
      <c r="I206" s="5" t="s">
        <v>204</v>
      </c>
      <c r="J206" s="5" t="s">
        <v>160</v>
      </c>
      <c r="K206" s="19" t="s">
        <v>762</v>
      </c>
      <c r="L206" s="19" t="s">
        <v>763</v>
      </c>
      <c r="P206" s="34" t="s">
        <v>764</v>
      </c>
      <c r="S206" s="5" t="s">
        <v>765</v>
      </c>
      <c r="U206" s="35">
        <v>100</v>
      </c>
      <c r="V206" s="35">
        <v>0</v>
      </c>
      <c r="AC206">
        <v>40201</v>
      </c>
      <c r="AK206">
        <v>30</v>
      </c>
      <c r="AL206" s="61">
        <v>111003</v>
      </c>
      <c r="AM206" s="59" t="s">
        <v>425</v>
      </c>
      <c r="AN206" s="59">
        <f t="shared" si="8"/>
        <v>25</v>
      </c>
      <c r="AO206" s="59">
        <v>10</v>
      </c>
      <c r="AP206" s="59">
        <f t="shared" si="9"/>
        <v>1250</v>
      </c>
      <c r="AQ206" s="59">
        <v>2500</v>
      </c>
      <c r="AR206" s="59">
        <v>3000</v>
      </c>
      <c r="AS206" s="59">
        <v>0</v>
      </c>
      <c r="AT206" s="56"/>
      <c r="AU206" s="56"/>
      <c r="AV206" s="56"/>
      <c r="AW206" s="56"/>
      <c r="AX206" s="56"/>
      <c r="AY206" s="56"/>
      <c r="AZ206" s="56"/>
      <c r="BA206" s="56"/>
      <c r="BB206" s="56"/>
      <c r="BC206" s="56"/>
      <c r="BD206" s="56"/>
      <c r="BE206" s="56"/>
      <c r="BO206">
        <v>25</v>
      </c>
      <c r="BP206" s="30">
        <v>3</v>
      </c>
      <c r="BQ206">
        <v>0</v>
      </c>
    </row>
    <row r="207" spans="1:69">
      <c r="A207" s="67">
        <v>40202</v>
      </c>
      <c r="B207" s="68" t="s">
        <v>700</v>
      </c>
      <c r="C207" s="67">
        <v>40202</v>
      </c>
      <c r="D207" s="69" t="s">
        <v>766</v>
      </c>
      <c r="E207" s="69" t="s">
        <v>766</v>
      </c>
      <c r="F207" s="5" t="s">
        <v>158</v>
      </c>
      <c r="G207" t="s">
        <v>163</v>
      </c>
      <c r="H207" s="5" t="s">
        <v>158</v>
      </c>
      <c r="I207" s="5" t="s">
        <v>204</v>
      </c>
      <c r="J207" s="5" t="s">
        <v>160</v>
      </c>
      <c r="K207" s="19" t="s">
        <v>762</v>
      </c>
      <c r="L207" s="19" t="s">
        <v>763</v>
      </c>
      <c r="P207" s="34" t="s">
        <v>764</v>
      </c>
      <c r="S207" s="5" t="s">
        <v>765</v>
      </c>
      <c r="U207" s="35">
        <v>100</v>
      </c>
      <c r="V207" s="35">
        <v>0</v>
      </c>
      <c r="AC207">
        <v>40202</v>
      </c>
      <c r="AK207">
        <v>30</v>
      </c>
      <c r="AL207" s="61">
        <v>112008</v>
      </c>
      <c r="AM207" s="59" t="s">
        <v>340</v>
      </c>
      <c r="AN207" s="59">
        <f t="shared" si="8"/>
        <v>25</v>
      </c>
      <c r="AO207" s="59">
        <v>10</v>
      </c>
      <c r="AP207" s="59">
        <f t="shared" si="9"/>
        <v>1250</v>
      </c>
      <c r="AQ207" s="59">
        <v>2500</v>
      </c>
      <c r="AR207" s="59">
        <v>3000</v>
      </c>
      <c r="AS207" s="59">
        <v>0</v>
      </c>
      <c r="AT207" s="56"/>
      <c r="AU207" s="56"/>
      <c r="AV207" s="56"/>
      <c r="AW207" s="56"/>
      <c r="AX207" s="56"/>
      <c r="AY207" s="56"/>
      <c r="AZ207" s="56"/>
      <c r="BA207" s="56"/>
      <c r="BB207" s="56"/>
      <c r="BC207" s="56"/>
      <c r="BD207" s="56"/>
      <c r="BE207" s="56"/>
      <c r="BO207">
        <v>25</v>
      </c>
      <c r="BP207" s="30">
        <v>3</v>
      </c>
      <c r="BQ207">
        <v>0</v>
      </c>
    </row>
    <row r="208" spans="1:69">
      <c r="A208" s="67">
        <v>40203</v>
      </c>
      <c r="B208" s="68" t="s">
        <v>700</v>
      </c>
      <c r="C208" s="67">
        <v>40203</v>
      </c>
      <c r="D208" s="69" t="s">
        <v>767</v>
      </c>
      <c r="E208" s="69" t="s">
        <v>767</v>
      </c>
      <c r="F208" s="5" t="s">
        <v>158</v>
      </c>
      <c r="G208" t="s">
        <v>163</v>
      </c>
      <c r="H208" s="5" t="s">
        <v>158</v>
      </c>
      <c r="I208" s="5" t="s">
        <v>204</v>
      </c>
      <c r="J208" s="5" t="s">
        <v>160</v>
      </c>
      <c r="K208" s="19" t="s">
        <v>762</v>
      </c>
      <c r="L208" s="19" t="s">
        <v>763</v>
      </c>
      <c r="P208" s="34" t="s">
        <v>764</v>
      </c>
      <c r="S208" s="5" t="s">
        <v>765</v>
      </c>
      <c r="U208" s="35">
        <v>100</v>
      </c>
      <c r="V208" s="35">
        <v>0</v>
      </c>
      <c r="AC208">
        <v>40203</v>
      </c>
      <c r="AK208">
        <v>30</v>
      </c>
      <c r="AL208" s="61">
        <v>113007</v>
      </c>
      <c r="AM208" s="59" t="s">
        <v>260</v>
      </c>
      <c r="AN208" s="59">
        <f t="shared" si="8"/>
        <v>25</v>
      </c>
      <c r="AO208" s="59">
        <v>10</v>
      </c>
      <c r="AP208" s="59">
        <f t="shared" si="9"/>
        <v>1250</v>
      </c>
      <c r="AQ208" s="59">
        <v>2500</v>
      </c>
      <c r="AR208" s="59">
        <v>3000</v>
      </c>
      <c r="AS208" s="59">
        <v>0</v>
      </c>
      <c r="AT208" s="56"/>
      <c r="AU208" s="56"/>
      <c r="AV208" s="56"/>
      <c r="AW208" s="56"/>
      <c r="AX208" s="56"/>
      <c r="AY208" s="56"/>
      <c r="AZ208" s="56"/>
      <c r="BA208" s="56"/>
      <c r="BB208" s="56"/>
      <c r="BC208" s="56"/>
      <c r="BD208" s="56"/>
      <c r="BE208" s="56"/>
      <c r="BO208">
        <v>25</v>
      </c>
      <c r="BP208" s="30">
        <v>3</v>
      </c>
      <c r="BQ208">
        <v>0</v>
      </c>
    </row>
    <row r="209" spans="1:69">
      <c r="A209" s="67">
        <v>40301</v>
      </c>
      <c r="B209" s="68" t="s">
        <v>700</v>
      </c>
      <c r="C209" s="67">
        <v>40301</v>
      </c>
      <c r="D209" s="69" t="s">
        <v>768</v>
      </c>
      <c r="E209" s="69" t="s">
        <v>768</v>
      </c>
      <c r="F209" s="5" t="s">
        <v>158</v>
      </c>
      <c r="G209" t="s">
        <v>163</v>
      </c>
      <c r="H209" s="5" t="s">
        <v>158</v>
      </c>
      <c r="I209" s="5" t="s">
        <v>204</v>
      </c>
      <c r="J209" s="5" t="s">
        <v>160</v>
      </c>
      <c r="K209" s="19" t="s">
        <v>755</v>
      </c>
      <c r="L209" s="19" t="s">
        <v>769</v>
      </c>
      <c r="P209" s="34" t="s">
        <v>770</v>
      </c>
      <c r="S209" s="5" t="s">
        <v>771</v>
      </c>
      <c r="U209" s="35">
        <v>100</v>
      </c>
      <c r="V209" s="35">
        <v>0</v>
      </c>
      <c r="AC209">
        <v>40301</v>
      </c>
      <c r="AK209">
        <v>30</v>
      </c>
      <c r="AL209" s="61">
        <v>113003</v>
      </c>
      <c r="AM209" s="59" t="s">
        <v>260</v>
      </c>
      <c r="AN209" s="59">
        <f t="shared" si="8"/>
        <v>30</v>
      </c>
      <c r="AO209" s="59">
        <v>10</v>
      </c>
      <c r="AP209" s="59">
        <f t="shared" si="9"/>
        <v>1600</v>
      </c>
      <c r="AQ209" s="59">
        <v>3000</v>
      </c>
      <c r="AR209" s="59">
        <v>3000</v>
      </c>
      <c r="AS209" s="59">
        <v>300</v>
      </c>
      <c r="AT209" s="56"/>
      <c r="AU209" s="56"/>
      <c r="AV209" s="56"/>
      <c r="AW209" s="56"/>
      <c r="AX209" s="56"/>
      <c r="AY209" s="56"/>
      <c r="AZ209" s="56"/>
      <c r="BA209" s="56"/>
      <c r="BB209" s="56"/>
      <c r="BC209" s="56"/>
      <c r="BD209" s="56"/>
      <c r="BE209" s="56"/>
      <c r="BO209">
        <v>30</v>
      </c>
      <c r="BP209" s="30">
        <v>3</v>
      </c>
      <c r="BQ209">
        <v>3</v>
      </c>
    </row>
    <row r="210" spans="1:69">
      <c r="A210" s="67">
        <v>40302</v>
      </c>
      <c r="B210" s="68" t="s">
        <v>700</v>
      </c>
      <c r="C210" s="67">
        <v>40302</v>
      </c>
      <c r="D210" s="69" t="s">
        <v>772</v>
      </c>
      <c r="E210" s="69" t="s">
        <v>772</v>
      </c>
      <c r="F210" s="5" t="s">
        <v>158</v>
      </c>
      <c r="G210" t="s">
        <v>163</v>
      </c>
      <c r="H210" s="5" t="s">
        <v>158</v>
      </c>
      <c r="I210" s="5" t="s">
        <v>204</v>
      </c>
      <c r="J210" s="5" t="s">
        <v>160</v>
      </c>
      <c r="K210" s="19" t="s">
        <v>755</v>
      </c>
      <c r="L210" s="19" t="s">
        <v>769</v>
      </c>
      <c r="P210" s="34" t="s">
        <v>770</v>
      </c>
      <c r="S210" s="5" t="s">
        <v>771</v>
      </c>
      <c r="U210" s="35">
        <v>100</v>
      </c>
      <c r="V210" s="35">
        <v>0</v>
      </c>
      <c r="AC210">
        <v>40302</v>
      </c>
      <c r="AK210">
        <v>30</v>
      </c>
      <c r="AL210" s="61">
        <v>111011</v>
      </c>
      <c r="AM210" s="59" t="s">
        <v>321</v>
      </c>
      <c r="AN210" s="59">
        <f t="shared" si="8"/>
        <v>30</v>
      </c>
      <c r="AO210" s="59">
        <v>10</v>
      </c>
      <c r="AP210" s="59">
        <f t="shared" si="9"/>
        <v>1600</v>
      </c>
      <c r="AQ210" s="59">
        <v>3000</v>
      </c>
      <c r="AR210" s="59">
        <v>3000</v>
      </c>
      <c r="AS210" s="59">
        <v>300</v>
      </c>
      <c r="AT210" s="56"/>
      <c r="AU210" s="56"/>
      <c r="AV210" s="56"/>
      <c r="AW210" s="56"/>
      <c r="AX210" s="56"/>
      <c r="AY210" s="56"/>
      <c r="AZ210" s="56"/>
      <c r="BA210" s="56"/>
      <c r="BB210" s="56"/>
      <c r="BC210" s="56"/>
      <c r="BD210" s="56"/>
      <c r="BE210" s="56"/>
      <c r="BO210">
        <v>30</v>
      </c>
      <c r="BP210" s="30">
        <v>3</v>
      </c>
      <c r="BQ210">
        <v>3</v>
      </c>
    </row>
    <row r="211" spans="1:69">
      <c r="A211" s="67">
        <v>40303</v>
      </c>
      <c r="B211" s="68" t="s">
        <v>700</v>
      </c>
      <c r="C211" s="67">
        <v>40303</v>
      </c>
      <c r="D211" s="69" t="s">
        <v>773</v>
      </c>
      <c r="E211" s="69" t="s">
        <v>773</v>
      </c>
      <c r="F211" s="5" t="s">
        <v>158</v>
      </c>
      <c r="G211" t="s">
        <v>163</v>
      </c>
      <c r="H211" s="5" t="s">
        <v>158</v>
      </c>
      <c r="I211" s="5" t="s">
        <v>204</v>
      </c>
      <c r="J211" s="5" t="s">
        <v>160</v>
      </c>
      <c r="K211" s="19" t="s">
        <v>755</v>
      </c>
      <c r="L211" s="19" t="s">
        <v>769</v>
      </c>
      <c r="P211" s="34" t="s">
        <v>770</v>
      </c>
      <c r="S211" s="5" t="s">
        <v>771</v>
      </c>
      <c r="U211" s="35">
        <v>100</v>
      </c>
      <c r="V211" s="35">
        <v>0</v>
      </c>
      <c r="AC211">
        <v>40303</v>
      </c>
      <c r="AK211">
        <v>30</v>
      </c>
      <c r="AL211" s="61">
        <v>111003</v>
      </c>
      <c r="AM211" s="59" t="s">
        <v>211</v>
      </c>
      <c r="AN211" s="59">
        <f t="shared" si="8"/>
        <v>30</v>
      </c>
      <c r="AO211" s="59">
        <v>10</v>
      </c>
      <c r="AP211" s="59">
        <f t="shared" si="9"/>
        <v>1600</v>
      </c>
      <c r="AQ211" s="59">
        <v>3000</v>
      </c>
      <c r="AR211" s="59">
        <v>3000</v>
      </c>
      <c r="AS211" s="59">
        <v>300</v>
      </c>
      <c r="AT211" s="56"/>
      <c r="AU211" s="56"/>
      <c r="AV211" s="56"/>
      <c r="AW211" s="56"/>
      <c r="AX211" s="56"/>
      <c r="AY211" s="56"/>
      <c r="AZ211" s="56"/>
      <c r="BA211" s="56"/>
      <c r="BB211" s="56"/>
      <c r="BC211" s="56"/>
      <c r="BD211" s="56"/>
      <c r="BE211" s="56"/>
      <c r="BO211">
        <v>30</v>
      </c>
      <c r="BP211" s="30">
        <v>3</v>
      </c>
      <c r="BQ211">
        <v>3</v>
      </c>
    </row>
    <row r="212" spans="1:69">
      <c r="A212" s="67">
        <v>40304</v>
      </c>
      <c r="B212" s="68" t="s">
        <v>700</v>
      </c>
      <c r="C212" s="67">
        <v>40304</v>
      </c>
      <c r="D212" s="69" t="s">
        <v>774</v>
      </c>
      <c r="E212" s="69" t="s">
        <v>774</v>
      </c>
      <c r="F212" s="5" t="s">
        <v>158</v>
      </c>
      <c r="G212" t="s">
        <v>163</v>
      </c>
      <c r="H212" s="5" t="s">
        <v>158</v>
      </c>
      <c r="I212" s="5" t="s">
        <v>204</v>
      </c>
      <c r="J212" s="5" t="s">
        <v>160</v>
      </c>
      <c r="K212" s="19" t="s">
        <v>755</v>
      </c>
      <c r="L212" s="19" t="s">
        <v>769</v>
      </c>
      <c r="P212" s="34" t="s">
        <v>770</v>
      </c>
      <c r="S212" s="5" t="s">
        <v>771</v>
      </c>
      <c r="U212" s="35">
        <v>100</v>
      </c>
      <c r="V212" s="35">
        <v>0</v>
      </c>
      <c r="AC212">
        <v>40304</v>
      </c>
      <c r="AK212">
        <v>30</v>
      </c>
      <c r="AL212" s="61">
        <v>112008</v>
      </c>
      <c r="AM212" s="59" t="s">
        <v>219</v>
      </c>
      <c r="AN212" s="59">
        <f t="shared" si="8"/>
        <v>35</v>
      </c>
      <c r="AO212" s="59">
        <v>10</v>
      </c>
      <c r="AP212" s="59">
        <f t="shared" si="9"/>
        <v>2030</v>
      </c>
      <c r="AQ212" s="59">
        <v>3500</v>
      </c>
      <c r="AR212" s="59">
        <v>4000</v>
      </c>
      <c r="AS212" s="59">
        <v>600</v>
      </c>
      <c r="AT212" s="56"/>
      <c r="AU212" s="56"/>
      <c r="AV212" s="56"/>
      <c r="AW212" s="56"/>
      <c r="AX212" s="56"/>
      <c r="AY212" s="56"/>
      <c r="AZ212" s="56"/>
      <c r="BA212" s="56"/>
      <c r="BB212" s="56"/>
      <c r="BC212" s="56"/>
      <c r="BD212" s="56"/>
      <c r="BE212" s="56"/>
      <c r="BO212">
        <v>35</v>
      </c>
      <c r="BP212" s="30">
        <v>4</v>
      </c>
      <c r="BQ212">
        <v>6</v>
      </c>
    </row>
    <row r="213" spans="1:69">
      <c r="A213" s="67">
        <v>40305</v>
      </c>
      <c r="B213" s="68" t="s">
        <v>700</v>
      </c>
      <c r="C213" s="67">
        <v>40305</v>
      </c>
      <c r="D213" s="69" t="s">
        <v>775</v>
      </c>
      <c r="E213" s="69" t="s">
        <v>775</v>
      </c>
      <c r="F213" s="5" t="s">
        <v>158</v>
      </c>
      <c r="G213" t="s">
        <v>163</v>
      </c>
      <c r="H213" s="5" t="s">
        <v>158</v>
      </c>
      <c r="I213" s="5" t="s">
        <v>204</v>
      </c>
      <c r="J213" s="5" t="s">
        <v>160</v>
      </c>
      <c r="K213" s="19" t="s">
        <v>755</v>
      </c>
      <c r="L213" s="19" t="s">
        <v>769</v>
      </c>
      <c r="P213" s="34" t="s">
        <v>770</v>
      </c>
      <c r="S213" s="5" t="s">
        <v>771</v>
      </c>
      <c r="U213" s="35">
        <v>100</v>
      </c>
      <c r="V213" s="35">
        <v>0</v>
      </c>
      <c r="AC213">
        <v>40305</v>
      </c>
      <c r="AK213">
        <v>30</v>
      </c>
      <c r="AL213" s="61">
        <v>113007</v>
      </c>
      <c r="AM213" s="59" t="s">
        <v>165</v>
      </c>
      <c r="AN213" s="59">
        <f t="shared" si="8"/>
        <v>35</v>
      </c>
      <c r="AO213" s="59">
        <v>10</v>
      </c>
      <c r="AP213" s="59">
        <f t="shared" si="9"/>
        <v>2030</v>
      </c>
      <c r="AQ213" s="59">
        <v>3500</v>
      </c>
      <c r="AR213" s="59">
        <v>4000</v>
      </c>
      <c r="AS213" s="59">
        <v>600</v>
      </c>
      <c r="AT213" s="56"/>
      <c r="AU213" s="56"/>
      <c r="AV213" s="56"/>
      <c r="AW213" s="56"/>
      <c r="AX213" s="56"/>
      <c r="AY213" s="56"/>
      <c r="AZ213" s="56"/>
      <c r="BA213" s="56"/>
      <c r="BB213" s="56"/>
      <c r="BC213" s="56"/>
      <c r="BD213" s="56"/>
      <c r="BE213" s="56"/>
      <c r="BO213">
        <v>35</v>
      </c>
      <c r="BP213" s="30">
        <v>4</v>
      </c>
      <c r="BQ213">
        <v>6</v>
      </c>
    </row>
    <row r="214" spans="1:69">
      <c r="A214" s="67">
        <v>40401</v>
      </c>
      <c r="B214" s="68" t="s">
        <v>700</v>
      </c>
      <c r="C214" s="67">
        <v>40401</v>
      </c>
      <c r="D214" s="69" t="s">
        <v>776</v>
      </c>
      <c r="E214" s="69" t="s">
        <v>776</v>
      </c>
      <c r="F214" s="5" t="s">
        <v>158</v>
      </c>
      <c r="G214" t="s">
        <v>163</v>
      </c>
      <c r="H214" s="5" t="s">
        <v>158</v>
      </c>
      <c r="I214" s="5" t="s">
        <v>204</v>
      </c>
      <c r="J214" s="5" t="s">
        <v>160</v>
      </c>
      <c r="K214" s="19" t="s">
        <v>763</v>
      </c>
      <c r="L214" s="19" t="s">
        <v>777</v>
      </c>
      <c r="P214" s="34" t="s">
        <v>778</v>
      </c>
      <c r="S214" s="5" t="s">
        <v>779</v>
      </c>
      <c r="U214" s="35">
        <v>100</v>
      </c>
      <c r="V214" s="35">
        <v>0</v>
      </c>
      <c r="AC214">
        <v>40401</v>
      </c>
      <c r="AK214">
        <v>30</v>
      </c>
      <c r="AL214" s="61">
        <v>113003</v>
      </c>
      <c r="AM214" s="59" t="s">
        <v>219</v>
      </c>
      <c r="AN214" s="59">
        <f t="shared" si="8"/>
        <v>35</v>
      </c>
      <c r="AO214" s="59">
        <v>10</v>
      </c>
      <c r="AP214" s="59">
        <f t="shared" si="9"/>
        <v>2030</v>
      </c>
      <c r="AQ214" s="59">
        <v>3500</v>
      </c>
      <c r="AR214" s="59">
        <v>4000</v>
      </c>
      <c r="AS214" s="59">
        <v>600</v>
      </c>
      <c r="AT214" s="56"/>
      <c r="AU214" s="56"/>
      <c r="AV214" s="56"/>
      <c r="AW214" s="56"/>
      <c r="AX214" s="56"/>
      <c r="AY214" s="56"/>
      <c r="AZ214" s="56"/>
      <c r="BA214" s="56"/>
      <c r="BB214" s="56"/>
      <c r="BC214" s="56"/>
      <c r="BD214" s="56"/>
      <c r="BE214" s="56"/>
      <c r="BO214">
        <v>35</v>
      </c>
      <c r="BP214" s="30">
        <v>4</v>
      </c>
      <c r="BQ214">
        <v>6</v>
      </c>
    </row>
    <row r="215" spans="1:69">
      <c r="A215" s="67">
        <v>40402</v>
      </c>
      <c r="B215" s="68" t="s">
        <v>700</v>
      </c>
      <c r="C215" s="67">
        <v>40402</v>
      </c>
      <c r="D215" s="69" t="s">
        <v>780</v>
      </c>
      <c r="E215" s="69" t="s">
        <v>780</v>
      </c>
      <c r="F215" s="5" t="s">
        <v>158</v>
      </c>
      <c r="G215" t="s">
        <v>163</v>
      </c>
      <c r="H215" s="5" t="s">
        <v>158</v>
      </c>
      <c r="I215" s="5" t="s">
        <v>204</v>
      </c>
      <c r="J215" s="5" t="s">
        <v>160</v>
      </c>
      <c r="K215" s="19" t="s">
        <v>763</v>
      </c>
      <c r="L215" s="19" t="s">
        <v>777</v>
      </c>
      <c r="P215" s="34" t="s">
        <v>778</v>
      </c>
      <c r="S215" s="5" t="s">
        <v>779</v>
      </c>
      <c r="U215" s="35">
        <v>100</v>
      </c>
      <c r="V215" s="35">
        <v>0</v>
      </c>
      <c r="AC215">
        <v>40402</v>
      </c>
      <c r="AK215">
        <v>30</v>
      </c>
      <c r="AL215" s="61">
        <v>111011</v>
      </c>
      <c r="AM215" s="59" t="s">
        <v>186</v>
      </c>
      <c r="AN215" s="59">
        <f t="shared" si="8"/>
        <v>40</v>
      </c>
      <c r="AO215" s="59">
        <v>10</v>
      </c>
      <c r="AP215" s="59">
        <f t="shared" si="9"/>
        <v>2430</v>
      </c>
      <c r="AQ215" s="59">
        <v>4000</v>
      </c>
      <c r="AR215" s="59">
        <v>4000</v>
      </c>
      <c r="AS215" s="59">
        <v>1000</v>
      </c>
      <c r="AT215" s="56"/>
      <c r="AU215" s="56"/>
      <c r="AV215" s="56"/>
      <c r="AW215" s="56"/>
      <c r="AX215" s="56"/>
      <c r="AY215" s="56"/>
      <c r="AZ215" s="56"/>
      <c r="BA215" s="56"/>
      <c r="BB215" s="56"/>
      <c r="BC215" s="56"/>
      <c r="BD215" s="56"/>
      <c r="BE215" s="56"/>
      <c r="BO215">
        <v>40</v>
      </c>
      <c r="BP215" s="30">
        <v>4</v>
      </c>
      <c r="BQ215">
        <v>10</v>
      </c>
    </row>
    <row r="216" spans="1:69">
      <c r="A216" s="67">
        <v>40403</v>
      </c>
      <c r="B216" s="68" t="s">
        <v>700</v>
      </c>
      <c r="C216" s="67">
        <v>40403</v>
      </c>
      <c r="D216" s="69" t="s">
        <v>781</v>
      </c>
      <c r="E216" s="69" t="s">
        <v>781</v>
      </c>
      <c r="F216" s="5" t="s">
        <v>158</v>
      </c>
      <c r="G216" t="s">
        <v>163</v>
      </c>
      <c r="H216" s="5" t="s">
        <v>158</v>
      </c>
      <c r="I216" s="5" t="s">
        <v>204</v>
      </c>
      <c r="J216" s="5" t="s">
        <v>160</v>
      </c>
      <c r="K216" s="19" t="s">
        <v>763</v>
      </c>
      <c r="L216" s="19" t="s">
        <v>777</v>
      </c>
      <c r="P216" s="34" t="s">
        <v>778</v>
      </c>
      <c r="S216" s="5" t="s">
        <v>779</v>
      </c>
      <c r="U216" s="35">
        <v>100</v>
      </c>
      <c r="V216" s="35">
        <v>0</v>
      </c>
      <c r="AC216">
        <v>40403</v>
      </c>
      <c r="AK216">
        <v>30</v>
      </c>
      <c r="AL216" s="61">
        <v>111003</v>
      </c>
      <c r="AM216" s="59" t="s">
        <v>278</v>
      </c>
      <c r="AN216" s="59">
        <f t="shared" si="8"/>
        <v>40</v>
      </c>
      <c r="AO216" s="59">
        <v>10</v>
      </c>
      <c r="AP216" s="59">
        <f t="shared" si="9"/>
        <v>2430</v>
      </c>
      <c r="AQ216" s="59">
        <v>4000</v>
      </c>
      <c r="AR216" s="59">
        <v>4000</v>
      </c>
      <c r="AS216" s="59">
        <v>1000</v>
      </c>
      <c r="AT216" s="56"/>
      <c r="AU216" s="56"/>
      <c r="AV216" s="56"/>
      <c r="AW216" s="56"/>
      <c r="AX216" s="56"/>
      <c r="AY216" s="56"/>
      <c r="AZ216" s="56"/>
      <c r="BA216" s="56"/>
      <c r="BB216" s="56"/>
      <c r="BC216" s="56"/>
      <c r="BD216" s="56"/>
      <c r="BE216" s="56"/>
      <c r="BO216">
        <v>40</v>
      </c>
      <c r="BP216" s="30">
        <v>4</v>
      </c>
      <c r="BQ216">
        <v>10</v>
      </c>
    </row>
    <row r="217" spans="1:69">
      <c r="A217" s="67">
        <v>40404</v>
      </c>
      <c r="B217" s="68" t="s">
        <v>700</v>
      </c>
      <c r="C217" s="67">
        <v>40404</v>
      </c>
      <c r="D217" s="69" t="s">
        <v>782</v>
      </c>
      <c r="E217" s="69" t="s">
        <v>782</v>
      </c>
      <c r="F217" s="5" t="s">
        <v>158</v>
      </c>
      <c r="G217" t="s">
        <v>163</v>
      </c>
      <c r="H217" s="5" t="s">
        <v>158</v>
      </c>
      <c r="I217" s="5" t="s">
        <v>204</v>
      </c>
      <c r="J217" s="5" t="s">
        <v>160</v>
      </c>
      <c r="K217" s="19" t="s">
        <v>763</v>
      </c>
      <c r="L217" s="19" t="s">
        <v>777</v>
      </c>
      <c r="P217" s="34" t="s">
        <v>778</v>
      </c>
      <c r="S217" s="5" t="s">
        <v>779</v>
      </c>
      <c r="U217" s="35">
        <v>100</v>
      </c>
      <c r="V217" s="35">
        <v>0</v>
      </c>
      <c r="AC217">
        <v>40404</v>
      </c>
      <c r="AK217">
        <v>30</v>
      </c>
      <c r="AL217" s="61">
        <v>112008</v>
      </c>
      <c r="AM217" s="59" t="s">
        <v>211</v>
      </c>
      <c r="AN217" s="59">
        <f t="shared" si="8"/>
        <v>40</v>
      </c>
      <c r="AO217" s="59">
        <v>10</v>
      </c>
      <c r="AP217" s="59">
        <f t="shared" si="9"/>
        <v>2430</v>
      </c>
      <c r="AQ217" s="59">
        <v>4000</v>
      </c>
      <c r="AR217" s="59">
        <v>4000</v>
      </c>
      <c r="AS217" s="59">
        <v>1000</v>
      </c>
      <c r="AT217" s="56"/>
      <c r="AU217" s="56"/>
      <c r="AV217" s="56"/>
      <c r="AW217" s="56"/>
      <c r="AX217" s="56"/>
      <c r="AY217" s="56"/>
      <c r="AZ217" s="56"/>
      <c r="BA217" s="56"/>
      <c r="BB217" s="56"/>
      <c r="BC217" s="56"/>
      <c r="BD217" s="56"/>
      <c r="BE217" s="56"/>
      <c r="BO217">
        <v>40</v>
      </c>
      <c r="BP217" s="30">
        <v>4</v>
      </c>
      <c r="BQ217">
        <v>10</v>
      </c>
    </row>
    <row r="218" spans="1:69">
      <c r="A218" s="67">
        <v>40405</v>
      </c>
      <c r="B218" s="68" t="s">
        <v>700</v>
      </c>
      <c r="C218" s="67">
        <v>40405</v>
      </c>
      <c r="D218" s="69" t="s">
        <v>783</v>
      </c>
      <c r="E218" s="69" t="s">
        <v>783</v>
      </c>
      <c r="F218" s="5" t="s">
        <v>158</v>
      </c>
      <c r="G218" t="s">
        <v>163</v>
      </c>
      <c r="H218" s="5" t="s">
        <v>158</v>
      </c>
      <c r="I218" s="5" t="s">
        <v>204</v>
      </c>
      <c r="J218" s="5" t="s">
        <v>160</v>
      </c>
      <c r="K218" s="19" t="s">
        <v>763</v>
      </c>
      <c r="L218" s="19" t="s">
        <v>777</v>
      </c>
      <c r="P218" s="34" t="s">
        <v>778</v>
      </c>
      <c r="S218" s="5" t="s">
        <v>779</v>
      </c>
      <c r="U218" s="35">
        <v>100</v>
      </c>
      <c r="V218" s="35">
        <v>0</v>
      </c>
      <c r="AC218">
        <v>40405</v>
      </c>
      <c r="AK218">
        <v>30</v>
      </c>
      <c r="AL218" s="61">
        <v>113007</v>
      </c>
      <c r="AM218" s="59" t="s">
        <v>207</v>
      </c>
      <c r="AN218" s="59">
        <f t="shared" si="8"/>
        <v>45</v>
      </c>
      <c r="AO218" s="59">
        <v>10</v>
      </c>
      <c r="AP218" s="59">
        <f t="shared" si="9"/>
        <v>2900</v>
      </c>
      <c r="AQ218" s="59">
        <v>4500</v>
      </c>
      <c r="AR218" s="59">
        <v>5000</v>
      </c>
      <c r="AS218" s="59">
        <v>1300</v>
      </c>
      <c r="AT218" s="56"/>
      <c r="AU218" s="56"/>
      <c r="AV218" s="56"/>
      <c r="AW218" s="56"/>
      <c r="AX218" s="56"/>
      <c r="AY218" s="56"/>
      <c r="AZ218" s="56"/>
      <c r="BA218" s="56"/>
      <c r="BB218" s="56"/>
      <c r="BC218" s="56"/>
      <c r="BD218" s="56"/>
      <c r="BE218" s="56"/>
      <c r="BO218">
        <v>45</v>
      </c>
      <c r="BP218" s="30">
        <v>5</v>
      </c>
      <c r="BQ218">
        <v>13</v>
      </c>
    </row>
    <row r="219" spans="1:69">
      <c r="A219" s="67">
        <v>40501</v>
      </c>
      <c r="B219" s="68" t="s">
        <v>700</v>
      </c>
      <c r="C219" s="67">
        <v>40501</v>
      </c>
      <c r="D219" s="69" t="s">
        <v>784</v>
      </c>
      <c r="E219" s="69" t="s">
        <v>784</v>
      </c>
      <c r="F219" s="5" t="s">
        <v>158</v>
      </c>
      <c r="G219" t="s">
        <v>163</v>
      </c>
      <c r="H219" s="5" t="s">
        <v>158</v>
      </c>
      <c r="I219" s="5" t="s">
        <v>204</v>
      </c>
      <c r="J219" s="5" t="s">
        <v>160</v>
      </c>
      <c r="K219" s="19" t="s">
        <v>769</v>
      </c>
      <c r="L219" s="19" t="s">
        <v>785</v>
      </c>
      <c r="P219" s="34" t="s">
        <v>786</v>
      </c>
      <c r="S219" s="5" t="s">
        <v>787</v>
      </c>
      <c r="U219" s="35">
        <v>100</v>
      </c>
      <c r="V219" s="35">
        <v>0</v>
      </c>
      <c r="AC219">
        <v>40501</v>
      </c>
      <c r="AK219">
        <v>30</v>
      </c>
      <c r="AL219" s="61">
        <v>113003</v>
      </c>
      <c r="AM219" s="59" t="s">
        <v>340</v>
      </c>
      <c r="AN219" s="59">
        <f t="shared" si="8"/>
        <v>45</v>
      </c>
      <c r="AO219" s="59">
        <v>10</v>
      </c>
      <c r="AP219" s="59">
        <f t="shared" si="9"/>
        <v>2900</v>
      </c>
      <c r="AQ219" s="59">
        <v>4500</v>
      </c>
      <c r="AR219" s="59">
        <v>5000</v>
      </c>
      <c r="AS219" s="59">
        <v>1300</v>
      </c>
      <c r="AT219" s="56"/>
      <c r="AU219" s="56"/>
      <c r="AV219" s="56"/>
      <c r="AW219" s="56"/>
      <c r="AX219" s="56"/>
      <c r="AY219" s="56"/>
      <c r="AZ219" s="56"/>
      <c r="BA219" s="56"/>
      <c r="BB219" s="56"/>
      <c r="BC219" s="56"/>
      <c r="BD219" s="56"/>
      <c r="BE219" s="56"/>
      <c r="BO219">
        <v>45</v>
      </c>
      <c r="BP219" s="30">
        <v>5</v>
      </c>
      <c r="BQ219">
        <v>13</v>
      </c>
    </row>
    <row r="220" spans="1:69">
      <c r="A220" s="67">
        <v>40502</v>
      </c>
      <c r="B220" s="68" t="s">
        <v>700</v>
      </c>
      <c r="C220" s="67">
        <v>40502</v>
      </c>
      <c r="D220" s="69" t="s">
        <v>788</v>
      </c>
      <c r="E220" s="69" t="s">
        <v>788</v>
      </c>
      <c r="F220" s="5" t="s">
        <v>158</v>
      </c>
      <c r="G220" t="s">
        <v>163</v>
      </c>
      <c r="H220" s="5" t="s">
        <v>158</v>
      </c>
      <c r="I220" s="5" t="s">
        <v>204</v>
      </c>
      <c r="J220" s="5" t="s">
        <v>160</v>
      </c>
      <c r="K220" s="19" t="s">
        <v>769</v>
      </c>
      <c r="L220" s="19" t="s">
        <v>785</v>
      </c>
      <c r="P220" s="34" t="s">
        <v>786</v>
      </c>
      <c r="S220" s="5" t="s">
        <v>787</v>
      </c>
      <c r="U220" s="35">
        <v>100</v>
      </c>
      <c r="V220" s="35">
        <v>0</v>
      </c>
      <c r="AC220">
        <v>40502</v>
      </c>
      <c r="AK220">
        <v>30</v>
      </c>
      <c r="AL220" s="61">
        <v>111011</v>
      </c>
      <c r="AM220" s="59" t="s">
        <v>452</v>
      </c>
      <c r="AN220" s="59">
        <f t="shared" si="8"/>
        <v>45</v>
      </c>
      <c r="AO220" s="59">
        <v>10</v>
      </c>
      <c r="AP220" s="59">
        <f t="shared" si="9"/>
        <v>2900</v>
      </c>
      <c r="AQ220" s="59">
        <v>4500</v>
      </c>
      <c r="AR220" s="59">
        <v>5000</v>
      </c>
      <c r="AS220" s="59">
        <v>1300</v>
      </c>
      <c r="AT220" s="56"/>
      <c r="AU220" s="56"/>
      <c r="AV220" s="56"/>
      <c r="AW220" s="56"/>
      <c r="AX220" s="56"/>
      <c r="AY220" s="56"/>
      <c r="AZ220" s="56"/>
      <c r="BA220" s="56"/>
      <c r="BB220" s="56"/>
      <c r="BC220" s="56"/>
      <c r="BD220" s="56"/>
      <c r="BE220" s="56"/>
      <c r="BO220">
        <v>45</v>
      </c>
      <c r="BP220" s="30">
        <v>5</v>
      </c>
      <c r="BQ220">
        <v>13</v>
      </c>
    </row>
    <row r="221" spans="1:69">
      <c r="A221" s="67">
        <v>40503</v>
      </c>
      <c r="B221" s="68" t="s">
        <v>700</v>
      </c>
      <c r="C221" s="67">
        <v>40503</v>
      </c>
      <c r="D221" s="69" t="s">
        <v>789</v>
      </c>
      <c r="E221" s="69" t="s">
        <v>789</v>
      </c>
      <c r="F221" s="5" t="s">
        <v>158</v>
      </c>
      <c r="G221" t="s">
        <v>163</v>
      </c>
      <c r="H221" s="5" t="s">
        <v>158</v>
      </c>
      <c r="I221" s="5" t="s">
        <v>204</v>
      </c>
      <c r="J221" s="5" t="s">
        <v>160</v>
      </c>
      <c r="K221" s="19" t="s">
        <v>769</v>
      </c>
      <c r="L221" s="19" t="s">
        <v>785</v>
      </c>
      <c r="P221" s="34" t="s">
        <v>786</v>
      </c>
      <c r="S221" s="5" t="s">
        <v>787</v>
      </c>
      <c r="U221" s="35">
        <v>100</v>
      </c>
      <c r="V221" s="35">
        <v>0</v>
      </c>
      <c r="AC221">
        <v>40503</v>
      </c>
      <c r="AK221">
        <v>30</v>
      </c>
      <c r="AL221" s="61">
        <v>112006</v>
      </c>
      <c r="AM221" s="59" t="s">
        <v>452</v>
      </c>
      <c r="AN221" s="59">
        <f t="shared" si="8"/>
        <v>50</v>
      </c>
      <c r="AO221" s="59">
        <v>10</v>
      </c>
      <c r="AP221" s="59">
        <f t="shared" si="9"/>
        <v>3330</v>
      </c>
      <c r="AQ221" s="59">
        <v>5000</v>
      </c>
      <c r="AR221" s="59">
        <v>5000</v>
      </c>
      <c r="AS221" s="59">
        <v>1600</v>
      </c>
      <c r="AT221" s="56"/>
      <c r="AU221" s="56"/>
      <c r="AV221" s="56"/>
      <c r="AW221" s="56"/>
      <c r="AX221" s="56"/>
      <c r="AY221" s="56"/>
      <c r="AZ221" s="56"/>
      <c r="BA221" s="56"/>
      <c r="BB221" s="56"/>
      <c r="BC221" s="56"/>
      <c r="BD221" s="56"/>
      <c r="BE221" s="56"/>
      <c r="BO221">
        <v>50</v>
      </c>
      <c r="BP221" s="30">
        <v>5</v>
      </c>
      <c r="BQ221">
        <v>16</v>
      </c>
    </row>
    <row r="222" spans="1:69">
      <c r="A222" s="67">
        <v>40504</v>
      </c>
      <c r="B222" s="68" t="s">
        <v>700</v>
      </c>
      <c r="C222" s="67">
        <v>40504</v>
      </c>
      <c r="D222" s="69" t="s">
        <v>790</v>
      </c>
      <c r="E222" s="69" t="s">
        <v>790</v>
      </c>
      <c r="F222" s="5" t="s">
        <v>158</v>
      </c>
      <c r="G222" t="s">
        <v>163</v>
      </c>
      <c r="H222" s="5" t="s">
        <v>158</v>
      </c>
      <c r="I222" s="5" t="s">
        <v>204</v>
      </c>
      <c r="J222" s="5" t="s">
        <v>160</v>
      </c>
      <c r="K222" s="19" t="s">
        <v>769</v>
      </c>
      <c r="L222" s="19" t="s">
        <v>785</v>
      </c>
      <c r="P222" s="34" t="s">
        <v>786</v>
      </c>
      <c r="S222" s="5" t="s">
        <v>787</v>
      </c>
      <c r="U222" s="35">
        <v>100</v>
      </c>
      <c r="V222" s="35">
        <v>0</v>
      </c>
      <c r="AC222">
        <v>40504</v>
      </c>
      <c r="AK222">
        <v>30</v>
      </c>
      <c r="AL222" s="61">
        <v>112008</v>
      </c>
      <c r="AM222" s="59" t="s">
        <v>223</v>
      </c>
      <c r="AN222" s="59">
        <f t="shared" si="8"/>
        <v>50</v>
      </c>
      <c r="AO222" s="59">
        <v>10</v>
      </c>
      <c r="AP222" s="59">
        <f t="shared" si="9"/>
        <v>3330</v>
      </c>
      <c r="AQ222" s="59">
        <v>5000</v>
      </c>
      <c r="AR222" s="59">
        <v>5000</v>
      </c>
      <c r="AS222" s="59">
        <v>1600</v>
      </c>
      <c r="AT222" s="56"/>
      <c r="AU222" s="56"/>
      <c r="AV222" s="56"/>
      <c r="AW222" s="56"/>
      <c r="AX222" s="56"/>
      <c r="AY222" s="56"/>
      <c r="AZ222" s="56"/>
      <c r="BA222" s="56"/>
      <c r="BB222" s="56"/>
      <c r="BC222" s="56"/>
      <c r="BD222" s="56"/>
      <c r="BE222" s="56"/>
      <c r="BO222">
        <v>50</v>
      </c>
      <c r="BP222" s="30">
        <v>5</v>
      </c>
      <c r="BQ222">
        <v>16</v>
      </c>
    </row>
    <row r="223" spans="1:69">
      <c r="A223" s="67">
        <v>40505</v>
      </c>
      <c r="B223" s="68" t="s">
        <v>700</v>
      </c>
      <c r="C223" s="67">
        <v>40505</v>
      </c>
      <c r="D223" s="69" t="s">
        <v>791</v>
      </c>
      <c r="E223" s="69" t="s">
        <v>791</v>
      </c>
      <c r="F223" s="5" t="s">
        <v>158</v>
      </c>
      <c r="G223" t="s">
        <v>163</v>
      </c>
      <c r="H223" s="5" t="s">
        <v>158</v>
      </c>
      <c r="I223" s="5" t="s">
        <v>204</v>
      </c>
      <c r="J223" s="5" t="s">
        <v>160</v>
      </c>
      <c r="K223" s="19" t="s">
        <v>769</v>
      </c>
      <c r="L223" s="19" t="s">
        <v>785</v>
      </c>
      <c r="P223" s="34" t="s">
        <v>786</v>
      </c>
      <c r="S223" s="5" t="s">
        <v>787</v>
      </c>
      <c r="U223" s="35">
        <v>100</v>
      </c>
      <c r="V223" s="35">
        <v>0</v>
      </c>
      <c r="AC223">
        <v>40505</v>
      </c>
      <c r="AK223">
        <v>30</v>
      </c>
      <c r="AL223" s="61">
        <v>113002</v>
      </c>
      <c r="AM223" s="59" t="s">
        <v>232</v>
      </c>
      <c r="AN223" s="59">
        <f t="shared" si="8"/>
        <v>50</v>
      </c>
      <c r="AO223" s="59">
        <v>10</v>
      </c>
      <c r="AP223" s="59">
        <f t="shared" si="9"/>
        <v>3330</v>
      </c>
      <c r="AQ223" s="59">
        <v>5000</v>
      </c>
      <c r="AR223" s="59">
        <v>5000</v>
      </c>
      <c r="AS223" s="59">
        <v>1600</v>
      </c>
      <c r="AT223" s="56"/>
      <c r="AU223" s="56"/>
      <c r="AV223" s="56"/>
      <c r="AW223" s="56"/>
      <c r="AX223" s="56"/>
      <c r="AY223" s="56"/>
      <c r="AZ223" s="56"/>
      <c r="BA223" s="56"/>
      <c r="BB223" s="56"/>
      <c r="BC223" s="56"/>
      <c r="BD223" s="56"/>
      <c r="BE223" s="56"/>
      <c r="BO223">
        <v>50</v>
      </c>
      <c r="BP223" s="30">
        <v>5</v>
      </c>
      <c r="BQ223">
        <v>16</v>
      </c>
    </row>
    <row r="224" spans="1:69">
      <c r="A224" s="67">
        <v>40506</v>
      </c>
      <c r="B224" s="68" t="s">
        <v>700</v>
      </c>
      <c r="C224" s="67">
        <v>40506</v>
      </c>
      <c r="D224" s="69" t="s">
        <v>792</v>
      </c>
      <c r="E224" s="69" t="s">
        <v>792</v>
      </c>
      <c r="F224" s="5" t="s">
        <v>158</v>
      </c>
      <c r="G224" t="s">
        <v>163</v>
      </c>
      <c r="H224" s="5" t="s">
        <v>158</v>
      </c>
      <c r="I224" s="5" t="s">
        <v>204</v>
      </c>
      <c r="J224" s="5" t="s">
        <v>160</v>
      </c>
      <c r="K224" s="19" t="s">
        <v>769</v>
      </c>
      <c r="L224" s="19" t="s">
        <v>785</v>
      </c>
      <c r="P224" s="34" t="s">
        <v>786</v>
      </c>
      <c r="S224" s="5" t="s">
        <v>787</v>
      </c>
      <c r="U224" s="35">
        <v>100</v>
      </c>
      <c r="V224" s="35">
        <v>0</v>
      </c>
      <c r="AC224">
        <v>40506</v>
      </c>
      <c r="AK224">
        <v>30</v>
      </c>
      <c r="AL224" s="61">
        <v>111011</v>
      </c>
      <c r="AM224" s="59" t="s">
        <v>442</v>
      </c>
      <c r="AN224" s="59">
        <f t="shared" si="8"/>
        <v>55</v>
      </c>
      <c r="AO224" s="59">
        <v>10</v>
      </c>
      <c r="AP224" s="59">
        <f t="shared" si="9"/>
        <v>3840</v>
      </c>
      <c r="AQ224" s="59">
        <v>5500</v>
      </c>
      <c r="AR224" s="59">
        <v>6000</v>
      </c>
      <c r="AS224" s="59">
        <v>2000</v>
      </c>
      <c r="AT224" s="56"/>
      <c r="AU224" s="56"/>
      <c r="AV224" s="56"/>
      <c r="AW224" s="56"/>
      <c r="AX224" s="56"/>
      <c r="AY224" s="56"/>
      <c r="AZ224" s="56"/>
      <c r="BA224" s="56"/>
      <c r="BB224" s="56"/>
      <c r="BC224" s="56"/>
      <c r="BD224" s="56"/>
      <c r="BE224" s="56"/>
      <c r="BO224">
        <v>55</v>
      </c>
      <c r="BP224" s="30">
        <v>6</v>
      </c>
      <c r="BQ224">
        <v>20</v>
      </c>
    </row>
    <row r="225" spans="1:69">
      <c r="A225" s="67">
        <v>40507</v>
      </c>
      <c r="B225" s="68" t="s">
        <v>700</v>
      </c>
      <c r="C225" s="67">
        <v>40507</v>
      </c>
      <c r="D225" s="69" t="s">
        <v>793</v>
      </c>
      <c r="E225" s="69" t="s">
        <v>793</v>
      </c>
      <c r="F225" s="5" t="s">
        <v>158</v>
      </c>
      <c r="G225" t="s">
        <v>163</v>
      </c>
      <c r="H225" s="5" t="s">
        <v>158</v>
      </c>
      <c r="I225" s="5" t="s">
        <v>204</v>
      </c>
      <c r="J225" s="5" t="s">
        <v>160</v>
      </c>
      <c r="K225" s="19" t="s">
        <v>769</v>
      </c>
      <c r="L225" s="19" t="s">
        <v>785</v>
      </c>
      <c r="P225" s="34" t="s">
        <v>786</v>
      </c>
      <c r="S225" s="5" t="s">
        <v>787</v>
      </c>
      <c r="U225" s="35">
        <v>100</v>
      </c>
      <c r="V225" s="35">
        <v>0</v>
      </c>
      <c r="AC225">
        <v>40507</v>
      </c>
      <c r="AK225">
        <v>30</v>
      </c>
      <c r="AL225" s="61">
        <v>111003</v>
      </c>
      <c r="AM225" s="59" t="s">
        <v>186</v>
      </c>
      <c r="AN225" s="59">
        <f t="shared" si="8"/>
        <v>55</v>
      </c>
      <c r="AO225" s="59">
        <v>10</v>
      </c>
      <c r="AP225" s="59">
        <f t="shared" si="9"/>
        <v>3840</v>
      </c>
      <c r="AQ225" s="59">
        <v>5500</v>
      </c>
      <c r="AR225" s="59">
        <v>6000</v>
      </c>
      <c r="AS225" s="59">
        <v>2000</v>
      </c>
      <c r="AT225" s="56"/>
      <c r="AU225" s="56"/>
      <c r="AV225" s="56"/>
      <c r="AW225" s="56"/>
      <c r="AX225" s="56"/>
      <c r="AY225" s="56"/>
      <c r="AZ225" s="56"/>
      <c r="BA225" s="56"/>
      <c r="BB225" s="56"/>
      <c r="BC225" s="56"/>
      <c r="BD225" s="56"/>
      <c r="BE225" s="56"/>
      <c r="BO225">
        <v>55</v>
      </c>
      <c r="BP225" s="30">
        <v>6</v>
      </c>
      <c r="BQ225">
        <v>20</v>
      </c>
    </row>
    <row r="226" spans="1:69">
      <c r="A226" s="67">
        <v>40601</v>
      </c>
      <c r="B226" s="68" t="s">
        <v>700</v>
      </c>
      <c r="C226" s="67">
        <v>40601</v>
      </c>
      <c r="D226" s="69" t="s">
        <v>794</v>
      </c>
      <c r="E226" s="69" t="s">
        <v>794</v>
      </c>
      <c r="F226" s="5" t="s">
        <v>158</v>
      </c>
      <c r="G226" t="s">
        <v>163</v>
      </c>
      <c r="H226" s="5" t="s">
        <v>158</v>
      </c>
      <c r="I226" s="5" t="s">
        <v>204</v>
      </c>
      <c r="J226" s="5" t="s">
        <v>160</v>
      </c>
      <c r="K226" s="19" t="s">
        <v>777</v>
      </c>
      <c r="L226" s="19" t="s">
        <v>795</v>
      </c>
      <c r="P226" s="34" t="s">
        <v>796</v>
      </c>
      <c r="S226" s="5" t="s">
        <v>797</v>
      </c>
      <c r="U226" s="35">
        <v>100</v>
      </c>
      <c r="V226" s="35">
        <v>0</v>
      </c>
      <c r="AC226">
        <v>40601</v>
      </c>
      <c r="AK226">
        <v>30</v>
      </c>
      <c r="AL226" s="61">
        <v>112008</v>
      </c>
      <c r="AM226" s="59" t="s">
        <v>285</v>
      </c>
      <c r="AN226" s="59">
        <f t="shared" si="8"/>
        <v>55</v>
      </c>
      <c r="AO226" s="59">
        <v>10</v>
      </c>
      <c r="AP226" s="59">
        <f t="shared" si="9"/>
        <v>3840</v>
      </c>
      <c r="AQ226" s="59">
        <v>5500</v>
      </c>
      <c r="AR226" s="59">
        <v>6000</v>
      </c>
      <c r="AS226" s="59">
        <v>2000</v>
      </c>
      <c r="AT226" s="56"/>
      <c r="AU226" s="56"/>
      <c r="AV226" s="56"/>
      <c r="AW226" s="56"/>
      <c r="AX226" s="56"/>
      <c r="AY226" s="56"/>
      <c r="AZ226" s="56"/>
      <c r="BA226" s="56"/>
      <c r="BB226" s="56"/>
      <c r="BC226" s="56"/>
      <c r="BD226" s="56"/>
      <c r="BE226" s="56"/>
      <c r="BO226">
        <v>55</v>
      </c>
      <c r="BP226" s="30">
        <v>6</v>
      </c>
      <c r="BQ226">
        <v>20</v>
      </c>
    </row>
    <row r="227" spans="1:69">
      <c r="A227" s="67">
        <v>40602</v>
      </c>
      <c r="B227" s="68" t="s">
        <v>700</v>
      </c>
      <c r="C227" s="67">
        <v>40602</v>
      </c>
      <c r="D227" s="69" t="s">
        <v>798</v>
      </c>
      <c r="E227" s="69" t="s">
        <v>798</v>
      </c>
      <c r="F227" s="5" t="s">
        <v>158</v>
      </c>
      <c r="G227" t="s">
        <v>163</v>
      </c>
      <c r="H227" s="5" t="s">
        <v>158</v>
      </c>
      <c r="I227" s="5" t="s">
        <v>204</v>
      </c>
      <c r="J227" s="5" t="s">
        <v>160</v>
      </c>
      <c r="K227" s="19" t="s">
        <v>777</v>
      </c>
      <c r="L227" s="19" t="s">
        <v>795</v>
      </c>
      <c r="P227" s="34" t="s">
        <v>796</v>
      </c>
      <c r="S227" s="5" t="s">
        <v>797</v>
      </c>
      <c r="U227" s="35">
        <v>100</v>
      </c>
      <c r="V227" s="35">
        <v>0</v>
      </c>
      <c r="AC227">
        <v>40602</v>
      </c>
      <c r="AK227">
        <v>30</v>
      </c>
      <c r="AL227" s="61">
        <v>113007</v>
      </c>
      <c r="AM227" s="59" t="s">
        <v>340</v>
      </c>
      <c r="AN227" s="59">
        <f t="shared" si="8"/>
        <v>60</v>
      </c>
      <c r="AO227" s="59">
        <v>10</v>
      </c>
      <c r="AP227" s="59">
        <f t="shared" si="9"/>
        <v>4300</v>
      </c>
      <c r="AQ227" s="59">
        <v>6000</v>
      </c>
      <c r="AR227" s="59">
        <v>6000</v>
      </c>
      <c r="AS227" s="59">
        <v>2300</v>
      </c>
      <c r="AT227" s="56"/>
      <c r="AU227" s="56"/>
      <c r="AV227" s="56"/>
      <c r="AW227" s="56"/>
      <c r="AX227" s="56"/>
      <c r="AY227" s="56"/>
      <c r="AZ227" s="56"/>
      <c r="BA227" s="56"/>
      <c r="BB227" s="56"/>
      <c r="BC227" s="56"/>
      <c r="BD227" s="56"/>
      <c r="BE227" s="56"/>
      <c r="BO227">
        <v>60</v>
      </c>
      <c r="BP227" s="30">
        <v>6</v>
      </c>
      <c r="BQ227">
        <v>23</v>
      </c>
    </row>
    <row r="228" spans="1:69">
      <c r="A228" s="67">
        <v>40603</v>
      </c>
      <c r="B228" s="68" t="s">
        <v>700</v>
      </c>
      <c r="C228" s="67">
        <v>40603</v>
      </c>
      <c r="D228" s="69" t="s">
        <v>799</v>
      </c>
      <c r="E228" s="69" t="s">
        <v>799</v>
      </c>
      <c r="F228" s="5" t="s">
        <v>158</v>
      </c>
      <c r="G228" t="s">
        <v>163</v>
      </c>
      <c r="H228" s="5" t="s">
        <v>158</v>
      </c>
      <c r="I228" s="5" t="s">
        <v>204</v>
      </c>
      <c r="J228" s="5" t="s">
        <v>160</v>
      </c>
      <c r="K228" s="19" t="s">
        <v>777</v>
      </c>
      <c r="L228" s="19" t="s">
        <v>795</v>
      </c>
      <c r="P228" s="34" t="s">
        <v>796</v>
      </c>
      <c r="S228" s="5" t="s">
        <v>797</v>
      </c>
      <c r="U228" s="35">
        <v>100</v>
      </c>
      <c r="V228" s="35">
        <v>0</v>
      </c>
      <c r="AC228">
        <v>40603</v>
      </c>
      <c r="AK228">
        <v>30</v>
      </c>
      <c r="AL228" s="61">
        <v>113003</v>
      </c>
      <c r="AM228" s="59" t="s">
        <v>297</v>
      </c>
      <c r="AN228" s="59">
        <f t="shared" si="8"/>
        <v>60</v>
      </c>
      <c r="AO228" s="59">
        <v>10</v>
      </c>
      <c r="AP228" s="59">
        <f t="shared" si="9"/>
        <v>4300</v>
      </c>
      <c r="AQ228" s="59">
        <v>6000</v>
      </c>
      <c r="AR228" s="59">
        <v>6000</v>
      </c>
      <c r="AS228" s="59">
        <v>2300</v>
      </c>
      <c r="AT228" s="56"/>
      <c r="AU228" s="56"/>
      <c r="AV228" s="56"/>
      <c r="AW228" s="56"/>
      <c r="AX228" s="56"/>
      <c r="AY228" s="56"/>
      <c r="AZ228" s="56"/>
      <c r="BA228" s="56"/>
      <c r="BB228" s="56"/>
      <c r="BC228" s="56"/>
      <c r="BD228" s="56"/>
      <c r="BE228" s="56"/>
      <c r="BO228">
        <v>60</v>
      </c>
      <c r="BP228" s="30">
        <v>6</v>
      </c>
      <c r="BQ228">
        <v>23</v>
      </c>
    </row>
    <row r="229" spans="1:69">
      <c r="A229" s="67">
        <v>40604</v>
      </c>
      <c r="B229" s="68" t="s">
        <v>700</v>
      </c>
      <c r="C229" s="67">
        <v>40604</v>
      </c>
      <c r="D229" s="69" t="s">
        <v>800</v>
      </c>
      <c r="E229" s="69" t="s">
        <v>800</v>
      </c>
      <c r="F229" s="5" t="s">
        <v>158</v>
      </c>
      <c r="G229" t="s">
        <v>163</v>
      </c>
      <c r="H229" s="5" t="s">
        <v>158</v>
      </c>
      <c r="I229" s="5" t="s">
        <v>204</v>
      </c>
      <c r="J229" s="5" t="s">
        <v>160</v>
      </c>
      <c r="K229" s="19" t="s">
        <v>777</v>
      </c>
      <c r="L229" s="19" t="s">
        <v>795</v>
      </c>
      <c r="P229" s="34" t="s">
        <v>796</v>
      </c>
      <c r="S229" s="5" t="s">
        <v>797</v>
      </c>
      <c r="U229" s="35">
        <v>100</v>
      </c>
      <c r="V229" s="35">
        <v>0</v>
      </c>
      <c r="AC229">
        <v>40604</v>
      </c>
      <c r="AK229">
        <v>30</v>
      </c>
      <c r="AL229" s="61">
        <v>111011</v>
      </c>
      <c r="AM229" s="59" t="s">
        <v>181</v>
      </c>
      <c r="AN229" s="59">
        <f t="shared" si="8"/>
        <v>60</v>
      </c>
      <c r="AO229" s="59">
        <v>10</v>
      </c>
      <c r="AP229" s="59">
        <f t="shared" si="9"/>
        <v>4300</v>
      </c>
      <c r="AQ229" s="59">
        <v>6000</v>
      </c>
      <c r="AR229" s="59">
        <v>6000</v>
      </c>
      <c r="AS229" s="59">
        <v>2300</v>
      </c>
      <c r="AT229" s="56"/>
      <c r="AU229" s="56"/>
      <c r="AV229" s="56"/>
      <c r="AW229" s="56"/>
      <c r="AX229" s="56"/>
      <c r="AY229" s="56"/>
      <c r="AZ229" s="56"/>
      <c r="BA229" s="56"/>
      <c r="BB229" s="56"/>
      <c r="BC229" s="56"/>
      <c r="BD229" s="56"/>
      <c r="BE229" s="56"/>
      <c r="BO229">
        <v>60</v>
      </c>
      <c r="BP229" s="30">
        <v>6</v>
      </c>
      <c r="BQ229">
        <v>23</v>
      </c>
    </row>
    <row r="230" spans="1:69">
      <c r="A230" s="67">
        <v>40605</v>
      </c>
      <c r="B230" s="68" t="s">
        <v>700</v>
      </c>
      <c r="C230" s="67">
        <v>40605</v>
      </c>
      <c r="D230" s="69" t="s">
        <v>801</v>
      </c>
      <c r="E230" s="69" t="s">
        <v>801</v>
      </c>
      <c r="F230" s="5" t="s">
        <v>158</v>
      </c>
      <c r="G230" t="s">
        <v>163</v>
      </c>
      <c r="H230" s="5" t="s">
        <v>158</v>
      </c>
      <c r="I230" s="5" t="s">
        <v>204</v>
      </c>
      <c r="J230" s="5" t="s">
        <v>160</v>
      </c>
      <c r="K230" s="19" t="s">
        <v>777</v>
      </c>
      <c r="L230" s="19" t="s">
        <v>795</v>
      </c>
      <c r="P230" s="34" t="s">
        <v>796</v>
      </c>
      <c r="S230" s="5" t="s">
        <v>797</v>
      </c>
      <c r="U230" s="35">
        <v>100</v>
      </c>
      <c r="V230" s="35">
        <v>0</v>
      </c>
      <c r="AC230">
        <v>40605</v>
      </c>
      <c r="AK230">
        <v>30</v>
      </c>
      <c r="AL230" s="61">
        <v>111003</v>
      </c>
      <c r="AM230" s="59" t="s">
        <v>207</v>
      </c>
      <c r="AN230" s="59">
        <f t="shared" si="8"/>
        <v>65</v>
      </c>
      <c r="AO230" s="59">
        <v>10</v>
      </c>
      <c r="AP230" s="59">
        <f t="shared" si="9"/>
        <v>4830</v>
      </c>
      <c r="AQ230" s="59">
        <v>6500</v>
      </c>
      <c r="AR230" s="59">
        <v>7000</v>
      </c>
      <c r="AS230" s="59">
        <v>2600</v>
      </c>
      <c r="AT230" s="56"/>
      <c r="AU230" s="56"/>
      <c r="AV230" s="56"/>
      <c r="AW230" s="56"/>
      <c r="AX230" s="56"/>
      <c r="AY230" s="56"/>
      <c r="AZ230" s="56"/>
      <c r="BA230" s="56"/>
      <c r="BB230" s="56"/>
      <c r="BC230" s="56"/>
      <c r="BD230" s="56"/>
      <c r="BE230" s="56"/>
      <c r="BO230">
        <v>65</v>
      </c>
      <c r="BP230" s="30">
        <v>7</v>
      </c>
      <c r="BQ230">
        <v>26</v>
      </c>
    </row>
    <row r="231" spans="1:69">
      <c r="A231" s="67">
        <v>40606</v>
      </c>
      <c r="B231" s="68" t="s">
        <v>700</v>
      </c>
      <c r="C231" s="67">
        <v>40606</v>
      </c>
      <c r="D231" s="69" t="s">
        <v>802</v>
      </c>
      <c r="E231" s="69" t="s">
        <v>802</v>
      </c>
      <c r="F231" s="5" t="s">
        <v>158</v>
      </c>
      <c r="G231" t="s">
        <v>163</v>
      </c>
      <c r="H231" s="5" t="s">
        <v>158</v>
      </c>
      <c r="I231" s="5" t="s">
        <v>204</v>
      </c>
      <c r="J231" s="5" t="s">
        <v>160</v>
      </c>
      <c r="K231" s="19" t="s">
        <v>777</v>
      </c>
      <c r="L231" s="19" t="s">
        <v>795</v>
      </c>
      <c r="P231" s="34" t="s">
        <v>796</v>
      </c>
      <c r="S231" s="5" t="s">
        <v>797</v>
      </c>
      <c r="U231" s="35">
        <v>100</v>
      </c>
      <c r="V231" s="35">
        <v>0</v>
      </c>
      <c r="AC231">
        <v>40606</v>
      </c>
      <c r="AK231">
        <v>30</v>
      </c>
      <c r="AL231" s="61">
        <v>112008</v>
      </c>
      <c r="AM231" s="59" t="s">
        <v>181</v>
      </c>
      <c r="AN231" s="59">
        <f t="shared" si="8"/>
        <v>65</v>
      </c>
      <c r="AO231" s="59">
        <v>10</v>
      </c>
      <c r="AP231" s="59">
        <f t="shared" si="9"/>
        <v>4830</v>
      </c>
      <c r="AQ231" s="59">
        <v>6500</v>
      </c>
      <c r="AR231" s="59">
        <v>7000</v>
      </c>
      <c r="AS231" s="59">
        <v>2600</v>
      </c>
      <c r="AT231" s="56"/>
      <c r="AU231" s="56"/>
      <c r="AV231" s="56"/>
      <c r="AW231" s="56"/>
      <c r="AX231" s="56"/>
      <c r="AY231" s="56"/>
      <c r="AZ231" s="56"/>
      <c r="BA231" s="56"/>
      <c r="BB231" s="56"/>
      <c r="BC231" s="56"/>
      <c r="BD231" s="56"/>
      <c r="BE231" s="56"/>
      <c r="BO231">
        <v>65</v>
      </c>
      <c r="BP231" s="30">
        <v>7</v>
      </c>
      <c r="BQ231">
        <v>26</v>
      </c>
    </row>
    <row r="232" spans="1:69">
      <c r="A232" s="67">
        <v>40607</v>
      </c>
      <c r="B232" s="68" t="s">
        <v>700</v>
      </c>
      <c r="C232" s="67">
        <v>40607</v>
      </c>
      <c r="D232" s="69" t="s">
        <v>803</v>
      </c>
      <c r="E232" s="69" t="s">
        <v>803</v>
      </c>
      <c r="F232" s="5" t="s">
        <v>158</v>
      </c>
      <c r="G232" t="s">
        <v>163</v>
      </c>
      <c r="H232" s="5" t="s">
        <v>158</v>
      </c>
      <c r="I232" s="5" t="s">
        <v>204</v>
      </c>
      <c r="J232" s="5" t="s">
        <v>160</v>
      </c>
      <c r="K232" s="19" t="s">
        <v>777</v>
      </c>
      <c r="L232" s="19" t="s">
        <v>795</v>
      </c>
      <c r="P232" s="34" t="s">
        <v>796</v>
      </c>
      <c r="S232" s="5" t="s">
        <v>797</v>
      </c>
      <c r="U232" s="35">
        <v>100</v>
      </c>
      <c r="V232" s="35">
        <v>0</v>
      </c>
      <c r="AC232">
        <v>40607</v>
      </c>
      <c r="AK232">
        <v>30</v>
      </c>
      <c r="AL232" s="61">
        <v>113007</v>
      </c>
      <c r="AM232" s="59" t="s">
        <v>452</v>
      </c>
      <c r="AN232" s="59">
        <f t="shared" si="8"/>
        <v>65</v>
      </c>
      <c r="AO232" s="59">
        <v>10</v>
      </c>
      <c r="AP232" s="59">
        <f t="shared" si="9"/>
        <v>4830</v>
      </c>
      <c r="AQ232" s="59">
        <v>6500</v>
      </c>
      <c r="AR232" s="59">
        <v>7000</v>
      </c>
      <c r="AS232" s="59">
        <v>2600</v>
      </c>
      <c r="AT232" s="56"/>
      <c r="AU232" s="56"/>
      <c r="AV232" s="56"/>
      <c r="AW232" s="56"/>
      <c r="AX232" s="56"/>
      <c r="AY232" s="56"/>
      <c r="AZ232" s="56"/>
      <c r="BA232" s="56"/>
      <c r="BB232" s="56"/>
      <c r="BC232" s="56"/>
      <c r="BD232" s="56"/>
      <c r="BE232" s="56"/>
      <c r="BO232">
        <v>65</v>
      </c>
      <c r="BP232" s="30">
        <v>7</v>
      </c>
      <c r="BQ232">
        <v>26</v>
      </c>
    </row>
    <row r="233" spans="1:69">
      <c r="A233" s="67">
        <v>40701</v>
      </c>
      <c r="B233" s="68" t="s">
        <v>700</v>
      </c>
      <c r="C233" s="67">
        <v>40701</v>
      </c>
      <c r="D233" s="69" t="s">
        <v>804</v>
      </c>
      <c r="E233" s="69" t="s">
        <v>804</v>
      </c>
      <c r="F233" s="5" t="s">
        <v>158</v>
      </c>
      <c r="G233" t="s">
        <v>163</v>
      </c>
      <c r="H233" s="5" t="s">
        <v>158</v>
      </c>
      <c r="I233" s="5" t="s">
        <v>204</v>
      </c>
      <c r="J233" s="5" t="s">
        <v>160</v>
      </c>
      <c r="K233" s="19" t="s">
        <v>785</v>
      </c>
      <c r="L233" s="19" t="s">
        <v>805</v>
      </c>
      <c r="P233" s="34" t="s">
        <v>806</v>
      </c>
      <c r="S233" s="5" t="s">
        <v>807</v>
      </c>
      <c r="U233" s="35">
        <v>100</v>
      </c>
      <c r="V233" s="35">
        <v>0</v>
      </c>
      <c r="AC233">
        <v>40701</v>
      </c>
      <c r="AK233">
        <v>30</v>
      </c>
      <c r="AL233" s="61">
        <v>113003</v>
      </c>
      <c r="AM233" s="59" t="s">
        <v>192</v>
      </c>
      <c r="AN233" s="59">
        <f t="shared" si="8"/>
        <v>70</v>
      </c>
      <c r="AO233" s="59">
        <v>10</v>
      </c>
      <c r="AP233" s="59">
        <f t="shared" si="9"/>
        <v>5330</v>
      </c>
      <c r="AQ233" s="59">
        <v>7000</v>
      </c>
      <c r="AR233" s="59">
        <v>7000</v>
      </c>
      <c r="AS233" s="59">
        <v>3000</v>
      </c>
      <c r="AT233" s="56"/>
      <c r="AU233" s="56"/>
      <c r="AV233" s="56"/>
      <c r="AW233" s="56"/>
      <c r="AX233" s="56"/>
      <c r="AY233" s="56"/>
      <c r="AZ233" s="56"/>
      <c r="BA233" s="56"/>
      <c r="BB233" s="56"/>
      <c r="BC233" s="56"/>
      <c r="BD233" s="56"/>
      <c r="BE233" s="56"/>
      <c r="BO233">
        <v>70</v>
      </c>
      <c r="BP233" s="30">
        <v>7</v>
      </c>
      <c r="BQ233">
        <v>30</v>
      </c>
    </row>
    <row r="234" spans="1:69">
      <c r="A234" s="67">
        <v>40702</v>
      </c>
      <c r="B234" s="68" t="s">
        <v>700</v>
      </c>
      <c r="C234" s="67">
        <v>40702</v>
      </c>
      <c r="D234" s="69" t="s">
        <v>808</v>
      </c>
      <c r="E234" s="69" t="s">
        <v>808</v>
      </c>
      <c r="F234" s="5" t="s">
        <v>158</v>
      </c>
      <c r="G234" t="s">
        <v>163</v>
      </c>
      <c r="H234" s="5" t="s">
        <v>158</v>
      </c>
      <c r="I234" s="5" t="s">
        <v>204</v>
      </c>
      <c r="J234" s="5" t="s">
        <v>160</v>
      </c>
      <c r="K234" s="19" t="s">
        <v>785</v>
      </c>
      <c r="L234" s="19" t="s">
        <v>805</v>
      </c>
      <c r="P234" s="34" t="s">
        <v>806</v>
      </c>
      <c r="S234" s="5" t="s">
        <v>807</v>
      </c>
      <c r="U234" s="35">
        <v>100</v>
      </c>
      <c r="V234" s="35">
        <v>0</v>
      </c>
      <c r="AC234">
        <v>40702</v>
      </c>
      <c r="AK234">
        <v>30</v>
      </c>
      <c r="AL234" s="61">
        <v>111011</v>
      </c>
      <c r="AM234" s="59" t="s">
        <v>192</v>
      </c>
      <c r="AN234" s="59">
        <f t="shared" si="8"/>
        <v>70</v>
      </c>
      <c r="AO234" s="59">
        <v>10</v>
      </c>
      <c r="AP234" s="59">
        <f t="shared" si="9"/>
        <v>5330</v>
      </c>
      <c r="AQ234" s="59">
        <v>7000</v>
      </c>
      <c r="AR234" s="59">
        <v>7000</v>
      </c>
      <c r="AS234" s="59">
        <v>3000</v>
      </c>
      <c r="AT234" s="56"/>
      <c r="AU234" s="56"/>
      <c r="AV234" s="56"/>
      <c r="AW234" s="56"/>
      <c r="AX234" s="56"/>
      <c r="AY234" s="56"/>
      <c r="AZ234" s="56"/>
      <c r="BA234" s="56"/>
      <c r="BB234" s="56"/>
      <c r="BC234" s="56"/>
      <c r="BD234" s="56"/>
      <c r="BE234" s="56"/>
      <c r="BO234">
        <v>70</v>
      </c>
      <c r="BP234" s="30">
        <v>7</v>
      </c>
      <c r="BQ234">
        <v>30</v>
      </c>
    </row>
    <row r="235" spans="1:69">
      <c r="A235" s="67">
        <v>40703</v>
      </c>
      <c r="B235" s="68" t="s">
        <v>700</v>
      </c>
      <c r="C235" s="67">
        <v>40703</v>
      </c>
      <c r="D235" s="69" t="s">
        <v>809</v>
      </c>
      <c r="E235" s="69" t="s">
        <v>809</v>
      </c>
      <c r="F235" s="5" t="s">
        <v>158</v>
      </c>
      <c r="G235" t="s">
        <v>163</v>
      </c>
      <c r="H235" s="5" t="s">
        <v>158</v>
      </c>
      <c r="I235" s="5" t="s">
        <v>204</v>
      </c>
      <c r="J235" s="5" t="s">
        <v>160</v>
      </c>
      <c r="K235" s="19" t="s">
        <v>785</v>
      </c>
      <c r="L235" s="19" t="s">
        <v>805</v>
      </c>
      <c r="P235" s="34" t="s">
        <v>806</v>
      </c>
      <c r="S235" s="5" t="s">
        <v>807</v>
      </c>
      <c r="U235" s="35">
        <v>100</v>
      </c>
      <c r="V235" s="35">
        <v>0</v>
      </c>
      <c r="AC235">
        <v>40703</v>
      </c>
      <c r="AK235">
        <v>30</v>
      </c>
      <c r="AL235" s="61">
        <v>111003</v>
      </c>
      <c r="AM235" s="59" t="s">
        <v>260</v>
      </c>
      <c r="AN235" s="59">
        <f t="shared" si="8"/>
        <v>70</v>
      </c>
      <c r="AO235" s="59">
        <v>10</v>
      </c>
      <c r="AP235" s="59">
        <f t="shared" si="9"/>
        <v>5330</v>
      </c>
      <c r="AQ235" s="59">
        <v>7000</v>
      </c>
      <c r="AR235" s="59">
        <v>7000</v>
      </c>
      <c r="AS235" s="59">
        <v>3000</v>
      </c>
      <c r="AT235" s="56"/>
      <c r="AU235" s="56"/>
      <c r="AV235" s="56"/>
      <c r="AW235" s="56"/>
      <c r="AX235" s="56"/>
      <c r="AY235" s="56"/>
      <c r="AZ235" s="56"/>
      <c r="BA235" s="56"/>
      <c r="BB235" s="56"/>
      <c r="BC235" s="56"/>
      <c r="BD235" s="56"/>
      <c r="BE235" s="56"/>
      <c r="BO235">
        <v>70</v>
      </c>
      <c r="BP235" s="30">
        <v>7</v>
      </c>
      <c r="BQ235">
        <v>30</v>
      </c>
    </row>
    <row r="236" spans="1:69">
      <c r="A236" s="67">
        <v>40704</v>
      </c>
      <c r="B236" s="68" t="s">
        <v>700</v>
      </c>
      <c r="C236" s="67">
        <v>40704</v>
      </c>
      <c r="D236" s="69" t="s">
        <v>810</v>
      </c>
      <c r="E236" s="69" t="s">
        <v>810</v>
      </c>
      <c r="F236" s="5" t="s">
        <v>158</v>
      </c>
      <c r="G236" t="s">
        <v>163</v>
      </c>
      <c r="H236" s="5" t="s">
        <v>158</v>
      </c>
      <c r="I236" s="5" t="s">
        <v>204</v>
      </c>
      <c r="J236" s="5" t="s">
        <v>160</v>
      </c>
      <c r="K236" s="19" t="s">
        <v>785</v>
      </c>
      <c r="L236" s="19" t="s">
        <v>805</v>
      </c>
      <c r="P236" s="34" t="s">
        <v>806</v>
      </c>
      <c r="S236" s="5" t="s">
        <v>807</v>
      </c>
      <c r="U236" s="35">
        <v>100</v>
      </c>
      <c r="V236" s="35">
        <v>0</v>
      </c>
      <c r="AC236">
        <v>40704</v>
      </c>
      <c r="AK236">
        <v>30</v>
      </c>
      <c r="AL236" s="61">
        <v>112008</v>
      </c>
      <c r="AM236" s="59" t="s">
        <v>278</v>
      </c>
      <c r="AN236" s="59">
        <f t="shared" si="8"/>
        <v>75</v>
      </c>
      <c r="AO236" s="59">
        <v>10</v>
      </c>
      <c r="AP236" s="59">
        <f t="shared" si="9"/>
        <v>5890</v>
      </c>
      <c r="AQ236" s="59">
        <v>7500</v>
      </c>
      <c r="AR236" s="59">
        <v>8000</v>
      </c>
      <c r="AS236" s="59">
        <v>3300</v>
      </c>
      <c r="AT236" s="56"/>
      <c r="AU236" s="56"/>
      <c r="AV236" s="56"/>
      <c r="AW236" s="56"/>
      <c r="AX236" s="56"/>
      <c r="AY236" s="56"/>
      <c r="AZ236" s="56"/>
      <c r="BA236" s="56"/>
      <c r="BB236" s="56"/>
      <c r="BC236" s="56"/>
      <c r="BD236" s="56"/>
      <c r="BE236" s="56"/>
      <c r="BO236">
        <v>75</v>
      </c>
      <c r="BP236" s="30">
        <v>8</v>
      </c>
      <c r="BQ236">
        <v>33</v>
      </c>
    </row>
    <row r="237" spans="1:69">
      <c r="A237" s="67">
        <v>40705</v>
      </c>
      <c r="B237" s="68" t="s">
        <v>700</v>
      </c>
      <c r="C237" s="67">
        <v>40705</v>
      </c>
      <c r="D237" s="69" t="s">
        <v>811</v>
      </c>
      <c r="E237" s="69" t="s">
        <v>811</v>
      </c>
      <c r="F237" s="5" t="s">
        <v>158</v>
      </c>
      <c r="G237" t="s">
        <v>163</v>
      </c>
      <c r="H237" s="5" t="s">
        <v>158</v>
      </c>
      <c r="I237" s="5" t="s">
        <v>204</v>
      </c>
      <c r="J237" s="5" t="s">
        <v>160</v>
      </c>
      <c r="K237" s="19" t="s">
        <v>785</v>
      </c>
      <c r="L237" s="19" t="s">
        <v>805</v>
      </c>
      <c r="P237" s="34" t="s">
        <v>806</v>
      </c>
      <c r="S237" s="5" t="s">
        <v>807</v>
      </c>
      <c r="U237" s="35">
        <v>100</v>
      </c>
      <c r="V237" s="35">
        <v>0</v>
      </c>
      <c r="AC237">
        <v>40705</v>
      </c>
      <c r="AK237">
        <v>30</v>
      </c>
      <c r="AL237" s="61">
        <v>113007</v>
      </c>
      <c r="AM237" s="59" t="s">
        <v>268</v>
      </c>
      <c r="AN237" s="59">
        <f t="shared" si="8"/>
        <v>75</v>
      </c>
      <c r="AO237" s="59">
        <v>10</v>
      </c>
      <c r="AP237" s="59">
        <f t="shared" si="9"/>
        <v>5890</v>
      </c>
      <c r="AQ237" s="59">
        <v>7500</v>
      </c>
      <c r="AR237" s="59">
        <v>8000</v>
      </c>
      <c r="AS237" s="59">
        <v>3300</v>
      </c>
      <c r="AT237" s="56"/>
      <c r="AU237" s="56"/>
      <c r="AV237" s="56"/>
      <c r="AW237" s="56"/>
      <c r="AX237" s="56"/>
      <c r="AY237" s="56"/>
      <c r="AZ237" s="56"/>
      <c r="BA237" s="56"/>
      <c r="BB237" s="56"/>
      <c r="BC237" s="56"/>
      <c r="BD237" s="56"/>
      <c r="BE237" s="56"/>
      <c r="BO237">
        <v>75</v>
      </c>
      <c r="BP237" s="30">
        <v>8</v>
      </c>
      <c r="BQ237">
        <v>33</v>
      </c>
    </row>
    <row r="238" spans="1:69">
      <c r="A238" s="67">
        <v>40706</v>
      </c>
      <c r="B238" s="68" t="s">
        <v>700</v>
      </c>
      <c r="C238" s="67">
        <v>40706</v>
      </c>
      <c r="D238" s="69" t="s">
        <v>812</v>
      </c>
      <c r="E238" s="69" t="s">
        <v>812</v>
      </c>
      <c r="F238" s="5" t="s">
        <v>158</v>
      </c>
      <c r="G238" t="s">
        <v>163</v>
      </c>
      <c r="H238" s="5" t="s">
        <v>158</v>
      </c>
      <c r="I238" s="5" t="s">
        <v>204</v>
      </c>
      <c r="J238" s="5" t="s">
        <v>160</v>
      </c>
      <c r="K238" s="19" t="s">
        <v>785</v>
      </c>
      <c r="L238" s="19" t="s">
        <v>805</v>
      </c>
      <c r="P238" s="34" t="s">
        <v>806</v>
      </c>
      <c r="S238" s="5" t="s">
        <v>807</v>
      </c>
      <c r="U238" s="35">
        <v>100</v>
      </c>
      <c r="V238" s="35">
        <v>0</v>
      </c>
      <c r="AC238">
        <v>40706</v>
      </c>
      <c r="AK238">
        <v>30</v>
      </c>
      <c r="AL238" s="61">
        <v>113003</v>
      </c>
      <c r="AM238" s="59" t="s">
        <v>387</v>
      </c>
      <c r="AN238" s="59">
        <f t="shared" si="8"/>
        <v>75</v>
      </c>
      <c r="AO238" s="59">
        <v>10</v>
      </c>
      <c r="AP238" s="59">
        <f t="shared" si="9"/>
        <v>5890</v>
      </c>
      <c r="AQ238" s="59">
        <v>7500</v>
      </c>
      <c r="AR238" s="59">
        <v>8000</v>
      </c>
      <c r="AS238" s="59">
        <v>3300</v>
      </c>
      <c r="AT238" s="56"/>
      <c r="AU238" s="56"/>
      <c r="AV238" s="56"/>
      <c r="AW238" s="56"/>
      <c r="AX238" s="56"/>
      <c r="AY238" s="56"/>
      <c r="AZ238" s="56"/>
      <c r="BA238" s="56"/>
      <c r="BB238" s="56"/>
      <c r="BC238" s="56"/>
      <c r="BD238" s="56"/>
      <c r="BE238" s="56"/>
      <c r="BO238">
        <v>75</v>
      </c>
      <c r="BP238" s="30">
        <v>8</v>
      </c>
      <c r="BQ238">
        <v>33</v>
      </c>
    </row>
    <row r="239" spans="1:69">
      <c r="A239" s="67">
        <v>40707</v>
      </c>
      <c r="B239" s="68" t="s">
        <v>700</v>
      </c>
      <c r="C239" s="67">
        <v>40707</v>
      </c>
      <c r="D239" s="69" t="s">
        <v>813</v>
      </c>
      <c r="E239" s="69" t="s">
        <v>813</v>
      </c>
      <c r="F239" s="5" t="s">
        <v>158</v>
      </c>
      <c r="G239" t="s">
        <v>163</v>
      </c>
      <c r="H239" s="5" t="s">
        <v>158</v>
      </c>
      <c r="I239" s="5" t="s">
        <v>204</v>
      </c>
      <c r="J239" s="5" t="s">
        <v>160</v>
      </c>
      <c r="K239" s="19" t="s">
        <v>785</v>
      </c>
      <c r="L239" s="19" t="s">
        <v>805</v>
      </c>
      <c r="P239" s="34" t="s">
        <v>806</v>
      </c>
      <c r="S239" s="5" t="s">
        <v>807</v>
      </c>
      <c r="U239" s="35">
        <v>100</v>
      </c>
      <c r="V239" s="35">
        <v>0</v>
      </c>
      <c r="AC239">
        <v>40707</v>
      </c>
      <c r="AK239">
        <v>30</v>
      </c>
      <c r="AL239" s="61">
        <v>111011</v>
      </c>
      <c r="AM239" s="59" t="s">
        <v>232</v>
      </c>
      <c r="AN239" s="59">
        <f t="shared" si="8"/>
        <v>80</v>
      </c>
      <c r="AO239" s="59">
        <v>10</v>
      </c>
      <c r="AP239" s="59">
        <f t="shared" si="9"/>
        <v>6400</v>
      </c>
      <c r="AQ239" s="59">
        <v>8000</v>
      </c>
      <c r="AR239" s="59">
        <v>8000</v>
      </c>
      <c r="AS239" s="59">
        <v>3600</v>
      </c>
      <c r="AT239" s="56"/>
      <c r="AU239" s="56"/>
      <c r="AV239" s="56"/>
      <c r="AW239" s="56"/>
      <c r="AX239" s="56"/>
      <c r="AY239" s="56"/>
      <c r="AZ239" s="56"/>
      <c r="BA239" s="56"/>
      <c r="BB239" s="56"/>
      <c r="BC239" s="56"/>
      <c r="BD239" s="56"/>
      <c r="BE239" s="56"/>
      <c r="BO239">
        <v>80</v>
      </c>
      <c r="BP239" s="30">
        <v>8</v>
      </c>
      <c r="BQ239">
        <v>36</v>
      </c>
    </row>
    <row r="240" spans="1:69">
      <c r="A240" s="67">
        <v>40708</v>
      </c>
      <c r="B240" s="68" t="s">
        <v>700</v>
      </c>
      <c r="C240" s="67">
        <v>40708</v>
      </c>
      <c r="D240" s="69" t="s">
        <v>814</v>
      </c>
      <c r="E240" s="69" t="s">
        <v>814</v>
      </c>
      <c r="F240" s="5" t="s">
        <v>158</v>
      </c>
      <c r="G240" t="s">
        <v>163</v>
      </c>
      <c r="H240" s="5" t="s">
        <v>158</v>
      </c>
      <c r="I240" s="5" t="s">
        <v>204</v>
      </c>
      <c r="J240" s="5" t="s">
        <v>160</v>
      </c>
      <c r="K240" s="19" t="s">
        <v>785</v>
      </c>
      <c r="L240" s="19" t="s">
        <v>805</v>
      </c>
      <c r="P240" s="34" t="s">
        <v>806</v>
      </c>
      <c r="S240" s="5" t="s">
        <v>807</v>
      </c>
      <c r="U240" s="35">
        <v>100</v>
      </c>
      <c r="V240" s="35">
        <v>0</v>
      </c>
      <c r="AC240">
        <v>40708</v>
      </c>
      <c r="AK240">
        <v>30</v>
      </c>
      <c r="AL240" s="61">
        <v>112006</v>
      </c>
      <c r="AM240" s="59" t="s">
        <v>192</v>
      </c>
      <c r="AN240" s="59">
        <f t="shared" si="8"/>
        <v>80</v>
      </c>
      <c r="AO240" s="59">
        <v>10</v>
      </c>
      <c r="AP240" s="59">
        <f t="shared" si="9"/>
        <v>6400</v>
      </c>
      <c r="AQ240" s="59">
        <v>8000</v>
      </c>
      <c r="AR240" s="59">
        <v>8000</v>
      </c>
      <c r="AS240" s="59">
        <v>3600</v>
      </c>
      <c r="AT240" s="56"/>
      <c r="AU240" s="56"/>
      <c r="AV240" s="56"/>
      <c r="AW240" s="56"/>
      <c r="AX240" s="56"/>
      <c r="AY240" s="56"/>
      <c r="AZ240" s="56"/>
      <c r="BA240" s="56"/>
      <c r="BB240" s="56"/>
      <c r="BC240" s="56"/>
      <c r="BD240" s="56"/>
      <c r="BE240" s="56"/>
      <c r="BO240">
        <v>80</v>
      </c>
      <c r="BP240" s="30">
        <v>8</v>
      </c>
      <c r="BQ240">
        <v>36</v>
      </c>
    </row>
    <row r="241" spans="1:69">
      <c r="A241" s="67">
        <v>40709</v>
      </c>
      <c r="B241" s="68" t="s">
        <v>700</v>
      </c>
      <c r="C241" s="67">
        <v>40709</v>
      </c>
      <c r="D241" s="69" t="s">
        <v>815</v>
      </c>
      <c r="E241" s="69" t="s">
        <v>815</v>
      </c>
      <c r="F241" s="5" t="s">
        <v>158</v>
      </c>
      <c r="G241" t="s">
        <v>163</v>
      </c>
      <c r="H241" s="5" t="s">
        <v>158</v>
      </c>
      <c r="I241" s="5" t="s">
        <v>204</v>
      </c>
      <c r="J241" s="5" t="s">
        <v>160</v>
      </c>
      <c r="K241" s="19" t="s">
        <v>785</v>
      </c>
      <c r="L241" s="19" t="s">
        <v>805</v>
      </c>
      <c r="P241" s="34" t="s">
        <v>806</v>
      </c>
      <c r="S241" s="5" t="s">
        <v>807</v>
      </c>
      <c r="U241" s="35">
        <v>100</v>
      </c>
      <c r="V241" s="35">
        <v>0</v>
      </c>
      <c r="AC241">
        <v>40709</v>
      </c>
      <c r="AK241">
        <v>30</v>
      </c>
      <c r="AL241" s="61">
        <v>112008</v>
      </c>
      <c r="AM241" s="59" t="s">
        <v>211</v>
      </c>
      <c r="AN241" s="59">
        <f t="shared" si="8"/>
        <v>80</v>
      </c>
      <c r="AO241" s="59">
        <v>10</v>
      </c>
      <c r="AP241" s="59">
        <f t="shared" si="9"/>
        <v>6400</v>
      </c>
      <c r="AQ241" s="59">
        <v>8000</v>
      </c>
      <c r="AR241" s="59">
        <v>8000</v>
      </c>
      <c r="AS241" s="59">
        <v>3600</v>
      </c>
      <c r="AT241" s="56"/>
      <c r="AU241" s="56"/>
      <c r="AV241" s="56"/>
      <c r="AW241" s="56"/>
      <c r="AX241" s="56"/>
      <c r="AY241" s="56"/>
      <c r="AZ241" s="56"/>
      <c r="BA241" s="56"/>
      <c r="BB241" s="56"/>
      <c r="BC241" s="56"/>
      <c r="BD241" s="56"/>
      <c r="BE241" s="56"/>
      <c r="BO241">
        <v>80</v>
      </c>
      <c r="BP241" s="30">
        <v>8</v>
      </c>
      <c r="BQ241">
        <v>36</v>
      </c>
    </row>
    <row r="242" spans="1:69">
      <c r="A242" s="67">
        <v>40801</v>
      </c>
      <c r="B242" s="68" t="s">
        <v>700</v>
      </c>
      <c r="C242" s="67">
        <v>40801</v>
      </c>
      <c r="D242" s="69" t="s">
        <v>816</v>
      </c>
      <c r="E242" s="69" t="s">
        <v>816</v>
      </c>
      <c r="F242" s="5" t="s">
        <v>158</v>
      </c>
      <c r="G242" t="s">
        <v>163</v>
      </c>
      <c r="H242" s="5" t="s">
        <v>158</v>
      </c>
      <c r="I242" s="5" t="s">
        <v>204</v>
      </c>
      <c r="J242" s="5" t="s">
        <v>160</v>
      </c>
      <c r="K242" s="19" t="s">
        <v>795</v>
      </c>
      <c r="L242" s="19" t="s">
        <v>817</v>
      </c>
      <c r="P242" s="34" t="s">
        <v>818</v>
      </c>
      <c r="S242" s="5" t="s">
        <v>819</v>
      </c>
      <c r="U242" s="35">
        <v>100</v>
      </c>
      <c r="V242" s="35">
        <v>0</v>
      </c>
      <c r="AC242">
        <v>40801</v>
      </c>
      <c r="AK242">
        <v>30</v>
      </c>
      <c r="AL242" s="61">
        <v>113002</v>
      </c>
      <c r="AM242" s="59" t="s">
        <v>186</v>
      </c>
      <c r="AN242" s="59">
        <f t="shared" si="8"/>
        <v>85</v>
      </c>
      <c r="AO242" s="59">
        <v>10</v>
      </c>
      <c r="AP242" s="59">
        <f t="shared" si="9"/>
        <v>7000</v>
      </c>
      <c r="AQ242" s="59">
        <v>8500</v>
      </c>
      <c r="AR242" s="59">
        <v>9000</v>
      </c>
      <c r="AS242" s="59">
        <v>4000</v>
      </c>
      <c r="AT242" s="56"/>
      <c r="AU242" s="56"/>
      <c r="AV242" s="56"/>
      <c r="AW242" s="56"/>
      <c r="AX242" s="56"/>
      <c r="AY242" s="56"/>
      <c r="AZ242" s="56"/>
      <c r="BA242" s="56"/>
      <c r="BB242" s="56"/>
      <c r="BC242" s="56"/>
      <c r="BD242" s="56"/>
      <c r="BE242" s="56"/>
      <c r="BO242">
        <v>85</v>
      </c>
      <c r="BP242" s="30">
        <v>9</v>
      </c>
      <c r="BQ242">
        <v>40</v>
      </c>
    </row>
    <row r="243" spans="1:69">
      <c r="A243" s="67">
        <v>40802</v>
      </c>
      <c r="B243" s="68" t="s">
        <v>700</v>
      </c>
      <c r="C243" s="67">
        <v>40802</v>
      </c>
      <c r="D243" s="69" t="s">
        <v>820</v>
      </c>
      <c r="E243" s="69" t="s">
        <v>820</v>
      </c>
      <c r="F243" s="5" t="s">
        <v>158</v>
      </c>
      <c r="G243" t="s">
        <v>163</v>
      </c>
      <c r="H243" s="5" t="s">
        <v>158</v>
      </c>
      <c r="I243" s="5" t="s">
        <v>204</v>
      </c>
      <c r="J243" s="5" t="s">
        <v>160</v>
      </c>
      <c r="K243" s="19" t="s">
        <v>795</v>
      </c>
      <c r="L243" s="19" t="s">
        <v>817</v>
      </c>
      <c r="P243" s="34" t="s">
        <v>818</v>
      </c>
      <c r="S243" s="5" t="s">
        <v>819</v>
      </c>
      <c r="U243" s="35">
        <v>100</v>
      </c>
      <c r="V243" s="35">
        <v>0</v>
      </c>
      <c r="AC243">
        <v>40802</v>
      </c>
      <c r="AK243">
        <v>30</v>
      </c>
      <c r="AL243" s="61">
        <v>111011</v>
      </c>
      <c r="AM243" s="59" t="s">
        <v>232</v>
      </c>
      <c r="AN243" s="59">
        <f t="shared" si="8"/>
        <v>85</v>
      </c>
      <c r="AO243" s="59">
        <v>10</v>
      </c>
      <c r="AP243" s="59">
        <f t="shared" si="9"/>
        <v>7000</v>
      </c>
      <c r="AQ243" s="59">
        <v>8500</v>
      </c>
      <c r="AR243" s="59">
        <v>9000</v>
      </c>
      <c r="AS243" s="59">
        <v>4000</v>
      </c>
      <c r="AT243" s="56"/>
      <c r="AU243" s="56"/>
      <c r="AV243" s="56"/>
      <c r="AW243" s="56"/>
      <c r="AX243" s="56"/>
      <c r="AY243" s="56"/>
      <c r="AZ243" s="56"/>
      <c r="BA243" s="56"/>
      <c r="BB243" s="56"/>
      <c r="BC243" s="56"/>
      <c r="BD243" s="56"/>
      <c r="BE243" s="56"/>
      <c r="BO243">
        <v>85</v>
      </c>
      <c r="BP243" s="30">
        <v>9</v>
      </c>
      <c r="BQ243">
        <v>40</v>
      </c>
    </row>
    <row r="244" spans="1:69">
      <c r="A244" s="67">
        <v>40803</v>
      </c>
      <c r="B244" s="68" t="s">
        <v>700</v>
      </c>
      <c r="C244" s="67">
        <v>40803</v>
      </c>
      <c r="D244" s="69" t="s">
        <v>821</v>
      </c>
      <c r="E244" s="69" t="s">
        <v>821</v>
      </c>
      <c r="F244" s="5" t="s">
        <v>158</v>
      </c>
      <c r="G244" t="s">
        <v>163</v>
      </c>
      <c r="H244" s="5" t="s">
        <v>158</v>
      </c>
      <c r="I244" s="5" t="s">
        <v>204</v>
      </c>
      <c r="J244" s="5" t="s">
        <v>160</v>
      </c>
      <c r="K244" s="19" t="s">
        <v>795</v>
      </c>
      <c r="L244" s="19" t="s">
        <v>817</v>
      </c>
      <c r="P244" s="34" t="s">
        <v>818</v>
      </c>
      <c r="S244" s="5" t="s">
        <v>819</v>
      </c>
      <c r="U244" s="35">
        <v>100</v>
      </c>
      <c r="V244" s="35">
        <v>0</v>
      </c>
      <c r="AC244">
        <v>40803</v>
      </c>
      <c r="AK244">
        <v>30</v>
      </c>
      <c r="AL244" s="61">
        <v>111003</v>
      </c>
      <c r="AM244" s="59" t="s">
        <v>223</v>
      </c>
      <c r="AN244" s="59">
        <f t="shared" si="8"/>
        <v>85</v>
      </c>
      <c r="AO244" s="59">
        <v>10</v>
      </c>
      <c r="AP244" s="59">
        <f t="shared" si="9"/>
        <v>7000</v>
      </c>
      <c r="AQ244" s="59">
        <v>8500</v>
      </c>
      <c r="AR244" s="59">
        <v>9000</v>
      </c>
      <c r="AS244" s="59">
        <v>4000</v>
      </c>
      <c r="AT244" s="56"/>
      <c r="AU244" s="56"/>
      <c r="AV244" s="56"/>
      <c r="AW244" s="56"/>
      <c r="AX244" s="56"/>
      <c r="AY244" s="56"/>
      <c r="AZ244" s="56"/>
      <c r="BA244" s="56"/>
      <c r="BB244" s="56"/>
      <c r="BC244" s="56"/>
      <c r="BD244" s="56"/>
      <c r="BE244" s="56"/>
      <c r="BO244">
        <v>85</v>
      </c>
      <c r="BP244" s="30">
        <v>9</v>
      </c>
      <c r="BQ244">
        <v>40</v>
      </c>
    </row>
    <row r="245" spans="1:69">
      <c r="A245" s="67">
        <v>40804</v>
      </c>
      <c r="B245" s="68" t="s">
        <v>700</v>
      </c>
      <c r="C245" s="67">
        <v>40804</v>
      </c>
      <c r="D245" s="69" t="s">
        <v>822</v>
      </c>
      <c r="E245" s="69" t="s">
        <v>822</v>
      </c>
      <c r="F245" s="5" t="s">
        <v>158</v>
      </c>
      <c r="G245" t="s">
        <v>163</v>
      </c>
      <c r="H245" s="5" t="s">
        <v>158</v>
      </c>
      <c r="I245" s="5" t="s">
        <v>204</v>
      </c>
      <c r="J245" s="5" t="s">
        <v>160</v>
      </c>
      <c r="K245" s="19" t="s">
        <v>795</v>
      </c>
      <c r="L245" s="19" t="s">
        <v>817</v>
      </c>
      <c r="P245" s="34" t="s">
        <v>818</v>
      </c>
      <c r="S245" s="5" t="s">
        <v>819</v>
      </c>
      <c r="U245" s="35">
        <v>100</v>
      </c>
      <c r="V245" s="35">
        <v>0</v>
      </c>
      <c r="AC245">
        <v>40804</v>
      </c>
      <c r="AK245">
        <v>30</v>
      </c>
      <c r="AL245" s="61">
        <v>112008</v>
      </c>
      <c r="AM245" s="59" t="s">
        <v>285</v>
      </c>
      <c r="AN245" s="59">
        <f t="shared" si="8"/>
        <v>90</v>
      </c>
      <c r="AO245" s="59">
        <v>10</v>
      </c>
      <c r="AP245" s="59">
        <f t="shared" si="9"/>
        <v>7540</v>
      </c>
      <c r="AQ245" s="59">
        <v>9000</v>
      </c>
      <c r="AR245" s="59">
        <v>9000</v>
      </c>
      <c r="AS245" s="59">
        <v>4300</v>
      </c>
      <c r="AT245" s="56"/>
      <c r="AU245" s="56"/>
      <c r="AV245" s="56"/>
      <c r="AW245" s="56"/>
      <c r="AX245" s="56"/>
      <c r="AY245" s="56"/>
      <c r="AZ245" s="56"/>
      <c r="BA245" s="56"/>
      <c r="BB245" s="56"/>
      <c r="BC245" s="56"/>
      <c r="BD245" s="56"/>
      <c r="BE245" s="56"/>
      <c r="BO245">
        <v>90</v>
      </c>
      <c r="BP245" s="30">
        <v>9</v>
      </c>
      <c r="BQ245">
        <v>43</v>
      </c>
    </row>
    <row r="246" spans="1:69">
      <c r="A246" s="67">
        <v>40805</v>
      </c>
      <c r="B246" s="68" t="s">
        <v>700</v>
      </c>
      <c r="C246" s="67">
        <v>40805</v>
      </c>
      <c r="D246" s="69" t="s">
        <v>823</v>
      </c>
      <c r="E246" s="69" t="s">
        <v>823</v>
      </c>
      <c r="F246" s="5" t="s">
        <v>158</v>
      </c>
      <c r="G246" t="s">
        <v>163</v>
      </c>
      <c r="H246" s="5" t="s">
        <v>158</v>
      </c>
      <c r="I246" s="5" t="s">
        <v>204</v>
      </c>
      <c r="J246" s="5" t="s">
        <v>160</v>
      </c>
      <c r="K246" s="19" t="s">
        <v>795</v>
      </c>
      <c r="L246" s="19" t="s">
        <v>817</v>
      </c>
      <c r="P246" s="34" t="s">
        <v>818</v>
      </c>
      <c r="S246" s="5" t="s">
        <v>819</v>
      </c>
      <c r="U246" s="35">
        <v>100</v>
      </c>
      <c r="V246" s="35">
        <v>0</v>
      </c>
      <c r="AC246">
        <v>40805</v>
      </c>
      <c r="AK246">
        <v>30</v>
      </c>
      <c r="AL246" s="61">
        <v>113007</v>
      </c>
      <c r="AM246" s="59" t="s">
        <v>387</v>
      </c>
      <c r="AN246" s="59">
        <f t="shared" si="8"/>
        <v>90</v>
      </c>
      <c r="AO246" s="59">
        <v>10</v>
      </c>
      <c r="AP246" s="59">
        <f t="shared" si="9"/>
        <v>7540</v>
      </c>
      <c r="AQ246" s="59">
        <v>9000</v>
      </c>
      <c r="AR246" s="59">
        <v>9000</v>
      </c>
      <c r="AS246" s="59">
        <v>4300</v>
      </c>
      <c r="AT246" s="56"/>
      <c r="AU246" s="56"/>
      <c r="AV246" s="56"/>
      <c r="AW246" s="56"/>
      <c r="AX246" s="56"/>
      <c r="AY246" s="56"/>
      <c r="AZ246" s="56"/>
      <c r="BA246" s="56"/>
      <c r="BB246" s="56"/>
      <c r="BC246" s="56"/>
      <c r="BD246" s="56"/>
      <c r="BE246" s="56"/>
      <c r="BO246">
        <v>90</v>
      </c>
      <c r="BP246" s="30">
        <v>9</v>
      </c>
      <c r="BQ246">
        <v>43</v>
      </c>
    </row>
    <row r="247" spans="1:69">
      <c r="A247" s="67">
        <v>40806</v>
      </c>
      <c r="B247" s="68" t="s">
        <v>700</v>
      </c>
      <c r="C247" s="67">
        <v>40806</v>
      </c>
      <c r="D247" s="69" t="s">
        <v>824</v>
      </c>
      <c r="E247" s="69" t="s">
        <v>824</v>
      </c>
      <c r="F247" s="5" t="s">
        <v>158</v>
      </c>
      <c r="G247" t="s">
        <v>163</v>
      </c>
      <c r="H247" s="5" t="s">
        <v>158</v>
      </c>
      <c r="I247" s="5" t="s">
        <v>204</v>
      </c>
      <c r="J247" s="5" t="s">
        <v>160</v>
      </c>
      <c r="K247" s="19" t="s">
        <v>795</v>
      </c>
      <c r="L247" s="19" t="s">
        <v>817</v>
      </c>
      <c r="P247" s="34" t="s">
        <v>818</v>
      </c>
      <c r="S247" s="5" t="s">
        <v>819</v>
      </c>
      <c r="U247" s="35">
        <v>100</v>
      </c>
      <c r="V247" s="35">
        <v>0</v>
      </c>
      <c r="AC247">
        <v>40806</v>
      </c>
      <c r="AK247">
        <v>30</v>
      </c>
      <c r="AL247" s="61">
        <v>113003</v>
      </c>
      <c r="AM247" s="59" t="s">
        <v>219</v>
      </c>
      <c r="AN247" s="59">
        <f t="shared" si="8"/>
        <v>90</v>
      </c>
      <c r="AO247" s="59">
        <v>10</v>
      </c>
      <c r="AP247" s="59">
        <f t="shared" si="9"/>
        <v>7540</v>
      </c>
      <c r="AQ247" s="59">
        <v>9000</v>
      </c>
      <c r="AR247" s="59">
        <v>9000</v>
      </c>
      <c r="AS247" s="59">
        <v>4300</v>
      </c>
      <c r="AT247" s="56"/>
      <c r="AU247" s="56"/>
      <c r="AV247" s="56"/>
      <c r="AW247" s="56"/>
      <c r="AX247" s="56"/>
      <c r="AY247" s="56"/>
      <c r="AZ247" s="56"/>
      <c r="BA247" s="56"/>
      <c r="BB247" s="56"/>
      <c r="BC247" s="56"/>
      <c r="BD247" s="56"/>
      <c r="BE247" s="56"/>
      <c r="BO247">
        <v>90</v>
      </c>
      <c r="BP247" s="30">
        <v>9</v>
      </c>
      <c r="BQ247">
        <v>43</v>
      </c>
    </row>
    <row r="248" spans="1:69">
      <c r="A248" s="67">
        <v>40807</v>
      </c>
      <c r="B248" s="68" t="s">
        <v>700</v>
      </c>
      <c r="C248" s="67">
        <v>40807</v>
      </c>
      <c r="D248" s="69" t="s">
        <v>825</v>
      </c>
      <c r="E248" s="69" t="s">
        <v>825</v>
      </c>
      <c r="F248" s="5" t="s">
        <v>158</v>
      </c>
      <c r="G248" t="s">
        <v>163</v>
      </c>
      <c r="H248" s="5" t="s">
        <v>158</v>
      </c>
      <c r="I248" s="5" t="s">
        <v>204</v>
      </c>
      <c r="J248" s="5" t="s">
        <v>160</v>
      </c>
      <c r="K248" s="19" t="s">
        <v>795</v>
      </c>
      <c r="L248" s="19" t="s">
        <v>817</v>
      </c>
      <c r="P248" s="34" t="s">
        <v>818</v>
      </c>
      <c r="S248" s="5" t="s">
        <v>819</v>
      </c>
      <c r="U248" s="35">
        <v>100</v>
      </c>
      <c r="V248" s="35">
        <v>0</v>
      </c>
      <c r="AC248">
        <v>40807</v>
      </c>
      <c r="AK248">
        <v>30</v>
      </c>
      <c r="AL248" s="61">
        <v>111011</v>
      </c>
      <c r="AM248" s="59" t="s">
        <v>232</v>
      </c>
      <c r="AN248" s="59">
        <f t="shared" si="8"/>
        <v>95</v>
      </c>
      <c r="AO248" s="59">
        <v>10</v>
      </c>
      <c r="AP248" s="59">
        <f t="shared" si="9"/>
        <v>8140</v>
      </c>
      <c r="AQ248" s="59">
        <v>9500</v>
      </c>
      <c r="AR248" s="59">
        <v>10000</v>
      </c>
      <c r="AS248" s="59">
        <v>4600</v>
      </c>
      <c r="AT248" s="56"/>
      <c r="AU248" s="56"/>
      <c r="AV248" s="56"/>
      <c r="AW248" s="56"/>
      <c r="AX248" s="56"/>
      <c r="AY248" s="56"/>
      <c r="AZ248" s="56"/>
      <c r="BA248" s="56"/>
      <c r="BB248" s="56"/>
      <c r="BC248" s="56"/>
      <c r="BD248" s="56"/>
      <c r="BE248" s="56"/>
      <c r="BO248">
        <v>95</v>
      </c>
      <c r="BP248" s="30">
        <v>10</v>
      </c>
      <c r="BQ248">
        <v>46</v>
      </c>
    </row>
    <row r="249" spans="1:69">
      <c r="A249" s="67">
        <v>40808</v>
      </c>
      <c r="B249" s="68" t="s">
        <v>700</v>
      </c>
      <c r="C249" s="67">
        <v>40808</v>
      </c>
      <c r="D249" s="69" t="s">
        <v>826</v>
      </c>
      <c r="E249" s="69" t="s">
        <v>826</v>
      </c>
      <c r="F249" s="5" t="s">
        <v>158</v>
      </c>
      <c r="G249" t="s">
        <v>163</v>
      </c>
      <c r="H249" s="5" t="s">
        <v>158</v>
      </c>
      <c r="I249" s="5" t="s">
        <v>204</v>
      </c>
      <c r="J249" s="5" t="s">
        <v>160</v>
      </c>
      <c r="K249" s="19" t="s">
        <v>795</v>
      </c>
      <c r="L249" s="19" t="s">
        <v>817</v>
      </c>
      <c r="P249" s="34" t="s">
        <v>818</v>
      </c>
      <c r="S249" s="5" t="s">
        <v>819</v>
      </c>
      <c r="U249" s="35">
        <v>100</v>
      </c>
      <c r="V249" s="35">
        <v>0</v>
      </c>
      <c r="AC249">
        <v>40808</v>
      </c>
      <c r="AK249">
        <v>30</v>
      </c>
      <c r="AL249" s="61">
        <v>111003</v>
      </c>
      <c r="AM249" s="59" t="s">
        <v>321</v>
      </c>
      <c r="AN249" s="59">
        <f t="shared" si="8"/>
        <v>95</v>
      </c>
      <c r="AO249" s="59">
        <v>10</v>
      </c>
      <c r="AP249" s="59">
        <f t="shared" si="9"/>
        <v>8140</v>
      </c>
      <c r="AQ249" s="59">
        <v>9500</v>
      </c>
      <c r="AR249" s="59">
        <v>10000</v>
      </c>
      <c r="AS249" s="59">
        <v>4600</v>
      </c>
      <c r="AT249" s="56"/>
      <c r="AU249" s="56"/>
      <c r="AV249" s="56"/>
      <c r="AW249" s="56"/>
      <c r="AX249" s="56"/>
      <c r="AY249" s="56"/>
      <c r="AZ249" s="56"/>
      <c r="BA249" s="56"/>
      <c r="BB249" s="56"/>
      <c r="BC249" s="56"/>
      <c r="BD249" s="56"/>
      <c r="BE249" s="56"/>
      <c r="BO249">
        <v>95</v>
      </c>
      <c r="BP249" s="30">
        <v>10</v>
      </c>
      <c r="BQ249">
        <v>46</v>
      </c>
    </row>
    <row r="250" spans="1:69">
      <c r="A250" s="67">
        <v>40809</v>
      </c>
      <c r="B250" s="68" t="s">
        <v>700</v>
      </c>
      <c r="C250" s="67">
        <v>40809</v>
      </c>
      <c r="D250" s="69" t="s">
        <v>827</v>
      </c>
      <c r="E250" s="69" t="s">
        <v>827</v>
      </c>
      <c r="F250" s="5" t="s">
        <v>158</v>
      </c>
      <c r="G250" t="s">
        <v>163</v>
      </c>
      <c r="H250" s="5" t="s">
        <v>158</v>
      </c>
      <c r="I250" s="5" t="s">
        <v>204</v>
      </c>
      <c r="J250" s="5" t="s">
        <v>160</v>
      </c>
      <c r="K250" s="19" t="s">
        <v>795</v>
      </c>
      <c r="L250" s="19" t="s">
        <v>817</v>
      </c>
      <c r="P250" s="34" t="s">
        <v>818</v>
      </c>
      <c r="S250" s="5" t="s">
        <v>819</v>
      </c>
      <c r="U250" s="35">
        <v>100</v>
      </c>
      <c r="V250" s="35">
        <v>0</v>
      </c>
      <c r="AC250">
        <v>40809</v>
      </c>
      <c r="AK250">
        <v>30</v>
      </c>
      <c r="AL250" s="61">
        <v>112008</v>
      </c>
      <c r="AM250" s="59" t="s">
        <v>207</v>
      </c>
      <c r="AN250" s="59">
        <f t="shared" si="8"/>
        <v>95</v>
      </c>
      <c r="AO250" s="59">
        <v>10</v>
      </c>
      <c r="AP250" s="59">
        <f t="shared" si="9"/>
        <v>8140</v>
      </c>
      <c r="AQ250" s="59">
        <v>9500</v>
      </c>
      <c r="AR250" s="59">
        <v>10000</v>
      </c>
      <c r="AS250" s="59">
        <v>4600</v>
      </c>
      <c r="AT250" s="56"/>
      <c r="AU250" s="56"/>
      <c r="AV250" s="56"/>
      <c r="AW250" s="56"/>
      <c r="AX250" s="56"/>
      <c r="AY250" s="56"/>
      <c r="AZ250" s="56"/>
      <c r="BA250" s="56"/>
      <c r="BB250" s="56"/>
      <c r="BC250" s="56"/>
      <c r="BD250" s="56"/>
      <c r="BE250" s="56"/>
      <c r="BO250">
        <v>95</v>
      </c>
      <c r="BP250" s="30">
        <v>10</v>
      </c>
      <c r="BQ250">
        <v>46</v>
      </c>
    </row>
    <row r="251" spans="1:69">
      <c r="A251" s="67">
        <v>40901</v>
      </c>
      <c r="B251" s="68" t="s">
        <v>700</v>
      </c>
      <c r="C251" s="67">
        <v>40901</v>
      </c>
      <c r="D251" s="69" t="s">
        <v>828</v>
      </c>
      <c r="E251" s="69" t="s">
        <v>828</v>
      </c>
      <c r="F251" s="5" t="s">
        <v>158</v>
      </c>
      <c r="G251" t="s">
        <v>163</v>
      </c>
      <c r="H251" s="5" t="s">
        <v>158</v>
      </c>
      <c r="I251" s="5" t="s">
        <v>204</v>
      </c>
      <c r="J251" s="5" t="s">
        <v>160</v>
      </c>
      <c r="K251" s="19" t="s">
        <v>805</v>
      </c>
      <c r="P251" s="34" t="s">
        <v>829</v>
      </c>
      <c r="S251" s="5" t="s">
        <v>830</v>
      </c>
      <c r="U251" s="35">
        <v>100</v>
      </c>
      <c r="V251" s="35">
        <v>0</v>
      </c>
      <c r="AC251">
        <v>40901</v>
      </c>
      <c r="AK251">
        <v>30</v>
      </c>
      <c r="AL251" s="61">
        <v>113007</v>
      </c>
      <c r="AM251" s="59" t="s">
        <v>211</v>
      </c>
      <c r="AN251" s="59">
        <f t="shared" si="8"/>
        <v>100</v>
      </c>
      <c r="AO251" s="59">
        <v>10</v>
      </c>
      <c r="AP251" s="59">
        <f t="shared" si="9"/>
        <v>8710</v>
      </c>
      <c r="AQ251" s="59">
        <v>10000</v>
      </c>
      <c r="AR251" s="59">
        <v>10000</v>
      </c>
      <c r="AS251" s="59">
        <v>5000</v>
      </c>
      <c r="AT251" s="56"/>
      <c r="AU251" s="56"/>
      <c r="AV251" s="56"/>
      <c r="AW251" s="56"/>
      <c r="AX251" s="56"/>
      <c r="AY251" s="56"/>
      <c r="AZ251" s="56"/>
      <c r="BA251" s="56"/>
      <c r="BB251" s="56"/>
      <c r="BC251" s="56"/>
      <c r="BD251" s="56"/>
      <c r="BE251" s="56"/>
      <c r="BO251">
        <v>100</v>
      </c>
      <c r="BP251" s="30">
        <v>10</v>
      </c>
      <c r="BQ251">
        <v>50</v>
      </c>
    </row>
    <row r="252" spans="1:69">
      <c r="A252" s="67">
        <v>40902</v>
      </c>
      <c r="B252" s="68" t="s">
        <v>700</v>
      </c>
      <c r="C252" s="67">
        <v>40902</v>
      </c>
      <c r="D252" s="69" t="s">
        <v>831</v>
      </c>
      <c r="E252" s="69" t="s">
        <v>831</v>
      </c>
      <c r="F252" s="5" t="s">
        <v>158</v>
      </c>
      <c r="G252" t="s">
        <v>163</v>
      </c>
      <c r="H252" s="5" t="s">
        <v>158</v>
      </c>
      <c r="I252" s="5" t="s">
        <v>204</v>
      </c>
      <c r="J252" s="5" t="s">
        <v>160</v>
      </c>
      <c r="K252" s="19" t="s">
        <v>805</v>
      </c>
      <c r="P252" s="34" t="s">
        <v>829</v>
      </c>
      <c r="S252" s="5" t="s">
        <v>830</v>
      </c>
      <c r="U252" s="35">
        <v>100</v>
      </c>
      <c r="V252" s="35">
        <v>0</v>
      </c>
      <c r="AC252">
        <v>40902</v>
      </c>
      <c r="AK252">
        <v>30</v>
      </c>
      <c r="AL252" s="61">
        <v>113003</v>
      </c>
      <c r="AM252" s="59" t="s">
        <v>207</v>
      </c>
      <c r="AN252" s="59">
        <f t="shared" si="8"/>
        <v>100</v>
      </c>
      <c r="AO252" s="59">
        <v>10</v>
      </c>
      <c r="AP252" s="59">
        <f t="shared" si="9"/>
        <v>8710</v>
      </c>
      <c r="AQ252" s="59">
        <v>10000</v>
      </c>
      <c r="AR252" s="59">
        <v>10000</v>
      </c>
      <c r="AS252" s="59">
        <v>5000</v>
      </c>
      <c r="AT252" s="56"/>
      <c r="AU252" s="56"/>
      <c r="AV252" s="56"/>
      <c r="AW252" s="56"/>
      <c r="AX252" s="56"/>
      <c r="AY252" s="56"/>
      <c r="AZ252" s="56"/>
      <c r="BA252" s="56"/>
      <c r="BB252" s="56"/>
      <c r="BC252" s="56"/>
      <c r="BD252" s="56"/>
      <c r="BE252" s="56"/>
      <c r="BO252">
        <v>100</v>
      </c>
      <c r="BP252" s="30">
        <v>10</v>
      </c>
      <c r="BQ252">
        <v>50</v>
      </c>
    </row>
    <row r="253" spans="1:69">
      <c r="A253" s="67">
        <v>40903</v>
      </c>
      <c r="B253" s="68" t="s">
        <v>700</v>
      </c>
      <c r="C253" s="67">
        <v>40903</v>
      </c>
      <c r="D253" s="69" t="s">
        <v>832</v>
      </c>
      <c r="E253" s="69" t="s">
        <v>832</v>
      </c>
      <c r="F253" s="5" t="s">
        <v>158</v>
      </c>
      <c r="G253" t="s">
        <v>163</v>
      </c>
      <c r="H253" s="5" t="s">
        <v>158</v>
      </c>
      <c r="I253" s="5" t="s">
        <v>204</v>
      </c>
      <c r="J253" s="5" t="s">
        <v>160</v>
      </c>
      <c r="K253" s="19" t="s">
        <v>805</v>
      </c>
      <c r="P253" s="34" t="s">
        <v>829</v>
      </c>
      <c r="S253" s="5" t="s">
        <v>830</v>
      </c>
      <c r="U253" s="35">
        <v>100</v>
      </c>
      <c r="V253" s="35">
        <v>0</v>
      </c>
      <c r="AC253">
        <v>40903</v>
      </c>
      <c r="AK253">
        <v>30</v>
      </c>
      <c r="AL253" s="61">
        <v>111011</v>
      </c>
      <c r="AM253" s="59" t="s">
        <v>452</v>
      </c>
      <c r="AN253" s="59">
        <f t="shared" si="8"/>
        <v>100</v>
      </c>
      <c r="AO253" s="59">
        <v>10</v>
      </c>
      <c r="AP253" s="59">
        <f t="shared" si="9"/>
        <v>8710</v>
      </c>
      <c r="AQ253" s="59">
        <v>10000</v>
      </c>
      <c r="AR253" s="59">
        <v>10000</v>
      </c>
      <c r="AS253" s="59">
        <v>5000</v>
      </c>
      <c r="AT253" s="56"/>
      <c r="AU253" s="56"/>
      <c r="AV253" s="56"/>
      <c r="AW253" s="56"/>
      <c r="AX253" s="56"/>
      <c r="AY253" s="56"/>
      <c r="AZ253" s="56"/>
      <c r="BA253" s="56"/>
      <c r="BB253" s="56"/>
      <c r="BC253" s="56"/>
      <c r="BD253" s="56"/>
      <c r="BE253" s="56"/>
      <c r="BO253">
        <v>100</v>
      </c>
      <c r="BP253" s="30">
        <v>10</v>
      </c>
      <c r="BQ253">
        <v>50</v>
      </c>
    </row>
    <row r="254" spans="1:69">
      <c r="A254" s="67">
        <v>40904</v>
      </c>
      <c r="B254" s="68" t="s">
        <v>700</v>
      </c>
      <c r="C254" s="67">
        <v>40904</v>
      </c>
      <c r="D254" s="69" t="s">
        <v>833</v>
      </c>
      <c r="E254" s="69" t="s">
        <v>833</v>
      </c>
      <c r="F254" s="5" t="s">
        <v>158</v>
      </c>
      <c r="G254" t="s">
        <v>163</v>
      </c>
      <c r="H254" s="5" t="s">
        <v>158</v>
      </c>
      <c r="I254" s="5" t="s">
        <v>204</v>
      </c>
      <c r="J254" s="5" t="s">
        <v>160</v>
      </c>
      <c r="K254" s="19" t="s">
        <v>805</v>
      </c>
      <c r="P254" s="34" t="s">
        <v>829</v>
      </c>
      <c r="S254" s="5" t="s">
        <v>830</v>
      </c>
      <c r="U254" s="35">
        <v>100</v>
      </c>
      <c r="V254" s="35">
        <v>0</v>
      </c>
      <c r="AC254">
        <v>40904</v>
      </c>
      <c r="AK254">
        <v>30</v>
      </c>
      <c r="AL254" s="61">
        <v>111003</v>
      </c>
      <c r="AM254" s="59" t="s">
        <v>425</v>
      </c>
      <c r="AN254" s="59">
        <f t="shared" ref="AN254:AN278" si="10">ROUNDUP(AQ254/100,0)</f>
        <v>105</v>
      </c>
      <c r="AO254" s="59">
        <v>10</v>
      </c>
      <c r="AP254" s="59">
        <f t="shared" ref="AP254:AP278" si="11">INT((((AQ254/100)^1.4)*2+AR254/2200*20+AS254/50)*3*2/10)*10</f>
        <v>9340</v>
      </c>
      <c r="AQ254" s="59">
        <v>10500</v>
      </c>
      <c r="AR254" s="59">
        <v>11000</v>
      </c>
      <c r="AS254" s="59">
        <v>5300</v>
      </c>
      <c r="AT254" s="56"/>
      <c r="AU254" s="56"/>
      <c r="AV254" s="56"/>
      <c r="AW254" s="56"/>
      <c r="AX254" s="56"/>
      <c r="AY254" s="56"/>
      <c r="AZ254" s="56"/>
      <c r="BA254" s="56"/>
      <c r="BB254" s="56"/>
      <c r="BC254" s="56"/>
      <c r="BD254" s="56"/>
      <c r="BE254" s="56"/>
      <c r="BO254">
        <v>105</v>
      </c>
      <c r="BP254" s="30">
        <v>11</v>
      </c>
      <c r="BQ254">
        <v>53</v>
      </c>
    </row>
    <row r="255" spans="1:69">
      <c r="A255" s="67">
        <v>40905</v>
      </c>
      <c r="B255" s="68" t="s">
        <v>700</v>
      </c>
      <c r="C255" s="67">
        <v>40905</v>
      </c>
      <c r="D255" s="69" t="s">
        <v>834</v>
      </c>
      <c r="E255" s="69" t="s">
        <v>834</v>
      </c>
      <c r="F255" s="5" t="s">
        <v>158</v>
      </c>
      <c r="G255" t="s">
        <v>163</v>
      </c>
      <c r="H255" s="5" t="s">
        <v>158</v>
      </c>
      <c r="I255" s="5" t="s">
        <v>204</v>
      </c>
      <c r="J255" s="5" t="s">
        <v>160</v>
      </c>
      <c r="K255" s="19" t="s">
        <v>805</v>
      </c>
      <c r="P255" s="34" t="s">
        <v>829</v>
      </c>
      <c r="S255" s="5" t="s">
        <v>830</v>
      </c>
      <c r="U255" s="35">
        <v>100</v>
      </c>
      <c r="V255" s="35">
        <v>0</v>
      </c>
      <c r="AC255">
        <v>40905</v>
      </c>
      <c r="AK255">
        <v>30</v>
      </c>
      <c r="AL255" s="61">
        <v>112008</v>
      </c>
      <c r="AM255" s="59" t="s">
        <v>387</v>
      </c>
      <c r="AN255" s="59">
        <f t="shared" si="10"/>
        <v>105</v>
      </c>
      <c r="AO255" s="59">
        <v>10</v>
      </c>
      <c r="AP255" s="59">
        <f t="shared" si="11"/>
        <v>9340</v>
      </c>
      <c r="AQ255" s="59">
        <v>10500</v>
      </c>
      <c r="AR255" s="59">
        <v>11000</v>
      </c>
      <c r="AS255" s="59">
        <v>5300</v>
      </c>
      <c r="AT255" s="56"/>
      <c r="AU255" s="56"/>
      <c r="AV255" s="56"/>
      <c r="AW255" s="56"/>
      <c r="AX255" s="56"/>
      <c r="AY255" s="56"/>
      <c r="AZ255" s="56"/>
      <c r="BA255" s="56"/>
      <c r="BB255" s="56"/>
      <c r="BC255" s="56"/>
      <c r="BD255" s="56"/>
      <c r="BE255" s="56"/>
      <c r="BO255">
        <v>105</v>
      </c>
      <c r="BP255" s="30">
        <v>11</v>
      </c>
      <c r="BQ255">
        <v>53</v>
      </c>
    </row>
    <row r="256" spans="1:69">
      <c r="A256" s="67">
        <v>40906</v>
      </c>
      <c r="B256" s="68" t="s">
        <v>700</v>
      </c>
      <c r="C256" s="67">
        <v>40906</v>
      </c>
      <c r="D256" s="69" t="s">
        <v>835</v>
      </c>
      <c r="E256" s="69" t="s">
        <v>835</v>
      </c>
      <c r="F256" s="5" t="s">
        <v>158</v>
      </c>
      <c r="G256" t="s">
        <v>163</v>
      </c>
      <c r="H256" s="5" t="s">
        <v>158</v>
      </c>
      <c r="I256" s="5" t="s">
        <v>204</v>
      </c>
      <c r="J256" s="5" t="s">
        <v>160</v>
      </c>
      <c r="K256" s="19" t="s">
        <v>805</v>
      </c>
      <c r="P256" s="34" t="s">
        <v>829</v>
      </c>
      <c r="S256" s="5" t="s">
        <v>830</v>
      </c>
      <c r="U256" s="35">
        <v>100</v>
      </c>
      <c r="V256" s="35">
        <v>0</v>
      </c>
      <c r="AC256">
        <v>40906</v>
      </c>
      <c r="AK256">
        <v>30</v>
      </c>
      <c r="AL256" s="61">
        <v>113007</v>
      </c>
      <c r="AM256" s="59" t="s">
        <v>181</v>
      </c>
      <c r="AN256" s="59">
        <f t="shared" si="10"/>
        <v>105</v>
      </c>
      <c r="AO256" s="59">
        <v>10</v>
      </c>
      <c r="AP256" s="59">
        <f t="shared" si="11"/>
        <v>9340</v>
      </c>
      <c r="AQ256" s="59">
        <v>10500</v>
      </c>
      <c r="AR256" s="59">
        <v>11000</v>
      </c>
      <c r="AS256" s="59">
        <v>5300</v>
      </c>
      <c r="AT256" s="56"/>
      <c r="AU256" s="56"/>
      <c r="AV256" s="56"/>
      <c r="AW256" s="56"/>
      <c r="AX256" s="56"/>
      <c r="AY256" s="56"/>
      <c r="AZ256" s="56"/>
      <c r="BA256" s="56"/>
      <c r="BB256" s="56"/>
      <c r="BC256" s="56"/>
      <c r="BD256" s="56"/>
      <c r="BE256" s="56"/>
      <c r="BO256">
        <v>105</v>
      </c>
      <c r="BP256" s="30">
        <v>11</v>
      </c>
      <c r="BQ256">
        <v>53</v>
      </c>
    </row>
    <row r="257" spans="1:69">
      <c r="A257" s="67">
        <v>40907</v>
      </c>
      <c r="B257" s="68" t="s">
        <v>700</v>
      </c>
      <c r="C257" s="67">
        <v>40907</v>
      </c>
      <c r="D257" s="69" t="s">
        <v>836</v>
      </c>
      <c r="E257" s="69" t="s">
        <v>836</v>
      </c>
      <c r="F257" s="5" t="s">
        <v>158</v>
      </c>
      <c r="G257" t="s">
        <v>163</v>
      </c>
      <c r="H257" s="5" t="s">
        <v>158</v>
      </c>
      <c r="I257" s="5" t="s">
        <v>204</v>
      </c>
      <c r="J257" s="5" t="s">
        <v>160</v>
      </c>
      <c r="K257" s="19" t="s">
        <v>805</v>
      </c>
      <c r="P257" s="34" t="s">
        <v>829</v>
      </c>
      <c r="S257" s="5" t="s">
        <v>830</v>
      </c>
      <c r="U257" s="35">
        <v>100</v>
      </c>
      <c r="V257" s="35">
        <v>0</v>
      </c>
      <c r="AC257">
        <v>40907</v>
      </c>
      <c r="AK257">
        <v>30</v>
      </c>
      <c r="AL257" s="61">
        <v>113003</v>
      </c>
      <c r="AM257" s="59" t="s">
        <v>219</v>
      </c>
      <c r="AN257" s="59">
        <f t="shared" si="10"/>
        <v>110</v>
      </c>
      <c r="AO257" s="59">
        <v>10</v>
      </c>
      <c r="AP257" s="59">
        <f t="shared" si="11"/>
        <v>9920</v>
      </c>
      <c r="AQ257" s="59">
        <v>11000</v>
      </c>
      <c r="AR257" s="59">
        <v>11000</v>
      </c>
      <c r="AS257" s="59">
        <v>5600</v>
      </c>
      <c r="AT257" s="56"/>
      <c r="AU257" s="56"/>
      <c r="AV257" s="56"/>
      <c r="AW257" s="56"/>
      <c r="AX257" s="56"/>
      <c r="AY257" s="56"/>
      <c r="AZ257" s="56"/>
      <c r="BA257" s="56"/>
      <c r="BB257" s="56"/>
      <c r="BC257" s="56"/>
      <c r="BD257" s="56"/>
      <c r="BE257" s="56"/>
      <c r="BO257">
        <v>110</v>
      </c>
      <c r="BP257" s="30">
        <v>11</v>
      </c>
      <c r="BQ257">
        <v>56</v>
      </c>
    </row>
    <row r="258" spans="1:69">
      <c r="A258" s="67">
        <v>40908</v>
      </c>
      <c r="B258" s="68" t="s">
        <v>700</v>
      </c>
      <c r="C258" s="67">
        <v>40908</v>
      </c>
      <c r="D258" s="69" t="s">
        <v>837</v>
      </c>
      <c r="E258" s="69" t="s">
        <v>837</v>
      </c>
      <c r="F258" s="5" t="s">
        <v>158</v>
      </c>
      <c r="G258" t="s">
        <v>163</v>
      </c>
      <c r="H258" s="5" t="s">
        <v>158</v>
      </c>
      <c r="I258" s="5" t="s">
        <v>204</v>
      </c>
      <c r="J258" s="5" t="s">
        <v>160</v>
      </c>
      <c r="K258" s="19" t="s">
        <v>805</v>
      </c>
      <c r="P258" s="34" t="s">
        <v>829</v>
      </c>
      <c r="S258" s="5" t="s">
        <v>830</v>
      </c>
      <c r="U258" s="35">
        <v>100</v>
      </c>
      <c r="V258" s="35">
        <v>0</v>
      </c>
      <c r="AC258">
        <v>40908</v>
      </c>
      <c r="AK258">
        <v>30</v>
      </c>
      <c r="AL258" s="61">
        <v>111011</v>
      </c>
      <c r="AM258" s="59" t="s">
        <v>232</v>
      </c>
      <c r="AN258" s="59">
        <f t="shared" si="10"/>
        <v>110</v>
      </c>
      <c r="AO258" s="59">
        <v>10</v>
      </c>
      <c r="AP258" s="59">
        <f t="shared" si="11"/>
        <v>9920</v>
      </c>
      <c r="AQ258" s="59">
        <v>11000</v>
      </c>
      <c r="AR258" s="59">
        <v>11000</v>
      </c>
      <c r="AS258" s="59">
        <v>5600</v>
      </c>
      <c r="AT258" s="56"/>
      <c r="AU258" s="56"/>
      <c r="AV258" s="56"/>
      <c r="AW258" s="56"/>
      <c r="AX258" s="56"/>
      <c r="AY258" s="56"/>
      <c r="AZ258" s="56"/>
      <c r="BA258" s="56"/>
      <c r="BB258" s="56"/>
      <c r="BC258" s="56"/>
      <c r="BD258" s="56"/>
      <c r="BE258" s="56"/>
      <c r="BO258">
        <v>110</v>
      </c>
      <c r="BP258" s="30">
        <v>11</v>
      </c>
      <c r="BQ258">
        <v>56</v>
      </c>
    </row>
    <row r="259" ht="15" customHeight="1" spans="1:69">
      <c r="A259" s="67">
        <v>40909</v>
      </c>
      <c r="B259" s="68" t="s">
        <v>700</v>
      </c>
      <c r="C259" s="67">
        <v>40909</v>
      </c>
      <c r="D259" s="69" t="s">
        <v>838</v>
      </c>
      <c r="E259" s="69" t="s">
        <v>838</v>
      </c>
      <c r="F259" s="5" t="s">
        <v>158</v>
      </c>
      <c r="G259" t="s">
        <v>163</v>
      </c>
      <c r="H259" s="5" t="s">
        <v>158</v>
      </c>
      <c r="I259" s="5" t="s">
        <v>204</v>
      </c>
      <c r="J259" s="5" t="s">
        <v>160</v>
      </c>
      <c r="K259" s="19" t="s">
        <v>805</v>
      </c>
      <c r="P259" s="34" t="s">
        <v>829</v>
      </c>
      <c r="S259" s="5" t="s">
        <v>830</v>
      </c>
      <c r="U259" s="35">
        <v>100</v>
      </c>
      <c r="V259" s="35">
        <v>0</v>
      </c>
      <c r="AC259">
        <v>40909</v>
      </c>
      <c r="AK259">
        <v>30</v>
      </c>
      <c r="AL259" s="61">
        <v>112006</v>
      </c>
      <c r="AM259" s="59" t="s">
        <v>631</v>
      </c>
      <c r="AN259" s="59">
        <f t="shared" si="10"/>
        <v>110</v>
      </c>
      <c r="AO259" s="59">
        <v>10</v>
      </c>
      <c r="AP259" s="59">
        <f t="shared" si="11"/>
        <v>9920</v>
      </c>
      <c r="AQ259" s="59">
        <v>11000</v>
      </c>
      <c r="AR259" s="59">
        <v>11000</v>
      </c>
      <c r="AS259" s="59">
        <v>5600</v>
      </c>
      <c r="AT259" s="56"/>
      <c r="AU259" s="56"/>
      <c r="AV259" s="56"/>
      <c r="AW259" s="56"/>
      <c r="AX259" s="56"/>
      <c r="AY259" s="56"/>
      <c r="AZ259" s="56"/>
      <c r="BA259" s="56"/>
      <c r="BB259" s="56"/>
      <c r="BC259" s="56"/>
      <c r="BD259" s="56"/>
      <c r="BE259" s="56"/>
      <c r="BO259">
        <v>110</v>
      </c>
      <c r="BP259" s="30">
        <v>11</v>
      </c>
      <c r="BQ259">
        <v>56</v>
      </c>
    </row>
    <row r="260" spans="1:69">
      <c r="A260" s="19" t="s">
        <v>839</v>
      </c>
      <c r="B260" s="68" t="s">
        <v>700</v>
      </c>
      <c r="C260" s="19" t="s">
        <v>839</v>
      </c>
      <c r="D260" s="33" t="s">
        <v>840</v>
      </c>
      <c r="E260" s="32" t="s">
        <v>841</v>
      </c>
      <c r="F260" s="19" t="s">
        <v>160</v>
      </c>
      <c r="G260" s="19"/>
      <c r="H260">
        <v>3</v>
      </c>
      <c r="I260" s="19" t="s">
        <v>204</v>
      </c>
      <c r="J260" s="19" t="s">
        <v>160</v>
      </c>
      <c r="K260" s="19"/>
      <c r="L260" s="19" t="s">
        <v>842</v>
      </c>
      <c r="M260" s="19" t="s">
        <v>843</v>
      </c>
      <c r="N260" s="19"/>
      <c r="P260" s="34" t="s">
        <v>158</v>
      </c>
      <c r="Q260" s="19"/>
      <c r="R260" s="19"/>
      <c r="S260" s="19" t="s">
        <v>844</v>
      </c>
      <c r="T260" s="19"/>
      <c r="U260" s="71"/>
      <c r="V260" s="71"/>
      <c r="W260" s="19"/>
      <c r="X260" s="19"/>
      <c r="Y260" s="19"/>
      <c r="Z260" s="19"/>
      <c r="AA260" s="71"/>
      <c r="AB260" s="19"/>
      <c r="AC260" s="10">
        <v>50001</v>
      </c>
      <c r="AD260" s="77"/>
      <c r="AE260" s="77"/>
      <c r="AF260" s="77"/>
      <c r="AG260" s="77"/>
      <c r="AH260" s="77">
        <v>0</v>
      </c>
      <c r="AI260" s="77"/>
      <c r="AJ260" s="77"/>
      <c r="AK260">
        <v>30</v>
      </c>
      <c r="AL260" s="61">
        <v>112008</v>
      </c>
      <c r="AM260" s="59" t="s">
        <v>186</v>
      </c>
      <c r="AN260" s="59">
        <f t="shared" si="10"/>
        <v>30</v>
      </c>
      <c r="AO260" s="59">
        <v>10</v>
      </c>
      <c r="AP260" s="59">
        <f t="shared" si="11"/>
        <v>1600</v>
      </c>
      <c r="AQ260" s="59">
        <v>3000</v>
      </c>
      <c r="AR260" s="59">
        <v>3000</v>
      </c>
      <c r="AS260" s="59">
        <v>300</v>
      </c>
      <c r="AT260" s="56"/>
      <c r="AU260" s="56"/>
      <c r="AV260" s="56"/>
      <c r="AW260" s="56"/>
      <c r="AX260" s="56"/>
      <c r="AY260" s="56"/>
      <c r="AZ260" s="56"/>
      <c r="BA260" s="56"/>
      <c r="BB260" s="56"/>
      <c r="BC260" s="56"/>
      <c r="BD260" s="56"/>
      <c r="BE260" s="56"/>
      <c r="BO260">
        <v>30</v>
      </c>
      <c r="BP260" s="30">
        <v>3</v>
      </c>
      <c r="BQ260">
        <v>3</v>
      </c>
    </row>
    <row r="261" spans="1:69">
      <c r="A261" s="19" t="s">
        <v>842</v>
      </c>
      <c r="B261" s="68" t="s">
        <v>700</v>
      </c>
      <c r="C261" s="19" t="s">
        <v>842</v>
      </c>
      <c r="D261" s="33" t="s">
        <v>845</v>
      </c>
      <c r="E261" s="32" t="s">
        <v>846</v>
      </c>
      <c r="F261" s="19" t="s">
        <v>160</v>
      </c>
      <c r="G261" s="19"/>
      <c r="H261">
        <v>3</v>
      </c>
      <c r="I261" s="19" t="s">
        <v>204</v>
      </c>
      <c r="J261" s="19" t="s">
        <v>160</v>
      </c>
      <c r="K261" s="19" t="s">
        <v>839</v>
      </c>
      <c r="L261" s="19" t="s">
        <v>847</v>
      </c>
      <c r="M261" s="19" t="s">
        <v>848</v>
      </c>
      <c r="N261" s="19"/>
      <c r="P261" s="34" t="s">
        <v>158</v>
      </c>
      <c r="Q261" s="19"/>
      <c r="R261" s="19"/>
      <c r="S261" s="19" t="s">
        <v>844</v>
      </c>
      <c r="T261" s="19"/>
      <c r="U261" s="71"/>
      <c r="V261" s="71"/>
      <c r="W261" s="19"/>
      <c r="X261" s="19"/>
      <c r="Y261" s="19"/>
      <c r="Z261" s="19"/>
      <c r="AA261" s="71"/>
      <c r="AB261" s="19"/>
      <c r="AC261" s="10">
        <v>50002</v>
      </c>
      <c r="AD261" s="77"/>
      <c r="AE261" s="77"/>
      <c r="AF261" s="77"/>
      <c r="AG261" s="77"/>
      <c r="AH261" s="77">
        <v>0</v>
      </c>
      <c r="AI261" s="77"/>
      <c r="AJ261" s="77"/>
      <c r="AK261">
        <v>30</v>
      </c>
      <c r="AL261" s="61">
        <v>113002</v>
      </c>
      <c r="AM261" s="59" t="s">
        <v>211</v>
      </c>
      <c r="AN261" s="59">
        <f t="shared" si="10"/>
        <v>31</v>
      </c>
      <c r="AO261" s="59">
        <v>10</v>
      </c>
      <c r="AP261" s="59">
        <f t="shared" si="11"/>
        <v>1730</v>
      </c>
      <c r="AQ261" s="59">
        <v>3100</v>
      </c>
      <c r="AR261" s="59">
        <v>4000</v>
      </c>
      <c r="AS261" s="59">
        <v>400</v>
      </c>
      <c r="AT261" s="56"/>
      <c r="AU261" s="56"/>
      <c r="AV261" s="56"/>
      <c r="AW261" s="56"/>
      <c r="AX261" s="56"/>
      <c r="AY261" s="56"/>
      <c r="AZ261" s="56"/>
      <c r="BA261" s="56"/>
      <c r="BB261" s="56"/>
      <c r="BC261" s="56"/>
      <c r="BD261" s="56"/>
      <c r="BE261" s="56"/>
      <c r="BO261">
        <v>31</v>
      </c>
      <c r="BP261" s="30">
        <v>4</v>
      </c>
      <c r="BQ261">
        <v>4</v>
      </c>
    </row>
    <row r="262" spans="1:69">
      <c r="A262" s="19" t="s">
        <v>847</v>
      </c>
      <c r="B262" s="68" t="s">
        <v>700</v>
      </c>
      <c r="C262" s="19" t="s">
        <v>847</v>
      </c>
      <c r="D262" s="33" t="s">
        <v>849</v>
      </c>
      <c r="E262" s="32" t="s">
        <v>850</v>
      </c>
      <c r="F262" s="19" t="s">
        <v>160</v>
      </c>
      <c r="G262" s="19"/>
      <c r="H262">
        <v>3</v>
      </c>
      <c r="I262" s="19" t="s">
        <v>204</v>
      </c>
      <c r="J262" s="19" t="s">
        <v>160</v>
      </c>
      <c r="K262" s="19" t="s">
        <v>842</v>
      </c>
      <c r="L262" s="19" t="s">
        <v>851</v>
      </c>
      <c r="M262" s="19" t="s">
        <v>852</v>
      </c>
      <c r="N262" s="19"/>
      <c r="P262" s="34" t="s">
        <v>158</v>
      </c>
      <c r="Q262" s="19"/>
      <c r="R262" s="19"/>
      <c r="S262" s="19" t="s">
        <v>844</v>
      </c>
      <c r="T262" s="19"/>
      <c r="U262" s="71"/>
      <c r="V262" s="71"/>
      <c r="W262" s="19"/>
      <c r="X262" s="19"/>
      <c r="Y262" s="19"/>
      <c r="Z262" s="19"/>
      <c r="AA262" s="71"/>
      <c r="AB262" s="19"/>
      <c r="AC262" s="10">
        <v>50003</v>
      </c>
      <c r="AD262" s="77"/>
      <c r="AE262" s="77"/>
      <c r="AF262" s="77"/>
      <c r="AG262" s="77"/>
      <c r="AH262" s="77">
        <v>0</v>
      </c>
      <c r="AI262" s="77"/>
      <c r="AJ262" s="77"/>
      <c r="AK262">
        <v>30</v>
      </c>
      <c r="AL262" s="61">
        <v>111011</v>
      </c>
      <c r="AM262" s="59" t="s">
        <v>321</v>
      </c>
      <c r="AN262" s="59">
        <f t="shared" si="10"/>
        <v>32</v>
      </c>
      <c r="AO262" s="59">
        <v>10</v>
      </c>
      <c r="AP262" s="59">
        <f t="shared" si="11"/>
        <v>1800</v>
      </c>
      <c r="AQ262" s="59">
        <v>3200</v>
      </c>
      <c r="AR262" s="59">
        <v>4000</v>
      </c>
      <c r="AS262" s="59">
        <v>400</v>
      </c>
      <c r="AT262" s="56"/>
      <c r="AU262" s="56"/>
      <c r="AV262" s="56"/>
      <c r="AW262" s="56"/>
      <c r="AX262" s="56"/>
      <c r="AY262" s="56"/>
      <c r="AZ262" s="56"/>
      <c r="BA262" s="56"/>
      <c r="BB262" s="56"/>
      <c r="BC262" s="56"/>
      <c r="BD262" s="56"/>
      <c r="BE262" s="56"/>
      <c r="BO262">
        <v>32</v>
      </c>
      <c r="BP262" s="30">
        <v>4</v>
      </c>
      <c r="BQ262">
        <v>4</v>
      </c>
    </row>
    <row r="263" spans="1:69">
      <c r="A263" s="19" t="s">
        <v>851</v>
      </c>
      <c r="B263" s="68" t="s">
        <v>700</v>
      </c>
      <c r="C263" s="19" t="s">
        <v>851</v>
      </c>
      <c r="D263" s="33" t="s">
        <v>853</v>
      </c>
      <c r="E263" s="32" t="s">
        <v>854</v>
      </c>
      <c r="F263" s="19" t="s">
        <v>160</v>
      </c>
      <c r="G263" s="19"/>
      <c r="H263">
        <v>3</v>
      </c>
      <c r="I263" s="19" t="s">
        <v>204</v>
      </c>
      <c r="J263" s="19" t="s">
        <v>160</v>
      </c>
      <c r="K263" s="19" t="s">
        <v>847</v>
      </c>
      <c r="L263" s="19" t="s">
        <v>855</v>
      </c>
      <c r="M263" s="19" t="s">
        <v>856</v>
      </c>
      <c r="N263" s="19"/>
      <c r="P263" s="34" t="s">
        <v>158</v>
      </c>
      <c r="Q263" s="19"/>
      <c r="R263" s="19"/>
      <c r="S263" s="19" t="s">
        <v>844</v>
      </c>
      <c r="T263" s="19"/>
      <c r="U263" s="71"/>
      <c r="V263" s="71"/>
      <c r="W263" s="19"/>
      <c r="X263" s="19"/>
      <c r="Y263" s="19"/>
      <c r="Z263" s="19"/>
      <c r="AA263" s="71"/>
      <c r="AB263" s="19"/>
      <c r="AC263" s="10">
        <v>50004</v>
      </c>
      <c r="AD263" s="77"/>
      <c r="AE263" s="77"/>
      <c r="AF263" s="77"/>
      <c r="AG263" s="77"/>
      <c r="AH263" s="77">
        <v>0</v>
      </c>
      <c r="AI263" s="77"/>
      <c r="AJ263" s="77"/>
      <c r="AK263">
        <v>30</v>
      </c>
      <c r="AL263" s="61">
        <v>111003</v>
      </c>
      <c r="AM263" s="59" t="s">
        <v>211</v>
      </c>
      <c r="AN263" s="59">
        <f t="shared" si="10"/>
        <v>33</v>
      </c>
      <c r="AO263" s="59">
        <v>10</v>
      </c>
      <c r="AP263" s="59">
        <f t="shared" si="11"/>
        <v>1880</v>
      </c>
      <c r="AQ263" s="59">
        <v>3300</v>
      </c>
      <c r="AR263" s="59">
        <v>4000</v>
      </c>
      <c r="AS263" s="59">
        <v>500</v>
      </c>
      <c r="AT263" s="56"/>
      <c r="AU263" s="56"/>
      <c r="AV263" s="56"/>
      <c r="AW263" s="56"/>
      <c r="AX263" s="56"/>
      <c r="AY263" s="56"/>
      <c r="AZ263" s="56"/>
      <c r="BA263" s="56"/>
      <c r="BB263" s="56"/>
      <c r="BC263" s="56"/>
      <c r="BD263" s="56"/>
      <c r="BE263" s="56"/>
      <c r="BO263">
        <v>33</v>
      </c>
      <c r="BP263" s="30">
        <v>4</v>
      </c>
      <c r="BQ263">
        <v>5</v>
      </c>
    </row>
    <row r="264" spans="1:69">
      <c r="A264" s="19" t="s">
        <v>855</v>
      </c>
      <c r="B264" s="68" t="s">
        <v>700</v>
      </c>
      <c r="C264" s="19" t="s">
        <v>855</v>
      </c>
      <c r="D264" s="33" t="s">
        <v>857</v>
      </c>
      <c r="E264" s="32" t="s">
        <v>858</v>
      </c>
      <c r="F264" s="19" t="s">
        <v>160</v>
      </c>
      <c r="G264" s="19"/>
      <c r="H264">
        <v>3</v>
      </c>
      <c r="I264" s="19" t="s">
        <v>204</v>
      </c>
      <c r="J264" s="19" t="s">
        <v>160</v>
      </c>
      <c r="K264" s="19" t="s">
        <v>851</v>
      </c>
      <c r="L264" s="19" t="s">
        <v>859</v>
      </c>
      <c r="M264" s="19" t="s">
        <v>860</v>
      </c>
      <c r="N264" s="19"/>
      <c r="P264" s="34" t="s">
        <v>158</v>
      </c>
      <c r="Q264" s="19"/>
      <c r="R264" s="19"/>
      <c r="S264" s="19" t="s">
        <v>844</v>
      </c>
      <c r="T264" s="19"/>
      <c r="U264" s="71"/>
      <c r="V264" s="71"/>
      <c r="W264" s="19"/>
      <c r="X264" s="19"/>
      <c r="Y264" s="19"/>
      <c r="Z264" s="19"/>
      <c r="AA264" s="71"/>
      <c r="AB264" s="19"/>
      <c r="AC264" s="10">
        <v>50005</v>
      </c>
      <c r="AD264" s="77"/>
      <c r="AE264" s="77"/>
      <c r="AF264" s="77"/>
      <c r="AG264" s="77"/>
      <c r="AH264" s="77">
        <v>0</v>
      </c>
      <c r="AI264" s="77"/>
      <c r="AJ264" s="77"/>
      <c r="AK264">
        <v>30</v>
      </c>
      <c r="AL264" s="61">
        <v>112008</v>
      </c>
      <c r="AM264" s="59" t="s">
        <v>387</v>
      </c>
      <c r="AN264" s="59">
        <f t="shared" si="10"/>
        <v>34</v>
      </c>
      <c r="AO264" s="59">
        <v>10</v>
      </c>
      <c r="AP264" s="59">
        <f t="shared" si="11"/>
        <v>1960</v>
      </c>
      <c r="AQ264" s="59">
        <v>3400</v>
      </c>
      <c r="AR264" s="59">
        <v>4000</v>
      </c>
      <c r="AS264" s="59">
        <v>600</v>
      </c>
      <c r="AT264" s="56"/>
      <c r="AU264" s="56"/>
      <c r="AV264" s="56"/>
      <c r="AW264" s="56"/>
      <c r="AX264" s="56"/>
      <c r="AY264" s="56"/>
      <c r="AZ264" s="56"/>
      <c r="BA264" s="56"/>
      <c r="BB264" s="56"/>
      <c r="BC264" s="56"/>
      <c r="BD264" s="56"/>
      <c r="BE264" s="56"/>
      <c r="BO264">
        <v>34</v>
      </c>
      <c r="BP264" s="30">
        <v>4</v>
      </c>
      <c r="BQ264">
        <v>6</v>
      </c>
    </row>
    <row r="265" spans="1:69">
      <c r="A265" s="19" t="s">
        <v>859</v>
      </c>
      <c r="B265" s="68" t="s">
        <v>700</v>
      </c>
      <c r="C265" s="19" t="s">
        <v>859</v>
      </c>
      <c r="D265" s="33" t="s">
        <v>861</v>
      </c>
      <c r="E265" s="32" t="s">
        <v>862</v>
      </c>
      <c r="F265" s="19" t="s">
        <v>160</v>
      </c>
      <c r="G265" s="19"/>
      <c r="H265">
        <v>1</v>
      </c>
      <c r="I265" s="19" t="s">
        <v>204</v>
      </c>
      <c r="J265" s="19" t="s">
        <v>160</v>
      </c>
      <c r="K265" s="19" t="s">
        <v>855</v>
      </c>
      <c r="L265" s="19" t="s">
        <v>863</v>
      </c>
      <c r="M265" s="19" t="s">
        <v>864</v>
      </c>
      <c r="N265" s="19"/>
      <c r="P265" s="34" t="s">
        <v>158</v>
      </c>
      <c r="Q265" s="19"/>
      <c r="R265" s="19"/>
      <c r="S265" s="19" t="s">
        <v>844</v>
      </c>
      <c r="T265" s="19"/>
      <c r="U265" s="71"/>
      <c r="V265" s="71"/>
      <c r="W265" s="19"/>
      <c r="X265" s="19"/>
      <c r="Y265" s="19"/>
      <c r="Z265" s="19"/>
      <c r="AA265" s="71"/>
      <c r="AB265" s="19"/>
      <c r="AC265" s="10">
        <v>50006</v>
      </c>
      <c r="AD265" s="77"/>
      <c r="AE265" s="77"/>
      <c r="AF265" s="77"/>
      <c r="AG265" s="77"/>
      <c r="AH265" s="77">
        <v>0</v>
      </c>
      <c r="AI265" s="77"/>
      <c r="AJ265" s="77"/>
      <c r="AK265">
        <v>30</v>
      </c>
      <c r="AL265" s="61">
        <v>113007</v>
      </c>
      <c r="AM265" s="59" t="s">
        <v>425</v>
      </c>
      <c r="AN265" s="59">
        <f t="shared" si="10"/>
        <v>35</v>
      </c>
      <c r="AO265" s="59">
        <v>10</v>
      </c>
      <c r="AP265" s="59">
        <f t="shared" si="11"/>
        <v>2030</v>
      </c>
      <c r="AQ265" s="59">
        <v>3500</v>
      </c>
      <c r="AR265" s="59">
        <v>4000</v>
      </c>
      <c r="AS265" s="59">
        <v>600</v>
      </c>
      <c r="AT265" s="56"/>
      <c r="AU265" s="56"/>
      <c r="AV265" s="56"/>
      <c r="AW265" s="56"/>
      <c r="AX265" s="56"/>
      <c r="AY265" s="56"/>
      <c r="AZ265" s="56"/>
      <c r="BA265" s="56"/>
      <c r="BB265" s="56"/>
      <c r="BC265" s="56"/>
      <c r="BD265" s="56"/>
      <c r="BE265" s="56"/>
      <c r="BO265">
        <v>35</v>
      </c>
      <c r="BP265" s="30">
        <v>4</v>
      </c>
      <c r="BQ265">
        <v>6</v>
      </c>
    </row>
    <row r="266" spans="1:69">
      <c r="A266" s="19" t="s">
        <v>863</v>
      </c>
      <c r="B266" s="68" t="s">
        <v>700</v>
      </c>
      <c r="C266" s="19" t="s">
        <v>863</v>
      </c>
      <c r="D266" s="33" t="s">
        <v>865</v>
      </c>
      <c r="E266" s="32" t="s">
        <v>866</v>
      </c>
      <c r="F266" s="19" t="s">
        <v>160</v>
      </c>
      <c r="G266" s="19"/>
      <c r="H266">
        <v>3</v>
      </c>
      <c r="I266" s="19" t="s">
        <v>204</v>
      </c>
      <c r="J266" s="19" t="s">
        <v>160</v>
      </c>
      <c r="K266" s="19" t="s">
        <v>859</v>
      </c>
      <c r="L266" s="19" t="s">
        <v>867</v>
      </c>
      <c r="M266" s="19" t="s">
        <v>868</v>
      </c>
      <c r="N266" s="19"/>
      <c r="P266" s="34" t="s">
        <v>158</v>
      </c>
      <c r="Q266" s="19"/>
      <c r="R266" s="19"/>
      <c r="S266" s="19" t="s">
        <v>844</v>
      </c>
      <c r="T266" s="19"/>
      <c r="U266" s="71"/>
      <c r="V266" s="71"/>
      <c r="W266" s="19"/>
      <c r="X266" s="19"/>
      <c r="Y266" s="19"/>
      <c r="Z266" s="19"/>
      <c r="AA266" s="71"/>
      <c r="AB266" s="19"/>
      <c r="AC266" s="10">
        <v>50007</v>
      </c>
      <c r="AD266" s="77"/>
      <c r="AE266" s="77"/>
      <c r="AF266" s="77"/>
      <c r="AG266" s="77"/>
      <c r="AH266" s="77">
        <v>0</v>
      </c>
      <c r="AI266" s="77"/>
      <c r="AJ266" s="77"/>
      <c r="AK266">
        <v>30</v>
      </c>
      <c r="AL266" s="61">
        <v>113003</v>
      </c>
      <c r="AM266" s="59" t="s">
        <v>223</v>
      </c>
      <c r="AN266" s="59">
        <f t="shared" si="10"/>
        <v>36</v>
      </c>
      <c r="AO266" s="59">
        <v>10</v>
      </c>
      <c r="AP266" s="59">
        <f t="shared" si="11"/>
        <v>2110</v>
      </c>
      <c r="AQ266" s="59">
        <v>3600</v>
      </c>
      <c r="AR266" s="59">
        <v>4000</v>
      </c>
      <c r="AS266" s="59">
        <v>700</v>
      </c>
      <c r="AT266" s="56"/>
      <c r="AU266" s="56"/>
      <c r="AV266" s="56"/>
      <c r="AW266" s="56"/>
      <c r="AX266" s="56"/>
      <c r="AY266" s="56"/>
      <c r="AZ266" s="56"/>
      <c r="BA266" s="56"/>
      <c r="BB266" s="56"/>
      <c r="BC266" s="56"/>
      <c r="BD266" s="56"/>
      <c r="BE266" s="56"/>
      <c r="BO266">
        <v>36</v>
      </c>
      <c r="BP266" s="30">
        <v>4</v>
      </c>
      <c r="BQ266">
        <v>7</v>
      </c>
    </row>
    <row r="267" spans="1:69">
      <c r="A267" s="19" t="s">
        <v>867</v>
      </c>
      <c r="B267" s="68" t="s">
        <v>700</v>
      </c>
      <c r="C267" s="19" t="s">
        <v>867</v>
      </c>
      <c r="D267" s="33" t="s">
        <v>869</v>
      </c>
      <c r="E267" s="32" t="s">
        <v>870</v>
      </c>
      <c r="F267" s="19" t="s">
        <v>160</v>
      </c>
      <c r="G267" s="19"/>
      <c r="H267">
        <v>3</v>
      </c>
      <c r="I267" s="19" t="s">
        <v>204</v>
      </c>
      <c r="J267" s="19" t="s">
        <v>160</v>
      </c>
      <c r="K267" s="19" t="s">
        <v>863</v>
      </c>
      <c r="L267" s="19" t="s">
        <v>871</v>
      </c>
      <c r="M267" s="19" t="s">
        <v>872</v>
      </c>
      <c r="N267" s="19"/>
      <c r="P267" s="34" t="s">
        <v>158</v>
      </c>
      <c r="Q267" s="19"/>
      <c r="R267" s="19"/>
      <c r="S267" s="19" t="s">
        <v>844</v>
      </c>
      <c r="T267" s="19"/>
      <c r="U267" s="71"/>
      <c r="V267" s="71"/>
      <c r="W267" s="19"/>
      <c r="X267" s="19"/>
      <c r="Y267" s="19"/>
      <c r="Z267" s="19"/>
      <c r="AA267" s="71"/>
      <c r="AB267" s="19"/>
      <c r="AC267" s="10">
        <v>50008</v>
      </c>
      <c r="AD267" s="77"/>
      <c r="AE267" s="77"/>
      <c r="AF267" s="77"/>
      <c r="AG267" s="77"/>
      <c r="AH267" s="77">
        <v>0</v>
      </c>
      <c r="AI267" s="77"/>
      <c r="AJ267" s="77"/>
      <c r="AK267">
        <v>30</v>
      </c>
      <c r="AL267" s="61">
        <v>111011</v>
      </c>
      <c r="AM267" s="59" t="s">
        <v>387</v>
      </c>
      <c r="AN267" s="59">
        <f t="shared" si="10"/>
        <v>37</v>
      </c>
      <c r="AO267" s="59">
        <v>10</v>
      </c>
      <c r="AP267" s="59">
        <f t="shared" si="11"/>
        <v>2190</v>
      </c>
      <c r="AQ267" s="59">
        <v>3700</v>
      </c>
      <c r="AR267" s="59">
        <v>4000</v>
      </c>
      <c r="AS267" s="59">
        <v>800</v>
      </c>
      <c r="AT267" s="56"/>
      <c r="AU267" s="56"/>
      <c r="AV267" s="56"/>
      <c r="AW267" s="56"/>
      <c r="AX267" s="56"/>
      <c r="AY267" s="56"/>
      <c r="AZ267" s="56"/>
      <c r="BA267" s="56"/>
      <c r="BB267" s="56"/>
      <c r="BC267" s="56"/>
      <c r="BD267" s="56"/>
      <c r="BE267" s="56"/>
      <c r="BO267">
        <v>37</v>
      </c>
      <c r="BP267" s="30">
        <v>4</v>
      </c>
      <c r="BQ267">
        <v>8</v>
      </c>
    </row>
    <row r="268" spans="1:69">
      <c r="A268" s="19" t="s">
        <v>871</v>
      </c>
      <c r="B268" s="68" t="s">
        <v>700</v>
      </c>
      <c r="C268" s="19" t="s">
        <v>871</v>
      </c>
      <c r="D268" s="33" t="s">
        <v>873</v>
      </c>
      <c r="E268" s="32" t="s">
        <v>874</v>
      </c>
      <c r="F268" s="19" t="s">
        <v>160</v>
      </c>
      <c r="G268" s="19"/>
      <c r="H268">
        <v>3</v>
      </c>
      <c r="I268" s="19" t="s">
        <v>204</v>
      </c>
      <c r="J268" s="19" t="s">
        <v>160</v>
      </c>
      <c r="K268" s="19" t="s">
        <v>867</v>
      </c>
      <c r="L268" s="19" t="s">
        <v>875</v>
      </c>
      <c r="M268" s="19" t="s">
        <v>876</v>
      </c>
      <c r="N268" s="19"/>
      <c r="P268" s="34" t="s">
        <v>158</v>
      </c>
      <c r="Q268" s="19"/>
      <c r="R268" s="19"/>
      <c r="S268" s="19" t="s">
        <v>844</v>
      </c>
      <c r="T268" s="19"/>
      <c r="U268" s="71"/>
      <c r="V268" s="71"/>
      <c r="W268" s="19"/>
      <c r="X268" s="19"/>
      <c r="Y268" s="19"/>
      <c r="Z268" s="19"/>
      <c r="AA268" s="71"/>
      <c r="AB268" s="19"/>
      <c r="AC268" s="10">
        <v>50009</v>
      </c>
      <c r="AD268" s="77"/>
      <c r="AE268" s="77"/>
      <c r="AF268" s="77"/>
      <c r="AG268" s="77"/>
      <c r="AH268" s="77">
        <v>0</v>
      </c>
      <c r="AI268" s="77"/>
      <c r="AJ268" s="77"/>
      <c r="AK268">
        <v>30</v>
      </c>
      <c r="AL268" s="61">
        <v>111003</v>
      </c>
      <c r="AM268" s="59" t="s">
        <v>232</v>
      </c>
      <c r="AN268" s="59">
        <f t="shared" si="10"/>
        <v>38</v>
      </c>
      <c r="AO268" s="59">
        <v>10</v>
      </c>
      <c r="AP268" s="59">
        <f t="shared" si="11"/>
        <v>2260</v>
      </c>
      <c r="AQ268" s="59">
        <v>3800</v>
      </c>
      <c r="AR268" s="59">
        <v>4000</v>
      </c>
      <c r="AS268" s="59">
        <v>800</v>
      </c>
      <c r="AT268" s="56"/>
      <c r="AU268" s="56"/>
      <c r="AV268" s="56"/>
      <c r="AW268" s="56"/>
      <c r="AX268" s="56"/>
      <c r="AY268" s="56"/>
      <c r="AZ268" s="56"/>
      <c r="BA268" s="56"/>
      <c r="BB268" s="56"/>
      <c r="BC268" s="56"/>
      <c r="BD268" s="56"/>
      <c r="BE268" s="56"/>
      <c r="BO268">
        <v>38</v>
      </c>
      <c r="BP268" s="30">
        <v>4</v>
      </c>
      <c r="BQ268">
        <v>8</v>
      </c>
    </row>
    <row r="269" spans="1:69">
      <c r="A269" s="19" t="s">
        <v>875</v>
      </c>
      <c r="B269" s="68" t="s">
        <v>700</v>
      </c>
      <c r="C269" s="19" t="s">
        <v>875</v>
      </c>
      <c r="D269" s="33" t="s">
        <v>877</v>
      </c>
      <c r="E269" s="32" t="s">
        <v>878</v>
      </c>
      <c r="F269" s="19" t="s">
        <v>160</v>
      </c>
      <c r="G269" s="19"/>
      <c r="H269">
        <v>3</v>
      </c>
      <c r="I269" s="19" t="s">
        <v>204</v>
      </c>
      <c r="J269" s="19" t="s">
        <v>160</v>
      </c>
      <c r="K269" s="19" t="s">
        <v>871</v>
      </c>
      <c r="L269" s="19" t="s">
        <v>879</v>
      </c>
      <c r="M269" s="19" t="s">
        <v>880</v>
      </c>
      <c r="N269" s="19"/>
      <c r="P269" s="34" t="s">
        <v>158</v>
      </c>
      <c r="Q269" s="19"/>
      <c r="R269" s="19"/>
      <c r="S269" s="19" t="s">
        <v>844</v>
      </c>
      <c r="T269" s="19"/>
      <c r="U269" s="71"/>
      <c r="V269" s="71"/>
      <c r="W269" s="19"/>
      <c r="X269" s="19"/>
      <c r="Y269" s="19"/>
      <c r="Z269" s="19"/>
      <c r="AA269" s="71"/>
      <c r="AB269" s="19"/>
      <c r="AC269" s="10">
        <v>50010</v>
      </c>
      <c r="AD269" s="77"/>
      <c r="AE269" s="77"/>
      <c r="AF269" s="77"/>
      <c r="AG269" s="77"/>
      <c r="AH269" s="77">
        <v>0</v>
      </c>
      <c r="AI269" s="77"/>
      <c r="AJ269" s="77"/>
      <c r="AK269">
        <v>30</v>
      </c>
      <c r="AL269" s="61">
        <v>112008</v>
      </c>
      <c r="AM269" s="59" t="s">
        <v>186</v>
      </c>
      <c r="AN269" s="59">
        <f t="shared" si="10"/>
        <v>39</v>
      </c>
      <c r="AO269" s="59">
        <v>10</v>
      </c>
      <c r="AP269" s="59">
        <f t="shared" si="11"/>
        <v>2350</v>
      </c>
      <c r="AQ269" s="59">
        <v>3900</v>
      </c>
      <c r="AR269" s="59">
        <v>4000</v>
      </c>
      <c r="AS269" s="59">
        <v>900</v>
      </c>
      <c r="AT269" s="56"/>
      <c r="AU269" s="56"/>
      <c r="AV269" s="56"/>
      <c r="AW269" s="56"/>
      <c r="AX269" s="56"/>
      <c r="AY269" s="56"/>
      <c r="AZ269" s="56"/>
      <c r="BA269" s="56"/>
      <c r="BB269" s="56"/>
      <c r="BC269" s="56"/>
      <c r="BD269" s="56"/>
      <c r="BE269" s="56"/>
      <c r="BO269">
        <v>39</v>
      </c>
      <c r="BP269" s="30">
        <v>4</v>
      </c>
      <c r="BQ269">
        <v>9</v>
      </c>
    </row>
    <row r="270" spans="1:69">
      <c r="A270" s="19" t="s">
        <v>879</v>
      </c>
      <c r="B270" s="68" t="s">
        <v>700</v>
      </c>
      <c r="C270" s="19" t="s">
        <v>879</v>
      </c>
      <c r="D270" s="33" t="s">
        <v>405</v>
      </c>
      <c r="E270" s="32" t="s">
        <v>881</v>
      </c>
      <c r="F270" s="19" t="s">
        <v>160</v>
      </c>
      <c r="G270" s="19"/>
      <c r="H270">
        <v>3</v>
      </c>
      <c r="I270" s="19" t="s">
        <v>204</v>
      </c>
      <c r="J270" s="19" t="s">
        <v>160</v>
      </c>
      <c r="K270" s="19" t="s">
        <v>875</v>
      </c>
      <c r="L270" s="19" t="s">
        <v>882</v>
      </c>
      <c r="M270" s="19" t="s">
        <v>883</v>
      </c>
      <c r="N270" s="19"/>
      <c r="P270" s="34" t="s">
        <v>158</v>
      </c>
      <c r="Q270" s="19"/>
      <c r="R270" s="19"/>
      <c r="S270" s="19" t="s">
        <v>844</v>
      </c>
      <c r="T270" s="19"/>
      <c r="U270" s="71"/>
      <c r="V270" s="71"/>
      <c r="W270" s="19"/>
      <c r="X270" s="19"/>
      <c r="Y270" s="19"/>
      <c r="Z270" s="19"/>
      <c r="AA270" s="71"/>
      <c r="AB270" s="19"/>
      <c r="AC270" s="10">
        <v>50011</v>
      </c>
      <c r="AD270" s="77"/>
      <c r="AE270" s="77"/>
      <c r="AF270" s="77"/>
      <c r="AG270" s="77"/>
      <c r="AH270" s="77">
        <v>0</v>
      </c>
      <c r="AI270" s="77"/>
      <c r="AJ270" s="77"/>
      <c r="AK270">
        <v>30</v>
      </c>
      <c r="AL270" s="61">
        <v>113007</v>
      </c>
      <c r="AM270" s="59" t="s">
        <v>176</v>
      </c>
      <c r="AN270" s="59">
        <f t="shared" si="10"/>
        <v>40</v>
      </c>
      <c r="AO270" s="59">
        <v>10</v>
      </c>
      <c r="AP270" s="59">
        <f t="shared" si="11"/>
        <v>2430</v>
      </c>
      <c r="AQ270" s="59">
        <v>4000</v>
      </c>
      <c r="AR270" s="59">
        <v>4000</v>
      </c>
      <c r="AS270" s="59">
        <v>1000</v>
      </c>
      <c r="AT270" s="56"/>
      <c r="AU270" s="56"/>
      <c r="AV270" s="56"/>
      <c r="AW270" s="56"/>
      <c r="AX270" s="56"/>
      <c r="AY270" s="56"/>
      <c r="AZ270" s="56"/>
      <c r="BA270" s="56"/>
      <c r="BB270" s="56"/>
      <c r="BC270" s="56"/>
      <c r="BD270" s="56"/>
      <c r="BE270" s="56"/>
      <c r="BO270">
        <v>40</v>
      </c>
      <c r="BP270" s="30">
        <v>4</v>
      </c>
      <c r="BQ270">
        <v>10</v>
      </c>
    </row>
    <row r="271" spans="1:69">
      <c r="A271" s="19" t="s">
        <v>882</v>
      </c>
      <c r="B271" s="68" t="s">
        <v>700</v>
      </c>
      <c r="C271" s="19" t="s">
        <v>882</v>
      </c>
      <c r="D271" s="33" t="s">
        <v>884</v>
      </c>
      <c r="E271" s="32" t="s">
        <v>885</v>
      </c>
      <c r="F271" s="19" t="s">
        <v>160</v>
      </c>
      <c r="G271" s="19"/>
      <c r="H271">
        <v>3</v>
      </c>
      <c r="I271" s="19" t="s">
        <v>204</v>
      </c>
      <c r="J271" s="19" t="s">
        <v>160</v>
      </c>
      <c r="K271" s="19" t="s">
        <v>879</v>
      </c>
      <c r="L271" s="19" t="s">
        <v>886</v>
      </c>
      <c r="M271" s="19" t="s">
        <v>887</v>
      </c>
      <c r="N271" s="19"/>
      <c r="P271" s="34" t="s">
        <v>158</v>
      </c>
      <c r="Q271" s="19"/>
      <c r="R271" s="19"/>
      <c r="S271" s="19" t="s">
        <v>844</v>
      </c>
      <c r="T271" s="19"/>
      <c r="U271" s="71"/>
      <c r="V271" s="71"/>
      <c r="W271" s="19"/>
      <c r="X271" s="19"/>
      <c r="Y271" s="19"/>
      <c r="Z271" s="19"/>
      <c r="AA271" s="71"/>
      <c r="AB271" s="19"/>
      <c r="AC271" s="10">
        <v>50012</v>
      </c>
      <c r="AD271" s="77"/>
      <c r="AE271" s="77"/>
      <c r="AF271" s="77"/>
      <c r="AG271" s="77"/>
      <c r="AH271" s="77">
        <v>0</v>
      </c>
      <c r="AI271" s="77"/>
      <c r="AJ271" s="77"/>
      <c r="AK271">
        <v>30</v>
      </c>
      <c r="AL271" s="61">
        <v>113003</v>
      </c>
      <c r="AM271" s="59" t="s">
        <v>186</v>
      </c>
      <c r="AN271" s="59">
        <f t="shared" si="10"/>
        <v>41</v>
      </c>
      <c r="AO271" s="59">
        <v>10</v>
      </c>
      <c r="AP271" s="59">
        <f t="shared" si="11"/>
        <v>2560</v>
      </c>
      <c r="AQ271" s="59">
        <v>4100</v>
      </c>
      <c r="AR271" s="59">
        <v>5000</v>
      </c>
      <c r="AS271" s="59">
        <v>1000</v>
      </c>
      <c r="AT271" s="56"/>
      <c r="AU271" s="56"/>
      <c r="AV271" s="56"/>
      <c r="AW271" s="56"/>
      <c r="AX271" s="56"/>
      <c r="AY271" s="56"/>
      <c r="AZ271" s="56"/>
      <c r="BA271" s="56"/>
      <c r="BB271" s="56"/>
      <c r="BC271" s="56"/>
      <c r="BD271" s="56"/>
      <c r="BE271" s="56"/>
      <c r="BO271">
        <v>41</v>
      </c>
      <c r="BP271" s="30">
        <v>5</v>
      </c>
      <c r="BQ271">
        <v>10</v>
      </c>
    </row>
    <row r="272" spans="1:69">
      <c r="A272" s="19" t="s">
        <v>886</v>
      </c>
      <c r="B272" s="68" t="s">
        <v>700</v>
      </c>
      <c r="C272" s="19" t="s">
        <v>886</v>
      </c>
      <c r="D272" s="33" t="s">
        <v>888</v>
      </c>
      <c r="E272" s="32" t="s">
        <v>889</v>
      </c>
      <c r="F272" s="19" t="s">
        <v>160</v>
      </c>
      <c r="G272" s="19"/>
      <c r="H272">
        <v>3</v>
      </c>
      <c r="I272" s="19" t="s">
        <v>204</v>
      </c>
      <c r="J272" s="19" t="s">
        <v>160</v>
      </c>
      <c r="K272" s="19" t="s">
        <v>882</v>
      </c>
      <c r="L272" s="19" t="s">
        <v>890</v>
      </c>
      <c r="M272" s="19" t="s">
        <v>891</v>
      </c>
      <c r="N272" s="19"/>
      <c r="P272" s="34" t="s">
        <v>158</v>
      </c>
      <c r="Q272" s="19"/>
      <c r="R272" s="19"/>
      <c r="S272" s="19" t="s">
        <v>844</v>
      </c>
      <c r="T272" s="19"/>
      <c r="U272" s="71"/>
      <c r="V272" s="71"/>
      <c r="W272" s="19"/>
      <c r="X272" s="19"/>
      <c r="Y272" s="19"/>
      <c r="Z272" s="19"/>
      <c r="AA272" s="71"/>
      <c r="AB272" s="19"/>
      <c r="AC272" s="10">
        <v>50013</v>
      </c>
      <c r="AD272" s="77"/>
      <c r="AE272" s="77"/>
      <c r="AF272" s="77"/>
      <c r="AG272" s="77"/>
      <c r="AH272" s="77">
        <v>0</v>
      </c>
      <c r="AI272" s="77"/>
      <c r="AJ272" s="77"/>
      <c r="AK272">
        <v>30</v>
      </c>
      <c r="AL272" s="61">
        <v>111011</v>
      </c>
      <c r="AM272" s="59" t="s">
        <v>211</v>
      </c>
      <c r="AN272" s="59">
        <f t="shared" si="10"/>
        <v>42</v>
      </c>
      <c r="AO272" s="59">
        <v>10</v>
      </c>
      <c r="AP272" s="59">
        <f t="shared" si="11"/>
        <v>2650</v>
      </c>
      <c r="AQ272" s="59">
        <v>4200</v>
      </c>
      <c r="AR272" s="59">
        <v>5000</v>
      </c>
      <c r="AS272" s="59">
        <v>1100</v>
      </c>
      <c r="AT272" s="56"/>
      <c r="AU272" s="56"/>
      <c r="AV272" s="56"/>
      <c r="AW272" s="56"/>
      <c r="AX272" s="56"/>
      <c r="AY272" s="56"/>
      <c r="AZ272" s="56"/>
      <c r="BA272" s="56"/>
      <c r="BB272" s="56"/>
      <c r="BC272" s="56"/>
      <c r="BD272" s="56"/>
      <c r="BE272" s="56"/>
      <c r="BO272">
        <v>42</v>
      </c>
      <c r="BP272" s="30">
        <v>5</v>
      </c>
      <c r="BQ272">
        <v>11</v>
      </c>
    </row>
    <row r="273" spans="1:69">
      <c r="A273" s="19" t="s">
        <v>890</v>
      </c>
      <c r="B273" s="68" t="s">
        <v>700</v>
      </c>
      <c r="C273" s="19" t="s">
        <v>890</v>
      </c>
      <c r="D273" s="33" t="s">
        <v>892</v>
      </c>
      <c r="E273" s="32" t="s">
        <v>893</v>
      </c>
      <c r="F273" s="19" t="s">
        <v>160</v>
      </c>
      <c r="G273" s="19"/>
      <c r="H273">
        <v>3</v>
      </c>
      <c r="I273" s="19" t="s">
        <v>204</v>
      </c>
      <c r="J273" s="19" t="s">
        <v>160</v>
      </c>
      <c r="K273" s="19" t="s">
        <v>886</v>
      </c>
      <c r="L273" s="19"/>
      <c r="M273" s="19" t="s">
        <v>894</v>
      </c>
      <c r="N273" s="19"/>
      <c r="P273" s="34" t="s">
        <v>158</v>
      </c>
      <c r="Q273" s="19"/>
      <c r="R273" s="19"/>
      <c r="S273" s="19" t="s">
        <v>844</v>
      </c>
      <c r="T273" s="19"/>
      <c r="U273" s="71"/>
      <c r="V273" s="71"/>
      <c r="W273" s="19"/>
      <c r="X273" s="19"/>
      <c r="Y273" s="19"/>
      <c r="Z273" s="19"/>
      <c r="AA273" s="71"/>
      <c r="AB273" s="19"/>
      <c r="AC273" s="10">
        <v>50014</v>
      </c>
      <c r="AD273" s="77"/>
      <c r="AE273" s="77"/>
      <c r="AF273" s="77"/>
      <c r="AG273" s="77"/>
      <c r="AH273" s="77">
        <v>0</v>
      </c>
      <c r="AI273" s="77"/>
      <c r="AJ273" s="77"/>
      <c r="AK273">
        <v>30</v>
      </c>
      <c r="AL273" s="61">
        <v>111003</v>
      </c>
      <c r="AM273" s="59" t="s">
        <v>297</v>
      </c>
      <c r="AN273" s="59">
        <f t="shared" si="10"/>
        <v>43</v>
      </c>
      <c r="AO273" s="59">
        <v>10</v>
      </c>
      <c r="AP273" s="59">
        <f t="shared" si="11"/>
        <v>2730</v>
      </c>
      <c r="AQ273" s="59">
        <v>4300</v>
      </c>
      <c r="AR273" s="59">
        <v>5000</v>
      </c>
      <c r="AS273" s="59">
        <v>1200</v>
      </c>
      <c r="AT273" s="56"/>
      <c r="AU273" s="56"/>
      <c r="AV273" s="56"/>
      <c r="AW273" s="56"/>
      <c r="AX273" s="56"/>
      <c r="AY273" s="56"/>
      <c r="AZ273" s="56"/>
      <c r="BA273" s="56"/>
      <c r="BB273" s="56"/>
      <c r="BC273" s="56"/>
      <c r="BD273" s="56"/>
      <c r="BE273" s="56"/>
      <c r="BO273">
        <v>43</v>
      </c>
      <c r="BP273" s="30">
        <v>5</v>
      </c>
      <c r="BQ273">
        <v>12</v>
      </c>
    </row>
    <row r="274" spans="1:69">
      <c r="A274" s="19" t="s">
        <v>895</v>
      </c>
      <c r="B274" s="68" t="s">
        <v>700</v>
      </c>
      <c r="C274" s="5" t="s">
        <v>895</v>
      </c>
      <c r="D274" s="69" t="s">
        <v>23</v>
      </c>
      <c r="E274" s="70" t="s">
        <v>23</v>
      </c>
      <c r="F274" s="19" t="s">
        <v>160</v>
      </c>
      <c r="G274" s="19"/>
      <c r="H274">
        <v>1</v>
      </c>
      <c r="I274" s="19" t="s">
        <v>896</v>
      </c>
      <c r="J274" s="19" t="s">
        <v>160</v>
      </c>
      <c r="P274" s="34" t="s">
        <v>158</v>
      </c>
      <c r="S274" s="19" t="s">
        <v>897</v>
      </c>
      <c r="AC274" s="19" t="s">
        <v>166</v>
      </c>
      <c r="AK274">
        <v>30</v>
      </c>
      <c r="AL274" s="61">
        <v>112008</v>
      </c>
      <c r="AM274" s="59" t="s">
        <v>232</v>
      </c>
      <c r="AN274" s="59">
        <f t="shared" si="10"/>
        <v>44</v>
      </c>
      <c r="AO274" s="59">
        <v>10</v>
      </c>
      <c r="AP274" s="59">
        <f t="shared" si="11"/>
        <v>2810</v>
      </c>
      <c r="AQ274" s="59">
        <v>4400</v>
      </c>
      <c r="AR274" s="59">
        <v>5000</v>
      </c>
      <c r="AS274" s="59">
        <v>1200</v>
      </c>
      <c r="AT274" s="56"/>
      <c r="AU274" s="56"/>
      <c r="AV274" s="56"/>
      <c r="AW274" s="56"/>
      <c r="AX274" s="56"/>
      <c r="AY274" s="56"/>
      <c r="AZ274" s="56"/>
      <c r="BA274" s="56"/>
      <c r="BB274" s="56"/>
      <c r="BC274" s="56"/>
      <c r="BD274" s="56"/>
      <c r="BE274" s="56"/>
      <c r="BO274">
        <v>44</v>
      </c>
      <c r="BP274" s="30">
        <v>5</v>
      </c>
      <c r="BQ274">
        <v>12</v>
      </c>
    </row>
    <row r="275" spans="1:69">
      <c r="A275" s="19" t="s">
        <v>898</v>
      </c>
      <c r="B275" s="68" t="s">
        <v>700</v>
      </c>
      <c r="C275" s="19" t="s">
        <v>886</v>
      </c>
      <c r="D275" s="33" t="s">
        <v>899</v>
      </c>
      <c r="E275" s="32" t="s">
        <v>889</v>
      </c>
      <c r="F275" s="19" t="s">
        <v>160</v>
      </c>
      <c r="G275" s="19"/>
      <c r="H275">
        <v>8</v>
      </c>
      <c r="I275" s="19" t="s">
        <v>158</v>
      </c>
      <c r="J275" s="19" t="s">
        <v>160</v>
      </c>
      <c r="K275" s="19" t="s">
        <v>882</v>
      </c>
      <c r="L275" s="19" t="s">
        <v>890</v>
      </c>
      <c r="M275" s="19" t="s">
        <v>891</v>
      </c>
      <c r="N275" s="19"/>
      <c r="P275" s="34" t="s">
        <v>770</v>
      </c>
      <c r="Q275" s="19"/>
      <c r="R275" s="19"/>
      <c r="S275" s="19" t="s">
        <v>844</v>
      </c>
      <c r="T275" s="19"/>
      <c r="U275" s="71"/>
      <c r="V275" s="71"/>
      <c r="W275" s="19"/>
      <c r="X275" s="19"/>
      <c r="Y275" s="19"/>
      <c r="Z275" s="19"/>
      <c r="AA275" s="71"/>
      <c r="AB275" s="19"/>
      <c r="AC275" s="19" t="s">
        <v>898</v>
      </c>
      <c r="AD275" s="77"/>
      <c r="AE275" s="77"/>
      <c r="AF275" s="77"/>
      <c r="AG275" s="77"/>
      <c r="AH275" s="77">
        <v>0</v>
      </c>
      <c r="AI275" s="77"/>
      <c r="AJ275" s="77"/>
      <c r="AK275">
        <v>30</v>
      </c>
      <c r="AL275" s="61">
        <v>111011</v>
      </c>
      <c r="AM275" s="59" t="s">
        <v>900</v>
      </c>
      <c r="AN275" s="59">
        <f t="shared" si="10"/>
        <v>42</v>
      </c>
      <c r="AO275" s="59">
        <v>10</v>
      </c>
      <c r="AP275" s="59">
        <f t="shared" si="11"/>
        <v>2650</v>
      </c>
      <c r="AQ275" s="59">
        <v>4200</v>
      </c>
      <c r="AR275" s="59">
        <v>5000</v>
      </c>
      <c r="AS275" s="59">
        <v>1100</v>
      </c>
      <c r="AT275" s="56"/>
      <c r="AU275" s="56"/>
      <c r="AV275" s="56"/>
      <c r="AW275" s="56"/>
      <c r="AX275" s="56"/>
      <c r="AY275" s="56"/>
      <c r="AZ275" s="56"/>
      <c r="BA275" s="56"/>
      <c r="BB275" s="56"/>
      <c r="BC275" s="56"/>
      <c r="BD275" s="56"/>
      <c r="BE275" s="56"/>
      <c r="BO275">
        <v>42</v>
      </c>
      <c r="BP275" s="30">
        <v>5</v>
      </c>
      <c r="BQ275">
        <v>11</v>
      </c>
    </row>
    <row r="276" spans="1:69">
      <c r="A276" s="19" t="s">
        <v>901</v>
      </c>
      <c r="B276" s="68" t="s">
        <v>700</v>
      </c>
      <c r="C276" s="19" t="s">
        <v>890</v>
      </c>
      <c r="D276" s="33" t="s">
        <v>902</v>
      </c>
      <c r="E276" s="32" t="s">
        <v>893</v>
      </c>
      <c r="F276" s="19" t="s">
        <v>160</v>
      </c>
      <c r="G276" s="19"/>
      <c r="H276">
        <v>8</v>
      </c>
      <c r="I276" s="19" t="s">
        <v>158</v>
      </c>
      <c r="J276" s="19" t="s">
        <v>160</v>
      </c>
      <c r="K276" s="19" t="s">
        <v>886</v>
      </c>
      <c r="L276" s="19"/>
      <c r="M276" s="19" t="s">
        <v>894</v>
      </c>
      <c r="N276" s="19"/>
      <c r="P276" s="34" t="s">
        <v>770</v>
      </c>
      <c r="Q276" s="19"/>
      <c r="R276" s="19"/>
      <c r="S276" s="19" t="s">
        <v>844</v>
      </c>
      <c r="T276" s="19"/>
      <c r="U276" s="71"/>
      <c r="V276" s="71"/>
      <c r="W276" s="19"/>
      <c r="X276" s="19"/>
      <c r="Y276" s="19"/>
      <c r="Z276" s="19"/>
      <c r="AA276" s="71"/>
      <c r="AB276" s="19"/>
      <c r="AC276" s="19" t="s">
        <v>901</v>
      </c>
      <c r="AD276" s="77"/>
      <c r="AE276" s="77"/>
      <c r="AF276" s="77"/>
      <c r="AG276" s="77"/>
      <c r="AH276" s="77">
        <v>0</v>
      </c>
      <c r="AI276" s="77"/>
      <c r="AJ276" s="77"/>
      <c r="AK276">
        <v>30</v>
      </c>
      <c r="AL276" s="61">
        <v>111003</v>
      </c>
      <c r="AM276" s="59" t="s">
        <v>481</v>
      </c>
      <c r="AN276" s="59">
        <f t="shared" si="10"/>
        <v>43</v>
      </c>
      <c r="AO276" s="59">
        <v>10</v>
      </c>
      <c r="AP276" s="59">
        <f t="shared" si="11"/>
        <v>2730</v>
      </c>
      <c r="AQ276" s="59">
        <v>4300</v>
      </c>
      <c r="AR276" s="59">
        <v>5000</v>
      </c>
      <c r="AS276" s="59">
        <v>1200</v>
      </c>
      <c r="AT276" s="56"/>
      <c r="AU276" s="56"/>
      <c r="AV276" s="56"/>
      <c r="AW276" s="56"/>
      <c r="AX276" s="56"/>
      <c r="AY276" s="56"/>
      <c r="AZ276" s="56"/>
      <c r="BA276" s="56"/>
      <c r="BB276" s="56"/>
      <c r="BC276" s="56"/>
      <c r="BD276" s="56"/>
      <c r="BE276" s="56"/>
      <c r="BO276">
        <v>43</v>
      </c>
      <c r="BP276" s="30">
        <v>5</v>
      </c>
      <c r="BQ276">
        <v>12</v>
      </c>
    </row>
    <row r="277" spans="1:69">
      <c r="A277" s="19" t="s">
        <v>903</v>
      </c>
      <c r="B277" s="68" t="s">
        <v>700</v>
      </c>
      <c r="C277" s="19" t="s">
        <v>886</v>
      </c>
      <c r="D277" s="33" t="s">
        <v>904</v>
      </c>
      <c r="E277" s="32" t="s">
        <v>889</v>
      </c>
      <c r="F277" s="19" t="s">
        <v>160</v>
      </c>
      <c r="G277" s="19"/>
      <c r="H277">
        <v>8</v>
      </c>
      <c r="I277" s="19" t="s">
        <v>158</v>
      </c>
      <c r="J277" s="19" t="s">
        <v>160</v>
      </c>
      <c r="K277" s="19" t="s">
        <v>882</v>
      </c>
      <c r="L277" s="19" t="s">
        <v>890</v>
      </c>
      <c r="M277" s="19" t="s">
        <v>891</v>
      </c>
      <c r="N277" s="19"/>
      <c r="P277" s="34" t="s">
        <v>770</v>
      </c>
      <c r="Q277" s="19"/>
      <c r="R277" s="19"/>
      <c r="S277" s="19" t="s">
        <v>844</v>
      </c>
      <c r="T277" s="19"/>
      <c r="U277" s="71"/>
      <c r="V277" s="71"/>
      <c r="W277" s="19"/>
      <c r="X277" s="19"/>
      <c r="Y277" s="19"/>
      <c r="Z277" s="19"/>
      <c r="AA277" s="71"/>
      <c r="AB277" s="19"/>
      <c r="AC277" s="19" t="s">
        <v>903</v>
      </c>
      <c r="AD277" s="77"/>
      <c r="AE277" s="77"/>
      <c r="AF277" s="77"/>
      <c r="AG277" s="77"/>
      <c r="AH277" s="77">
        <v>0</v>
      </c>
      <c r="AI277" s="77"/>
      <c r="AJ277" s="77"/>
      <c r="AK277">
        <v>30</v>
      </c>
      <c r="AL277" s="61">
        <v>111011</v>
      </c>
      <c r="AM277" s="59" t="s">
        <v>905</v>
      </c>
      <c r="AN277" s="59">
        <f t="shared" si="10"/>
        <v>42</v>
      </c>
      <c r="AO277" s="59">
        <v>10</v>
      </c>
      <c r="AP277" s="59">
        <f t="shared" si="11"/>
        <v>2650</v>
      </c>
      <c r="AQ277" s="59">
        <v>4200</v>
      </c>
      <c r="AR277" s="59">
        <v>5000</v>
      </c>
      <c r="AS277" s="59">
        <v>1100</v>
      </c>
      <c r="AT277" s="56"/>
      <c r="AU277" s="56"/>
      <c r="AV277" s="56"/>
      <c r="AW277" s="56"/>
      <c r="AX277" s="56"/>
      <c r="AY277" s="56"/>
      <c r="AZ277" s="56"/>
      <c r="BA277" s="56"/>
      <c r="BB277" s="56"/>
      <c r="BC277" s="56"/>
      <c r="BD277" s="56"/>
      <c r="BE277" s="56"/>
      <c r="BO277">
        <v>42</v>
      </c>
      <c r="BP277" s="30">
        <v>5</v>
      </c>
      <c r="BQ277">
        <v>11</v>
      </c>
    </row>
    <row r="278" spans="1:69">
      <c r="A278" s="19" t="s">
        <v>906</v>
      </c>
      <c r="B278" s="68" t="s">
        <v>700</v>
      </c>
      <c r="C278" s="19" t="s">
        <v>890</v>
      </c>
      <c r="D278" s="33" t="s">
        <v>907</v>
      </c>
      <c r="E278" s="32" t="s">
        <v>893</v>
      </c>
      <c r="F278" s="19" t="s">
        <v>160</v>
      </c>
      <c r="G278" s="19"/>
      <c r="H278">
        <v>8</v>
      </c>
      <c r="I278" s="19" t="s">
        <v>158</v>
      </c>
      <c r="J278" s="19" t="s">
        <v>160</v>
      </c>
      <c r="K278" s="19" t="s">
        <v>886</v>
      </c>
      <c r="L278" s="19"/>
      <c r="M278" s="19" t="s">
        <v>894</v>
      </c>
      <c r="N278" s="19"/>
      <c r="P278" s="34" t="s">
        <v>770</v>
      </c>
      <c r="Q278" s="19"/>
      <c r="R278" s="19"/>
      <c r="S278" s="19" t="s">
        <v>844</v>
      </c>
      <c r="T278" s="19"/>
      <c r="U278" s="71"/>
      <c r="V278" s="71"/>
      <c r="W278" s="19"/>
      <c r="X278" s="19"/>
      <c r="Y278" s="19"/>
      <c r="Z278" s="19"/>
      <c r="AA278" s="71"/>
      <c r="AB278" s="19"/>
      <c r="AC278" s="19" t="s">
        <v>906</v>
      </c>
      <c r="AD278" s="77"/>
      <c r="AE278" s="77"/>
      <c r="AF278" s="77"/>
      <c r="AG278" s="77"/>
      <c r="AH278" s="77">
        <v>0</v>
      </c>
      <c r="AI278" s="77"/>
      <c r="AJ278" s="77"/>
      <c r="AK278">
        <v>30</v>
      </c>
      <c r="AL278" s="61">
        <v>111003</v>
      </c>
      <c r="AM278" s="59" t="s">
        <v>908</v>
      </c>
      <c r="AN278" s="59">
        <f t="shared" si="10"/>
        <v>43</v>
      </c>
      <c r="AO278" s="59">
        <v>10</v>
      </c>
      <c r="AP278" s="59">
        <f t="shared" si="11"/>
        <v>2730</v>
      </c>
      <c r="AQ278" s="59">
        <v>4300</v>
      </c>
      <c r="AR278" s="59">
        <v>5000</v>
      </c>
      <c r="AS278" s="59">
        <v>1200</v>
      </c>
      <c r="AT278" s="56"/>
      <c r="AU278" s="56"/>
      <c r="AV278" s="56"/>
      <c r="AW278" s="56"/>
      <c r="AX278" s="56"/>
      <c r="AY278" s="56"/>
      <c r="AZ278" s="56"/>
      <c r="BA278" s="56"/>
      <c r="BB278" s="56"/>
      <c r="BC278" s="56"/>
      <c r="BD278" s="56"/>
      <c r="BE278" s="56"/>
      <c r="BO278">
        <v>43</v>
      </c>
      <c r="BP278" s="30">
        <v>5</v>
      </c>
      <c r="BQ278">
        <v>12</v>
      </c>
    </row>
    <row r="279" spans="1:69">
      <c r="A279" s="5">
        <v>20101</v>
      </c>
      <c r="B279" s="5">
        <v>1</v>
      </c>
      <c r="C279" s="5">
        <v>20101</v>
      </c>
      <c r="D279" s="32" t="s">
        <v>172</v>
      </c>
      <c r="E279" s="33" t="s">
        <v>173</v>
      </c>
      <c r="F279" s="5">
        <v>1</v>
      </c>
      <c r="G279" s="5" t="s">
        <v>909</v>
      </c>
      <c r="H279" s="5" t="s">
        <v>164</v>
      </c>
      <c r="I279" s="5" t="s">
        <v>164</v>
      </c>
      <c r="J279" s="5" t="s">
        <v>910</v>
      </c>
      <c r="K279" s="5" t="s">
        <v>911</v>
      </c>
      <c r="L279" s="5">
        <v>20102</v>
      </c>
      <c r="P279" s="34">
        <v>1</v>
      </c>
      <c r="Q279" s="72">
        <v>20101</v>
      </c>
      <c r="R279" s="73">
        <v>20000</v>
      </c>
      <c r="S279" s="5" t="s">
        <v>912</v>
      </c>
      <c r="T279" s="25" t="s">
        <v>913</v>
      </c>
      <c r="U279" s="35">
        <v>200</v>
      </c>
      <c r="V279" s="35">
        <v>0</v>
      </c>
      <c r="W279" s="74"/>
      <c r="AC279" s="5">
        <v>20101</v>
      </c>
      <c r="AK279">
        <v>30</v>
      </c>
      <c r="AL279">
        <v>114001</v>
      </c>
      <c r="AM279" t="s">
        <v>176</v>
      </c>
      <c r="AN279">
        <v>1</v>
      </c>
      <c r="AO279">
        <v>3</v>
      </c>
      <c r="AP279">
        <v>60</v>
      </c>
      <c r="AQ279">
        <v>100</v>
      </c>
      <c r="AR279">
        <v>1000</v>
      </c>
      <c r="AS279">
        <v>0</v>
      </c>
      <c r="BG279">
        <v>0</v>
      </c>
      <c r="BJ279">
        <v>15</v>
      </c>
      <c r="BM279">
        <v>1</v>
      </c>
      <c r="BN279">
        <v>1</v>
      </c>
      <c r="BO279">
        <v>1</v>
      </c>
      <c r="BP279">
        <v>1</v>
      </c>
      <c r="BQ279">
        <v>0</v>
      </c>
    </row>
    <row r="280" spans="1:69">
      <c r="A280" s="5">
        <v>20102</v>
      </c>
      <c r="B280" s="5">
        <v>1</v>
      </c>
      <c r="C280" s="5">
        <v>20102</v>
      </c>
      <c r="D280" s="32" t="s">
        <v>177</v>
      </c>
      <c r="E280" s="33" t="s">
        <v>178</v>
      </c>
      <c r="F280" s="5">
        <v>1</v>
      </c>
      <c r="G280" s="5" t="s">
        <v>909</v>
      </c>
      <c r="H280" s="5" t="s">
        <v>164</v>
      </c>
      <c r="I280" s="5" t="s">
        <v>164</v>
      </c>
      <c r="J280" s="5" t="s">
        <v>910</v>
      </c>
      <c r="K280" s="5" t="s">
        <v>914</v>
      </c>
      <c r="L280" s="5">
        <v>20201</v>
      </c>
      <c r="P280" s="34">
        <v>1</v>
      </c>
      <c r="Q280" s="72">
        <v>20102</v>
      </c>
      <c r="R280" s="73">
        <v>20000</v>
      </c>
      <c r="S280" s="5" t="s">
        <v>912</v>
      </c>
      <c r="T280" s="25" t="s">
        <v>915</v>
      </c>
      <c r="U280" s="35">
        <v>220</v>
      </c>
      <c r="V280" s="35">
        <v>0</v>
      </c>
      <c r="W280" s="74"/>
      <c r="AC280" s="5">
        <v>20102</v>
      </c>
      <c r="AK280">
        <v>30</v>
      </c>
      <c r="AL280">
        <v>111003</v>
      </c>
      <c r="AM280" t="s">
        <v>181</v>
      </c>
      <c r="AN280">
        <v>1</v>
      </c>
      <c r="AO280">
        <v>4</v>
      </c>
      <c r="AP280">
        <v>60</v>
      </c>
      <c r="AQ280">
        <v>100</v>
      </c>
      <c r="AR280">
        <v>1000</v>
      </c>
      <c r="AS280">
        <v>0</v>
      </c>
      <c r="BF280">
        <v>30</v>
      </c>
      <c r="BG280">
        <v>0</v>
      </c>
      <c r="BJ280">
        <v>15</v>
      </c>
      <c r="BM280">
        <v>1</v>
      </c>
      <c r="BN280">
        <v>2</v>
      </c>
      <c r="BO280">
        <v>1</v>
      </c>
      <c r="BP280">
        <v>1</v>
      </c>
      <c r="BQ280">
        <v>0</v>
      </c>
    </row>
    <row r="281" spans="1:69">
      <c r="A281" s="5">
        <v>20201</v>
      </c>
      <c r="B281" s="5">
        <v>1</v>
      </c>
      <c r="C281" s="5">
        <v>20201</v>
      </c>
      <c r="D281" s="32" t="s">
        <v>193</v>
      </c>
      <c r="E281" s="33" t="s">
        <v>194</v>
      </c>
      <c r="F281" s="5">
        <v>1</v>
      </c>
      <c r="G281" s="5" t="s">
        <v>909</v>
      </c>
      <c r="H281" s="5" t="s">
        <v>164</v>
      </c>
      <c r="I281" s="5" t="s">
        <v>164</v>
      </c>
      <c r="J281" s="5" t="s">
        <v>910</v>
      </c>
      <c r="K281" s="5" t="s">
        <v>916</v>
      </c>
      <c r="L281" s="5">
        <v>20202</v>
      </c>
      <c r="P281" s="34">
        <v>1</v>
      </c>
      <c r="Q281" s="72">
        <v>20201</v>
      </c>
      <c r="R281" s="73">
        <v>20000</v>
      </c>
      <c r="S281" s="5" t="s">
        <v>917</v>
      </c>
      <c r="T281" s="25" t="s">
        <v>918</v>
      </c>
      <c r="U281" s="35">
        <v>250</v>
      </c>
      <c r="V281" s="35">
        <v>0</v>
      </c>
      <c r="W281" s="74"/>
      <c r="AC281" s="5">
        <v>20201</v>
      </c>
      <c r="AK281">
        <v>30</v>
      </c>
      <c r="AL281">
        <v>112005</v>
      </c>
      <c r="AM281" t="s">
        <v>186</v>
      </c>
      <c r="AN281">
        <v>2</v>
      </c>
      <c r="AO281">
        <v>8</v>
      </c>
      <c r="AP281">
        <v>80</v>
      </c>
      <c r="AQ281">
        <v>200</v>
      </c>
      <c r="AR281">
        <v>1000</v>
      </c>
      <c r="AS281">
        <v>0</v>
      </c>
      <c r="BG281">
        <v>0</v>
      </c>
      <c r="BJ281">
        <v>15</v>
      </c>
      <c r="BM281">
        <v>1</v>
      </c>
      <c r="BN281">
        <v>5</v>
      </c>
      <c r="BO281">
        <v>2</v>
      </c>
      <c r="BP281">
        <v>1</v>
      </c>
      <c r="BQ281">
        <v>0</v>
      </c>
    </row>
    <row r="282" spans="1:69">
      <c r="A282" s="5">
        <v>20202</v>
      </c>
      <c r="B282" s="5">
        <v>1</v>
      </c>
      <c r="C282" s="5">
        <v>20202</v>
      </c>
      <c r="D282" s="32" t="s">
        <v>197</v>
      </c>
      <c r="E282" s="33" t="s">
        <v>198</v>
      </c>
      <c r="F282" s="5">
        <v>1</v>
      </c>
      <c r="G282" s="5" t="s">
        <v>909</v>
      </c>
      <c r="H282" s="5" t="s">
        <v>164</v>
      </c>
      <c r="I282" s="5" t="s">
        <v>164</v>
      </c>
      <c r="J282" s="5" t="s">
        <v>910</v>
      </c>
      <c r="K282" s="5">
        <v>20201</v>
      </c>
      <c r="L282" s="5">
        <v>20301</v>
      </c>
      <c r="P282" s="34">
        <v>1</v>
      </c>
      <c r="Q282" s="72">
        <v>20202</v>
      </c>
      <c r="R282" s="73">
        <v>20000</v>
      </c>
      <c r="S282" s="5" t="s">
        <v>917</v>
      </c>
      <c r="T282" s="25" t="s">
        <v>919</v>
      </c>
      <c r="U282" s="35">
        <v>260</v>
      </c>
      <c r="V282" s="35">
        <v>0</v>
      </c>
      <c r="W282" s="74"/>
      <c r="AC282" s="5">
        <v>20202</v>
      </c>
      <c r="AK282">
        <v>30</v>
      </c>
      <c r="AL282">
        <v>113003</v>
      </c>
      <c r="AM282" t="s">
        <v>200</v>
      </c>
      <c r="AN282">
        <v>3</v>
      </c>
      <c r="AO282">
        <v>8</v>
      </c>
      <c r="AP282">
        <v>110</v>
      </c>
      <c r="AQ282">
        <v>300</v>
      </c>
      <c r="AR282">
        <v>1000</v>
      </c>
      <c r="AS282">
        <v>0</v>
      </c>
      <c r="BF282">
        <v>30</v>
      </c>
      <c r="BG282">
        <v>0</v>
      </c>
      <c r="BJ282">
        <v>15</v>
      </c>
      <c r="BM282">
        <v>1</v>
      </c>
      <c r="BN282">
        <v>6</v>
      </c>
      <c r="BO282">
        <v>3</v>
      </c>
      <c r="BP282">
        <v>1</v>
      </c>
      <c r="BQ282">
        <v>0</v>
      </c>
    </row>
    <row r="283" spans="1:69">
      <c r="A283" s="5">
        <v>20301</v>
      </c>
      <c r="B283" s="5">
        <v>1</v>
      </c>
      <c r="C283" s="5">
        <v>20301</v>
      </c>
      <c r="D283" s="32" t="s">
        <v>920</v>
      </c>
      <c r="E283" s="33" t="s">
        <v>921</v>
      </c>
      <c r="F283" s="5">
        <v>1</v>
      </c>
      <c r="G283" s="5" t="s">
        <v>909</v>
      </c>
      <c r="H283" s="5" t="s">
        <v>164</v>
      </c>
      <c r="I283" s="5" t="s">
        <v>164</v>
      </c>
      <c r="J283" s="5" t="s">
        <v>910</v>
      </c>
      <c r="K283" s="5" t="s">
        <v>922</v>
      </c>
      <c r="L283" s="5">
        <v>20302</v>
      </c>
      <c r="P283" s="34">
        <v>1</v>
      </c>
      <c r="Q283" s="72">
        <v>20301</v>
      </c>
      <c r="R283" s="73">
        <v>20000</v>
      </c>
      <c r="S283" s="75">
        <v>203</v>
      </c>
      <c r="T283" s="25" t="s">
        <v>923</v>
      </c>
      <c r="U283" s="35">
        <v>250</v>
      </c>
      <c r="V283" s="35">
        <v>0</v>
      </c>
      <c r="W283" s="74"/>
      <c r="AC283" s="5">
        <v>20301</v>
      </c>
      <c r="AK283">
        <v>30</v>
      </c>
      <c r="AL283">
        <v>112005</v>
      </c>
      <c r="AM283" t="s">
        <v>186</v>
      </c>
      <c r="AN283">
        <v>2</v>
      </c>
      <c r="AO283">
        <v>1</v>
      </c>
      <c r="AP283">
        <v>80</v>
      </c>
      <c r="AQ283">
        <v>200</v>
      </c>
      <c r="AR283">
        <v>1000</v>
      </c>
      <c r="AS283">
        <v>0</v>
      </c>
      <c r="BG283">
        <v>0</v>
      </c>
      <c r="BJ283">
        <v>15</v>
      </c>
      <c r="BM283">
        <v>1</v>
      </c>
      <c r="BN283">
        <v>9</v>
      </c>
      <c r="BO283">
        <v>3</v>
      </c>
      <c r="BP283">
        <v>1</v>
      </c>
      <c r="BQ283">
        <v>0</v>
      </c>
    </row>
    <row r="284" spans="1:69">
      <c r="A284" s="5">
        <v>20302</v>
      </c>
      <c r="B284" s="5">
        <v>1</v>
      </c>
      <c r="C284" s="5">
        <v>20302</v>
      </c>
      <c r="D284" s="32" t="s">
        <v>924</v>
      </c>
      <c r="E284" s="33" t="s">
        <v>925</v>
      </c>
      <c r="F284" s="5">
        <v>1</v>
      </c>
      <c r="G284" s="5" t="s">
        <v>909</v>
      </c>
      <c r="H284" s="5" t="s">
        <v>164</v>
      </c>
      <c r="I284" s="5" t="s">
        <v>164</v>
      </c>
      <c r="J284" s="5" t="s">
        <v>910</v>
      </c>
      <c r="K284" s="5">
        <v>20301</v>
      </c>
      <c r="L284" s="5">
        <v>20303</v>
      </c>
      <c r="P284" s="34">
        <v>1</v>
      </c>
      <c r="Q284" s="72">
        <v>20302</v>
      </c>
      <c r="R284" s="73">
        <v>20000</v>
      </c>
      <c r="S284" s="75">
        <v>203</v>
      </c>
      <c r="T284" s="25" t="s">
        <v>926</v>
      </c>
      <c r="U284" s="35">
        <v>260</v>
      </c>
      <c r="V284" s="35">
        <v>0</v>
      </c>
      <c r="W284" s="74"/>
      <c r="AC284" s="5">
        <v>20302</v>
      </c>
      <c r="AK284">
        <v>30</v>
      </c>
      <c r="AL284">
        <v>113003</v>
      </c>
      <c r="AM284" t="s">
        <v>200</v>
      </c>
      <c r="AN284">
        <v>3</v>
      </c>
      <c r="AO284">
        <v>2</v>
      </c>
      <c r="AP284">
        <v>110</v>
      </c>
      <c r="AQ284">
        <v>300</v>
      </c>
      <c r="AR284">
        <v>1000</v>
      </c>
      <c r="AS284">
        <v>0</v>
      </c>
      <c r="BG284">
        <v>0</v>
      </c>
      <c r="BJ284">
        <v>15</v>
      </c>
      <c r="BM284">
        <v>1</v>
      </c>
      <c r="BN284">
        <v>10</v>
      </c>
      <c r="BO284">
        <v>3</v>
      </c>
      <c r="BP284">
        <v>1</v>
      </c>
      <c r="BQ284">
        <v>0</v>
      </c>
    </row>
    <row r="285" spans="1:69">
      <c r="A285" s="5">
        <v>20303</v>
      </c>
      <c r="B285" s="5">
        <v>1</v>
      </c>
      <c r="C285" s="5">
        <v>20303</v>
      </c>
      <c r="D285" s="32" t="s">
        <v>927</v>
      </c>
      <c r="E285" s="33" t="s">
        <v>928</v>
      </c>
      <c r="F285" s="5">
        <v>1</v>
      </c>
      <c r="G285" s="5" t="s">
        <v>909</v>
      </c>
      <c r="H285" s="5" t="s">
        <v>164</v>
      </c>
      <c r="I285" s="5" t="s">
        <v>164</v>
      </c>
      <c r="J285" s="5" t="s">
        <v>910</v>
      </c>
      <c r="K285" s="5">
        <v>20302</v>
      </c>
      <c r="L285" s="5">
        <v>20304</v>
      </c>
      <c r="P285" s="34">
        <v>1</v>
      </c>
      <c r="Q285" s="72">
        <v>20303</v>
      </c>
      <c r="R285" s="73">
        <v>20000</v>
      </c>
      <c r="S285" s="5" t="s">
        <v>929</v>
      </c>
      <c r="T285" s="25" t="s">
        <v>930</v>
      </c>
      <c r="U285" s="35">
        <v>270</v>
      </c>
      <c r="V285" s="35">
        <v>0</v>
      </c>
      <c r="W285" s="74"/>
      <c r="AC285" s="5">
        <v>20303</v>
      </c>
      <c r="AK285">
        <v>30</v>
      </c>
      <c r="AL285">
        <v>113005</v>
      </c>
      <c r="AM285" t="s">
        <v>340</v>
      </c>
      <c r="AN285">
        <v>3</v>
      </c>
      <c r="AO285">
        <v>3</v>
      </c>
      <c r="AP285">
        <v>110</v>
      </c>
      <c r="AQ285">
        <v>300</v>
      </c>
      <c r="AR285">
        <v>1000</v>
      </c>
      <c r="AS285">
        <v>0</v>
      </c>
      <c r="BF285">
        <v>30</v>
      </c>
      <c r="BG285">
        <v>0</v>
      </c>
      <c r="BJ285">
        <v>15</v>
      </c>
      <c r="BM285">
        <v>1</v>
      </c>
      <c r="BN285">
        <v>11</v>
      </c>
      <c r="BO285">
        <v>3</v>
      </c>
      <c r="BP285">
        <v>1</v>
      </c>
      <c r="BQ285">
        <v>0</v>
      </c>
    </row>
    <row r="286" spans="1:69">
      <c r="A286" s="5">
        <v>20304</v>
      </c>
      <c r="B286" s="5">
        <v>1</v>
      </c>
      <c r="C286" s="5">
        <v>20304</v>
      </c>
      <c r="D286" s="32" t="s">
        <v>931</v>
      </c>
      <c r="E286" s="33" t="s">
        <v>932</v>
      </c>
      <c r="F286" s="5">
        <v>1</v>
      </c>
      <c r="G286" s="5" t="s">
        <v>909</v>
      </c>
      <c r="H286" s="5" t="s">
        <v>164</v>
      </c>
      <c r="I286" s="5" t="s">
        <v>164</v>
      </c>
      <c r="J286" s="5" t="s">
        <v>910</v>
      </c>
      <c r="K286" s="5" t="s">
        <v>933</v>
      </c>
      <c r="L286" s="5">
        <v>20401</v>
      </c>
      <c r="P286" s="34">
        <v>1</v>
      </c>
      <c r="Q286" s="72">
        <v>20304</v>
      </c>
      <c r="R286" s="73">
        <v>20000</v>
      </c>
      <c r="S286" s="5" t="s">
        <v>929</v>
      </c>
      <c r="T286" s="25" t="s">
        <v>934</v>
      </c>
      <c r="U286" s="35">
        <v>280</v>
      </c>
      <c r="V286" s="35">
        <v>0</v>
      </c>
      <c r="W286" s="74"/>
      <c r="AC286" s="5">
        <v>20304</v>
      </c>
      <c r="AK286">
        <v>30</v>
      </c>
      <c r="AL286">
        <v>114001</v>
      </c>
      <c r="AM286" t="s">
        <v>200</v>
      </c>
      <c r="AN286">
        <v>3</v>
      </c>
      <c r="AO286">
        <v>4</v>
      </c>
      <c r="AP286">
        <v>110</v>
      </c>
      <c r="AQ286">
        <v>300</v>
      </c>
      <c r="AR286">
        <v>1000</v>
      </c>
      <c r="AS286">
        <v>0</v>
      </c>
      <c r="BG286">
        <v>0</v>
      </c>
      <c r="BJ286">
        <v>15</v>
      </c>
      <c r="BM286">
        <v>1</v>
      </c>
      <c r="BN286">
        <v>12</v>
      </c>
      <c r="BO286">
        <v>3</v>
      </c>
      <c r="BP286">
        <v>1</v>
      </c>
      <c r="BQ286">
        <v>0</v>
      </c>
    </row>
    <row r="287" spans="1:69">
      <c r="A287" s="5">
        <v>20401</v>
      </c>
      <c r="B287" s="5">
        <v>1</v>
      </c>
      <c r="C287" s="5">
        <v>20401</v>
      </c>
      <c r="D287" s="32" t="s">
        <v>202</v>
      </c>
      <c r="E287" s="33" t="s">
        <v>203</v>
      </c>
      <c r="F287" s="5">
        <v>1</v>
      </c>
      <c r="G287" s="5" t="s">
        <v>909</v>
      </c>
      <c r="H287" s="5" t="s">
        <v>164</v>
      </c>
      <c r="I287" s="5" t="s">
        <v>164</v>
      </c>
      <c r="J287" s="5" t="s">
        <v>910</v>
      </c>
      <c r="K287" s="5" t="s">
        <v>935</v>
      </c>
      <c r="L287" s="5">
        <v>20402</v>
      </c>
      <c r="P287" s="34">
        <v>5</v>
      </c>
      <c r="Q287" s="72">
        <v>20401</v>
      </c>
      <c r="R287" s="73">
        <v>20000</v>
      </c>
      <c r="S287" s="5" t="s">
        <v>936</v>
      </c>
      <c r="T287" s="25" t="s">
        <v>937</v>
      </c>
      <c r="U287" s="35">
        <v>410</v>
      </c>
      <c r="V287" s="35">
        <v>0</v>
      </c>
      <c r="W287" s="74"/>
      <c r="AC287" s="5">
        <v>20401</v>
      </c>
      <c r="AK287">
        <v>30</v>
      </c>
      <c r="AL287">
        <v>111009</v>
      </c>
      <c r="AM287" t="s">
        <v>207</v>
      </c>
      <c r="AN287">
        <v>6</v>
      </c>
      <c r="AO287">
        <v>5</v>
      </c>
      <c r="AP287">
        <v>200</v>
      </c>
      <c r="AQ287">
        <v>600</v>
      </c>
      <c r="AR287">
        <v>1000</v>
      </c>
      <c r="AS287">
        <v>0</v>
      </c>
      <c r="BG287">
        <v>0</v>
      </c>
      <c r="BJ287">
        <v>15</v>
      </c>
      <c r="BM287">
        <v>2</v>
      </c>
      <c r="BN287">
        <v>1</v>
      </c>
      <c r="BO287">
        <v>6</v>
      </c>
      <c r="BP287">
        <v>1</v>
      </c>
      <c r="BQ287">
        <v>0</v>
      </c>
    </row>
    <row r="288" spans="1:69">
      <c r="A288" s="5">
        <v>20402</v>
      </c>
      <c r="B288" s="5">
        <v>1</v>
      </c>
      <c r="C288" s="5">
        <v>20402</v>
      </c>
      <c r="D288" s="32" t="s">
        <v>208</v>
      </c>
      <c r="E288" s="33" t="s">
        <v>209</v>
      </c>
      <c r="F288" s="5">
        <v>1</v>
      </c>
      <c r="G288" s="5" t="s">
        <v>909</v>
      </c>
      <c r="H288" s="5" t="s">
        <v>164</v>
      </c>
      <c r="I288" s="5" t="s">
        <v>164</v>
      </c>
      <c r="J288" s="5" t="s">
        <v>910</v>
      </c>
      <c r="K288" s="5">
        <v>20401</v>
      </c>
      <c r="L288" s="5">
        <v>20403</v>
      </c>
      <c r="P288" s="34">
        <v>5</v>
      </c>
      <c r="Q288" s="72">
        <v>20402</v>
      </c>
      <c r="R288" s="73">
        <v>20000</v>
      </c>
      <c r="S288" s="5" t="s">
        <v>936</v>
      </c>
      <c r="T288" s="25" t="s">
        <v>938</v>
      </c>
      <c r="U288" s="35">
        <v>420</v>
      </c>
      <c r="V288" s="35">
        <v>0</v>
      </c>
      <c r="W288" s="74"/>
      <c r="AC288" s="5">
        <v>20402</v>
      </c>
      <c r="AK288">
        <v>30</v>
      </c>
      <c r="AL288">
        <v>112009</v>
      </c>
      <c r="AM288" t="s">
        <v>211</v>
      </c>
      <c r="AN288">
        <v>6</v>
      </c>
      <c r="AO288">
        <v>6</v>
      </c>
      <c r="AP288">
        <v>200</v>
      </c>
      <c r="AQ288">
        <v>600</v>
      </c>
      <c r="AR288">
        <v>1000</v>
      </c>
      <c r="AS288">
        <v>0</v>
      </c>
      <c r="BG288">
        <v>0</v>
      </c>
      <c r="BJ288">
        <v>15</v>
      </c>
      <c r="BM288">
        <v>2</v>
      </c>
      <c r="BN288">
        <v>2</v>
      </c>
      <c r="BO288">
        <v>6</v>
      </c>
      <c r="BP288">
        <v>1</v>
      </c>
      <c r="BQ288">
        <v>0</v>
      </c>
    </row>
    <row r="289" spans="1:69">
      <c r="A289" s="5">
        <v>20403</v>
      </c>
      <c r="B289" s="5">
        <v>1</v>
      </c>
      <c r="C289" s="5">
        <v>20403</v>
      </c>
      <c r="D289" s="32" t="s">
        <v>212</v>
      </c>
      <c r="E289" s="33" t="s">
        <v>213</v>
      </c>
      <c r="F289" s="5">
        <v>1</v>
      </c>
      <c r="G289" s="5" t="s">
        <v>909</v>
      </c>
      <c r="H289" s="5" t="s">
        <v>164</v>
      </c>
      <c r="I289" s="5" t="s">
        <v>164</v>
      </c>
      <c r="J289" s="5" t="s">
        <v>910</v>
      </c>
      <c r="K289" s="5">
        <v>20402</v>
      </c>
      <c r="L289" s="5">
        <v>20404</v>
      </c>
      <c r="P289" s="34">
        <v>5</v>
      </c>
      <c r="Q289" s="72">
        <v>20403</v>
      </c>
      <c r="R289" s="73">
        <v>20000</v>
      </c>
      <c r="S289" s="5" t="s">
        <v>936</v>
      </c>
      <c r="T289" s="25" t="s">
        <v>939</v>
      </c>
      <c r="U289" s="35">
        <v>430</v>
      </c>
      <c r="W289" s="74"/>
      <c r="AC289" s="5">
        <v>20403</v>
      </c>
      <c r="AK289">
        <v>30</v>
      </c>
      <c r="AL289">
        <v>113004</v>
      </c>
      <c r="AM289" t="s">
        <v>207</v>
      </c>
      <c r="AN289">
        <v>7</v>
      </c>
      <c r="AO289">
        <v>8</v>
      </c>
      <c r="AP289">
        <v>230</v>
      </c>
      <c r="AQ289">
        <v>700</v>
      </c>
      <c r="AR289">
        <v>1000</v>
      </c>
      <c r="AS289">
        <v>0</v>
      </c>
      <c r="BG289">
        <v>0</v>
      </c>
      <c r="BJ289">
        <v>15</v>
      </c>
      <c r="BM289">
        <v>2</v>
      </c>
      <c r="BN289">
        <v>3</v>
      </c>
      <c r="BO289">
        <v>7</v>
      </c>
      <c r="BP289">
        <v>1</v>
      </c>
      <c r="BQ289">
        <v>0</v>
      </c>
    </row>
    <row r="290" spans="1:69">
      <c r="A290" s="5">
        <v>20404</v>
      </c>
      <c r="B290" s="5">
        <v>1</v>
      </c>
      <c r="C290" s="5">
        <v>20404</v>
      </c>
      <c r="D290" s="32" t="s">
        <v>216</v>
      </c>
      <c r="E290" s="33" t="s">
        <v>217</v>
      </c>
      <c r="F290" s="5">
        <v>1</v>
      </c>
      <c r="G290" s="5" t="s">
        <v>909</v>
      </c>
      <c r="H290" s="5" t="s">
        <v>164</v>
      </c>
      <c r="I290" s="5" t="s">
        <v>164</v>
      </c>
      <c r="J290" s="5" t="s">
        <v>910</v>
      </c>
      <c r="K290" s="5">
        <v>20403</v>
      </c>
      <c r="L290" s="5">
        <v>20501</v>
      </c>
      <c r="P290" s="34">
        <v>5</v>
      </c>
      <c r="Q290" s="72">
        <v>20404</v>
      </c>
      <c r="R290" s="73">
        <v>20000</v>
      </c>
      <c r="S290" s="5" t="s">
        <v>936</v>
      </c>
      <c r="T290" s="25" t="s">
        <v>940</v>
      </c>
      <c r="U290" s="35">
        <v>440</v>
      </c>
      <c r="W290" s="74"/>
      <c r="AC290" s="5">
        <v>20404</v>
      </c>
      <c r="AK290">
        <v>30</v>
      </c>
      <c r="AL290">
        <v>111003</v>
      </c>
      <c r="AM290" t="s">
        <v>219</v>
      </c>
      <c r="AN290">
        <v>7</v>
      </c>
      <c r="AO290">
        <v>8</v>
      </c>
      <c r="AP290">
        <v>230</v>
      </c>
      <c r="AQ290">
        <v>700</v>
      </c>
      <c r="AR290">
        <v>1000</v>
      </c>
      <c r="AS290">
        <v>0</v>
      </c>
      <c r="BG290">
        <v>0</v>
      </c>
      <c r="BJ290">
        <v>15</v>
      </c>
      <c r="BM290">
        <v>2</v>
      </c>
      <c r="BN290">
        <v>4</v>
      </c>
      <c r="BO290">
        <v>7</v>
      </c>
      <c r="BP290">
        <v>1</v>
      </c>
      <c r="BQ290">
        <v>0</v>
      </c>
    </row>
    <row r="291" spans="1:69">
      <c r="A291" s="5">
        <v>20501</v>
      </c>
      <c r="B291" s="5">
        <v>1</v>
      </c>
      <c r="C291" s="5">
        <v>20501</v>
      </c>
      <c r="D291" s="32" t="s">
        <v>220</v>
      </c>
      <c r="E291" s="33" t="s">
        <v>221</v>
      </c>
      <c r="F291" s="5">
        <v>1</v>
      </c>
      <c r="G291" s="5" t="s">
        <v>909</v>
      </c>
      <c r="H291" s="5" t="s">
        <v>164</v>
      </c>
      <c r="I291" s="5" t="s">
        <v>164</v>
      </c>
      <c r="J291" s="5" t="s">
        <v>910</v>
      </c>
      <c r="K291" s="5" t="s">
        <v>941</v>
      </c>
      <c r="L291" s="5">
        <v>20502</v>
      </c>
      <c r="P291" s="34">
        <v>5</v>
      </c>
      <c r="Q291" s="72">
        <v>20501</v>
      </c>
      <c r="R291" s="73">
        <v>20000</v>
      </c>
      <c r="S291" s="5" t="s">
        <v>942</v>
      </c>
      <c r="T291" s="25" t="s">
        <v>915</v>
      </c>
      <c r="U291" s="35">
        <v>450</v>
      </c>
      <c r="W291" s="74"/>
      <c r="AC291" s="5">
        <v>20501</v>
      </c>
      <c r="AK291">
        <v>30</v>
      </c>
      <c r="AL291">
        <v>111005</v>
      </c>
      <c r="AM291" t="s">
        <v>223</v>
      </c>
      <c r="AN291">
        <v>8</v>
      </c>
      <c r="AO291">
        <v>9</v>
      </c>
      <c r="AP291">
        <v>270</v>
      </c>
      <c r="AQ291">
        <v>800</v>
      </c>
      <c r="AR291">
        <v>1000</v>
      </c>
      <c r="AS291">
        <v>0</v>
      </c>
      <c r="BF291">
        <v>30</v>
      </c>
      <c r="BG291">
        <v>0</v>
      </c>
      <c r="BJ291">
        <v>15</v>
      </c>
      <c r="BM291">
        <v>2</v>
      </c>
      <c r="BN291">
        <v>5</v>
      </c>
      <c r="BO291">
        <v>8</v>
      </c>
      <c r="BP291">
        <v>1</v>
      </c>
      <c r="BQ291">
        <v>0</v>
      </c>
    </row>
    <row r="292" spans="1:69">
      <c r="A292" s="5">
        <v>20502</v>
      </c>
      <c r="B292" s="5">
        <v>1</v>
      </c>
      <c r="C292" s="5">
        <v>20502</v>
      </c>
      <c r="D292" s="32" t="s">
        <v>224</v>
      </c>
      <c r="E292" s="33" t="s">
        <v>225</v>
      </c>
      <c r="F292" s="5">
        <v>1</v>
      </c>
      <c r="G292" s="5" t="s">
        <v>909</v>
      </c>
      <c r="H292" s="5" t="s">
        <v>164</v>
      </c>
      <c r="I292" s="5" t="s">
        <v>164</v>
      </c>
      <c r="J292" s="5" t="s">
        <v>910</v>
      </c>
      <c r="K292" s="5">
        <v>20501</v>
      </c>
      <c r="L292" s="5">
        <v>20503</v>
      </c>
      <c r="P292" s="34">
        <v>5</v>
      </c>
      <c r="Q292" s="72">
        <v>20502</v>
      </c>
      <c r="R292" s="73">
        <v>20000</v>
      </c>
      <c r="S292" s="5" t="s">
        <v>942</v>
      </c>
      <c r="T292" s="25" t="s">
        <v>918</v>
      </c>
      <c r="U292" s="35">
        <v>460</v>
      </c>
      <c r="W292" s="74"/>
      <c r="AC292" s="5">
        <v>20502</v>
      </c>
      <c r="AK292">
        <v>30</v>
      </c>
      <c r="AL292">
        <v>112001</v>
      </c>
      <c r="AM292" t="s">
        <v>176</v>
      </c>
      <c r="AN292">
        <v>8</v>
      </c>
      <c r="AO292">
        <v>10</v>
      </c>
      <c r="AP292">
        <v>270</v>
      </c>
      <c r="AQ292">
        <v>800</v>
      </c>
      <c r="AR292">
        <v>1000</v>
      </c>
      <c r="AS292">
        <v>0</v>
      </c>
      <c r="BG292">
        <v>0</v>
      </c>
      <c r="BJ292">
        <v>15</v>
      </c>
      <c r="BM292">
        <v>2</v>
      </c>
      <c r="BN292">
        <v>6</v>
      </c>
      <c r="BO292">
        <v>8</v>
      </c>
      <c r="BP292">
        <v>1</v>
      </c>
      <c r="BQ292">
        <v>0</v>
      </c>
    </row>
    <row r="293" ht="27" spans="1:69">
      <c r="A293" s="5">
        <v>20503</v>
      </c>
      <c r="B293" s="5">
        <v>1</v>
      </c>
      <c r="C293" s="5">
        <v>20503</v>
      </c>
      <c r="D293" s="32" t="s">
        <v>228</v>
      </c>
      <c r="E293" s="33" t="s">
        <v>229</v>
      </c>
      <c r="F293" s="5">
        <v>1</v>
      </c>
      <c r="G293" s="5" t="s">
        <v>909</v>
      </c>
      <c r="H293" s="5" t="s">
        <v>164</v>
      </c>
      <c r="I293" s="5" t="s">
        <v>164</v>
      </c>
      <c r="J293" s="5" t="s">
        <v>910</v>
      </c>
      <c r="K293" s="5">
        <v>20502</v>
      </c>
      <c r="L293" s="5">
        <v>20504</v>
      </c>
      <c r="P293" s="34">
        <v>5</v>
      </c>
      <c r="Q293" s="72">
        <v>20503</v>
      </c>
      <c r="R293" s="73">
        <v>20000</v>
      </c>
      <c r="S293" s="5" t="s">
        <v>942</v>
      </c>
      <c r="T293" s="25" t="s">
        <v>919</v>
      </c>
      <c r="U293" s="35">
        <v>470</v>
      </c>
      <c r="W293" s="74"/>
      <c r="AC293" s="5">
        <v>20503</v>
      </c>
      <c r="AD293" s="36" t="s">
        <v>231</v>
      </c>
      <c r="AE293" s="36">
        <v>61004</v>
      </c>
      <c r="AK293">
        <v>30</v>
      </c>
      <c r="AL293">
        <v>112003</v>
      </c>
      <c r="AM293" t="s">
        <v>232</v>
      </c>
      <c r="AN293">
        <v>9</v>
      </c>
      <c r="AO293">
        <v>10</v>
      </c>
      <c r="AP293">
        <v>310</v>
      </c>
      <c r="AQ293">
        <v>900</v>
      </c>
      <c r="AR293">
        <v>1000</v>
      </c>
      <c r="AS293">
        <v>0</v>
      </c>
      <c r="BG293">
        <v>0</v>
      </c>
      <c r="BJ293">
        <v>15</v>
      </c>
      <c r="BM293">
        <v>2</v>
      </c>
      <c r="BN293">
        <v>7</v>
      </c>
      <c r="BO293">
        <v>9</v>
      </c>
      <c r="BP293">
        <v>1</v>
      </c>
      <c r="BQ293">
        <v>0</v>
      </c>
    </row>
    <row r="294" spans="1:69">
      <c r="A294" s="5">
        <v>20504</v>
      </c>
      <c r="B294" s="5">
        <v>1</v>
      </c>
      <c r="C294" s="5">
        <v>20504</v>
      </c>
      <c r="D294" s="32" t="s">
        <v>233</v>
      </c>
      <c r="E294" s="33" t="s">
        <v>234</v>
      </c>
      <c r="F294" s="5">
        <v>1</v>
      </c>
      <c r="G294" s="5" t="s">
        <v>909</v>
      </c>
      <c r="H294" s="5" t="s">
        <v>164</v>
      </c>
      <c r="I294" s="5" t="s">
        <v>164</v>
      </c>
      <c r="J294" s="5" t="s">
        <v>910</v>
      </c>
      <c r="K294" s="5">
        <v>20503</v>
      </c>
      <c r="L294" s="5">
        <v>20601</v>
      </c>
      <c r="P294" s="34">
        <v>5</v>
      </c>
      <c r="Q294" s="72">
        <v>20504</v>
      </c>
      <c r="R294" s="73">
        <v>20000</v>
      </c>
      <c r="S294" s="5" t="s">
        <v>942</v>
      </c>
      <c r="T294" s="25" t="s">
        <v>923</v>
      </c>
      <c r="U294" s="35">
        <v>480</v>
      </c>
      <c r="W294" s="74"/>
      <c r="AC294" s="5">
        <v>20504</v>
      </c>
      <c r="AK294">
        <v>30</v>
      </c>
      <c r="AL294">
        <v>111009</v>
      </c>
      <c r="AM294" t="s">
        <v>232</v>
      </c>
      <c r="AN294">
        <v>9</v>
      </c>
      <c r="AO294">
        <v>10</v>
      </c>
      <c r="AP294">
        <v>310</v>
      </c>
      <c r="AQ294">
        <v>900</v>
      </c>
      <c r="AR294">
        <v>1000</v>
      </c>
      <c r="AS294">
        <v>0</v>
      </c>
      <c r="BG294">
        <v>1</v>
      </c>
      <c r="BJ294">
        <v>15</v>
      </c>
      <c r="BM294">
        <v>2</v>
      </c>
      <c r="BN294">
        <v>8</v>
      </c>
      <c r="BO294">
        <v>9</v>
      </c>
      <c r="BP294">
        <v>1</v>
      </c>
      <c r="BQ294">
        <v>0</v>
      </c>
    </row>
    <row r="295" spans="1:69">
      <c r="A295" s="5">
        <v>20601</v>
      </c>
      <c r="B295" s="5">
        <v>1</v>
      </c>
      <c r="C295" s="5">
        <v>20601</v>
      </c>
      <c r="D295" s="32" t="s">
        <v>943</v>
      </c>
      <c r="E295" s="33" t="s">
        <v>944</v>
      </c>
      <c r="F295" s="5">
        <v>1</v>
      </c>
      <c r="G295" s="5" t="s">
        <v>909</v>
      </c>
      <c r="H295" s="5" t="s">
        <v>164</v>
      </c>
      <c r="I295" s="5" t="s">
        <v>164</v>
      </c>
      <c r="J295" s="5" t="s">
        <v>910</v>
      </c>
      <c r="K295" s="5" t="s">
        <v>945</v>
      </c>
      <c r="L295" s="5">
        <v>20602</v>
      </c>
      <c r="P295" s="34">
        <v>5</v>
      </c>
      <c r="Q295" s="72">
        <v>20601</v>
      </c>
      <c r="R295" s="73">
        <v>20000</v>
      </c>
      <c r="S295" s="5" t="s">
        <v>946</v>
      </c>
      <c r="T295" s="25" t="s">
        <v>926</v>
      </c>
      <c r="U295" s="35">
        <v>450</v>
      </c>
      <c r="W295" s="74"/>
      <c r="AC295" s="5">
        <v>20601</v>
      </c>
      <c r="AK295">
        <v>30</v>
      </c>
      <c r="AL295">
        <v>111005</v>
      </c>
      <c r="AM295" t="s">
        <v>223</v>
      </c>
      <c r="AN295">
        <v>8</v>
      </c>
      <c r="AO295">
        <v>10</v>
      </c>
      <c r="AP295">
        <v>270</v>
      </c>
      <c r="AQ295">
        <v>800</v>
      </c>
      <c r="AR295">
        <v>1000</v>
      </c>
      <c r="AS295">
        <v>0</v>
      </c>
      <c r="BG295">
        <v>0</v>
      </c>
      <c r="BJ295">
        <v>15</v>
      </c>
      <c r="BM295">
        <v>2</v>
      </c>
      <c r="BN295">
        <v>5</v>
      </c>
      <c r="BO295">
        <v>8</v>
      </c>
      <c r="BP295">
        <v>1</v>
      </c>
      <c r="BQ295">
        <v>0</v>
      </c>
    </row>
    <row r="296" spans="1:69">
      <c r="A296" s="5">
        <v>20602</v>
      </c>
      <c r="B296" s="5">
        <v>1</v>
      </c>
      <c r="C296" s="5">
        <v>20602</v>
      </c>
      <c r="D296" s="32" t="s">
        <v>947</v>
      </c>
      <c r="E296" s="33" t="s">
        <v>948</v>
      </c>
      <c r="F296" s="5">
        <v>1</v>
      </c>
      <c r="G296" s="5" t="s">
        <v>909</v>
      </c>
      <c r="H296" s="5" t="s">
        <v>164</v>
      </c>
      <c r="I296" s="5" t="s">
        <v>164</v>
      </c>
      <c r="J296" s="5" t="s">
        <v>910</v>
      </c>
      <c r="K296" s="5">
        <v>20601</v>
      </c>
      <c r="L296" s="5">
        <v>20603</v>
      </c>
      <c r="P296" s="34">
        <v>5</v>
      </c>
      <c r="Q296" s="72">
        <v>20602</v>
      </c>
      <c r="R296" s="73">
        <v>20000</v>
      </c>
      <c r="S296" s="5" t="s">
        <v>946</v>
      </c>
      <c r="T296" s="25" t="s">
        <v>930</v>
      </c>
      <c r="U296" s="35">
        <v>460</v>
      </c>
      <c r="W296" s="74"/>
      <c r="AC296" s="5">
        <v>20602</v>
      </c>
      <c r="AK296">
        <v>30</v>
      </c>
      <c r="AL296">
        <v>112001</v>
      </c>
      <c r="AM296" t="s">
        <v>176</v>
      </c>
      <c r="AN296">
        <v>8</v>
      </c>
      <c r="AO296">
        <v>10</v>
      </c>
      <c r="AP296">
        <v>270</v>
      </c>
      <c r="AQ296">
        <v>800</v>
      </c>
      <c r="AR296">
        <v>1000</v>
      </c>
      <c r="AS296">
        <v>0</v>
      </c>
      <c r="BF296">
        <v>30</v>
      </c>
      <c r="BG296">
        <v>0</v>
      </c>
      <c r="BJ296">
        <v>15</v>
      </c>
      <c r="BM296">
        <v>2</v>
      </c>
      <c r="BN296">
        <v>6</v>
      </c>
      <c r="BO296">
        <v>8</v>
      </c>
      <c r="BP296">
        <v>1</v>
      </c>
      <c r="BQ296">
        <v>0</v>
      </c>
    </row>
    <row r="297" spans="1:69">
      <c r="A297" s="5">
        <v>20603</v>
      </c>
      <c r="B297" s="5">
        <v>1</v>
      </c>
      <c r="C297" s="5">
        <v>20603</v>
      </c>
      <c r="D297" s="32" t="s">
        <v>949</v>
      </c>
      <c r="E297" s="33" t="s">
        <v>229</v>
      </c>
      <c r="F297" s="5">
        <v>1</v>
      </c>
      <c r="G297" s="5" t="s">
        <v>909</v>
      </c>
      <c r="H297" s="5" t="s">
        <v>164</v>
      </c>
      <c r="I297" s="5" t="s">
        <v>164</v>
      </c>
      <c r="J297" s="5" t="s">
        <v>910</v>
      </c>
      <c r="K297" s="5">
        <v>20602</v>
      </c>
      <c r="L297" s="5">
        <v>20604</v>
      </c>
      <c r="P297" s="34">
        <v>5</v>
      </c>
      <c r="Q297" s="72">
        <v>20603</v>
      </c>
      <c r="R297" s="73">
        <v>20000</v>
      </c>
      <c r="S297" s="5" t="s">
        <v>946</v>
      </c>
      <c r="T297" s="25" t="s">
        <v>934</v>
      </c>
      <c r="U297" s="35">
        <v>470</v>
      </c>
      <c r="W297" s="74"/>
      <c r="AC297" s="5">
        <v>20603</v>
      </c>
      <c r="AK297">
        <v>30</v>
      </c>
      <c r="AL297">
        <v>112003</v>
      </c>
      <c r="AM297" t="s">
        <v>232</v>
      </c>
      <c r="AN297">
        <v>9</v>
      </c>
      <c r="AO297">
        <v>10</v>
      </c>
      <c r="AP297">
        <v>310</v>
      </c>
      <c r="AQ297">
        <v>900</v>
      </c>
      <c r="AR297">
        <v>1000</v>
      </c>
      <c r="AS297">
        <v>0</v>
      </c>
      <c r="BG297">
        <v>0</v>
      </c>
      <c r="BJ297">
        <v>15</v>
      </c>
      <c r="BM297">
        <v>2</v>
      </c>
      <c r="BN297">
        <v>7</v>
      </c>
      <c r="BO297">
        <v>9</v>
      </c>
      <c r="BP297">
        <v>1</v>
      </c>
      <c r="BQ297">
        <v>0</v>
      </c>
    </row>
    <row r="298" spans="1:69">
      <c r="A298" s="5">
        <v>20604</v>
      </c>
      <c r="B298" s="5">
        <v>1</v>
      </c>
      <c r="C298" s="5">
        <v>20604</v>
      </c>
      <c r="D298" s="32" t="s">
        <v>950</v>
      </c>
      <c r="E298" s="33" t="s">
        <v>234</v>
      </c>
      <c r="F298" s="5">
        <v>1</v>
      </c>
      <c r="G298" s="5" t="s">
        <v>909</v>
      </c>
      <c r="H298" s="5" t="s">
        <v>164</v>
      </c>
      <c r="I298" s="5" t="s">
        <v>164</v>
      </c>
      <c r="J298" s="5" t="s">
        <v>910</v>
      </c>
      <c r="K298" s="5">
        <v>20603</v>
      </c>
      <c r="L298" s="5">
        <v>20701</v>
      </c>
      <c r="P298" s="34">
        <v>5</v>
      </c>
      <c r="Q298" s="72">
        <v>20604</v>
      </c>
      <c r="R298" s="73">
        <v>20000</v>
      </c>
      <c r="S298" s="5" t="s">
        <v>946</v>
      </c>
      <c r="T298" s="25" t="s">
        <v>937</v>
      </c>
      <c r="U298" s="35">
        <v>480</v>
      </c>
      <c r="W298" s="74"/>
      <c r="AC298" s="5">
        <v>20604</v>
      </c>
      <c r="AK298">
        <v>30</v>
      </c>
      <c r="AL298">
        <v>111009</v>
      </c>
      <c r="AM298" t="s">
        <v>232</v>
      </c>
      <c r="AN298">
        <v>9</v>
      </c>
      <c r="AO298">
        <v>10</v>
      </c>
      <c r="AP298">
        <v>310</v>
      </c>
      <c r="AQ298">
        <v>900</v>
      </c>
      <c r="AR298">
        <v>1000</v>
      </c>
      <c r="AS298">
        <v>0</v>
      </c>
      <c r="BG298">
        <v>1</v>
      </c>
      <c r="BJ298">
        <v>15</v>
      </c>
      <c r="BM298">
        <v>2</v>
      </c>
      <c r="BN298">
        <v>8</v>
      </c>
      <c r="BO298">
        <v>9</v>
      </c>
      <c r="BP298">
        <v>1</v>
      </c>
      <c r="BQ298">
        <v>0</v>
      </c>
    </row>
    <row r="299" spans="1:69">
      <c r="A299" s="5">
        <v>20701</v>
      </c>
      <c r="B299" s="5">
        <v>1</v>
      </c>
      <c r="C299" s="5">
        <v>20701</v>
      </c>
      <c r="D299" s="32" t="s">
        <v>237</v>
      </c>
      <c r="E299" s="33" t="s">
        <v>238</v>
      </c>
      <c r="F299" s="5">
        <v>1</v>
      </c>
      <c r="G299" s="5" t="s">
        <v>909</v>
      </c>
      <c r="H299" s="5" t="s">
        <v>164</v>
      </c>
      <c r="I299" s="5" t="s">
        <v>164</v>
      </c>
      <c r="J299" s="5" t="s">
        <v>910</v>
      </c>
      <c r="K299" s="5" t="s">
        <v>951</v>
      </c>
      <c r="L299" s="5">
        <v>20702</v>
      </c>
      <c r="P299" s="34">
        <v>10</v>
      </c>
      <c r="Q299" s="72">
        <v>20701</v>
      </c>
      <c r="R299" s="73">
        <v>20000</v>
      </c>
      <c r="S299" s="5" t="s">
        <v>952</v>
      </c>
      <c r="T299" s="76" t="s">
        <v>923</v>
      </c>
      <c r="U299" s="35">
        <v>610</v>
      </c>
      <c r="W299" s="74"/>
      <c r="AC299" s="5">
        <v>20701</v>
      </c>
      <c r="AK299">
        <v>30</v>
      </c>
      <c r="AL299">
        <v>111008</v>
      </c>
      <c r="AM299" t="s">
        <v>181</v>
      </c>
      <c r="AN299">
        <v>11</v>
      </c>
      <c r="AO299">
        <v>10</v>
      </c>
      <c r="AP299">
        <v>450</v>
      </c>
      <c r="AQ299">
        <v>1100</v>
      </c>
      <c r="AR299">
        <v>2000</v>
      </c>
      <c r="AS299">
        <v>0</v>
      </c>
      <c r="BG299">
        <v>0</v>
      </c>
      <c r="BJ299">
        <v>15</v>
      </c>
      <c r="BM299">
        <v>3</v>
      </c>
      <c r="BN299">
        <v>1</v>
      </c>
      <c r="BO299">
        <v>11</v>
      </c>
      <c r="BP299">
        <v>2</v>
      </c>
      <c r="BQ299">
        <v>0</v>
      </c>
    </row>
    <row r="300" spans="1:69">
      <c r="A300" s="5">
        <v>20702</v>
      </c>
      <c r="B300" s="5">
        <v>1</v>
      </c>
      <c r="C300" s="5">
        <v>20702</v>
      </c>
      <c r="D300" s="32" t="s">
        <v>241</v>
      </c>
      <c r="E300" s="33" t="s">
        <v>242</v>
      </c>
      <c r="F300" s="5">
        <v>1</v>
      </c>
      <c r="G300" s="5" t="s">
        <v>909</v>
      </c>
      <c r="H300" s="5" t="s">
        <v>164</v>
      </c>
      <c r="I300" s="5" t="s">
        <v>164</v>
      </c>
      <c r="J300" s="5" t="s">
        <v>910</v>
      </c>
      <c r="K300" s="5">
        <v>20701</v>
      </c>
      <c r="L300" s="5">
        <v>20703</v>
      </c>
      <c r="P300" s="34">
        <v>10</v>
      </c>
      <c r="Q300" s="72">
        <v>20702</v>
      </c>
      <c r="R300" s="73">
        <v>20000</v>
      </c>
      <c r="S300" s="5" t="s">
        <v>952</v>
      </c>
      <c r="T300" s="25" t="s">
        <v>926</v>
      </c>
      <c r="U300" s="35">
        <v>620</v>
      </c>
      <c r="W300" s="74"/>
      <c r="AC300" s="5">
        <v>20702</v>
      </c>
      <c r="AK300">
        <v>30</v>
      </c>
      <c r="AL300">
        <v>112007</v>
      </c>
      <c r="AM300" t="s">
        <v>232</v>
      </c>
      <c r="AN300">
        <v>12</v>
      </c>
      <c r="AO300">
        <v>10</v>
      </c>
      <c r="AP300">
        <v>490</v>
      </c>
      <c r="AQ300">
        <v>1200</v>
      </c>
      <c r="AR300">
        <v>2000</v>
      </c>
      <c r="AS300">
        <v>0</v>
      </c>
      <c r="BG300">
        <v>0</v>
      </c>
      <c r="BJ300">
        <v>15</v>
      </c>
      <c r="BM300">
        <v>3</v>
      </c>
      <c r="BN300">
        <v>2</v>
      </c>
      <c r="BO300">
        <v>12</v>
      </c>
      <c r="BP300">
        <v>2</v>
      </c>
      <c r="BQ300">
        <v>0</v>
      </c>
    </row>
    <row r="301" spans="1:69">
      <c r="A301" s="5">
        <v>20703</v>
      </c>
      <c r="B301" s="5">
        <v>1</v>
      </c>
      <c r="C301" s="5">
        <v>20703</v>
      </c>
      <c r="D301" s="32" t="s">
        <v>244</v>
      </c>
      <c r="E301" s="33" t="s">
        <v>245</v>
      </c>
      <c r="F301" s="5">
        <v>1</v>
      </c>
      <c r="G301" s="5" t="s">
        <v>909</v>
      </c>
      <c r="H301" s="5" t="s">
        <v>164</v>
      </c>
      <c r="I301" s="5" t="s">
        <v>164</v>
      </c>
      <c r="J301" s="5" t="s">
        <v>910</v>
      </c>
      <c r="K301" s="5">
        <v>20702</v>
      </c>
      <c r="L301" s="5">
        <v>20704</v>
      </c>
      <c r="P301" s="34">
        <v>10</v>
      </c>
      <c r="Q301" s="72">
        <v>20703</v>
      </c>
      <c r="R301" s="73">
        <v>20000</v>
      </c>
      <c r="S301" s="5" t="s">
        <v>952</v>
      </c>
      <c r="T301" s="25" t="s">
        <v>930</v>
      </c>
      <c r="U301" s="35">
        <v>630</v>
      </c>
      <c r="W301" s="74"/>
      <c r="AC301" s="5">
        <v>20703</v>
      </c>
      <c r="AK301">
        <v>30</v>
      </c>
      <c r="AL301">
        <v>114001</v>
      </c>
      <c r="AM301" t="s">
        <v>181</v>
      </c>
      <c r="AN301">
        <v>13</v>
      </c>
      <c r="AO301">
        <v>10</v>
      </c>
      <c r="AP301">
        <v>540</v>
      </c>
      <c r="AQ301">
        <v>1300</v>
      </c>
      <c r="AR301">
        <v>2000</v>
      </c>
      <c r="AS301">
        <v>0</v>
      </c>
      <c r="BG301">
        <v>0</v>
      </c>
      <c r="BJ301">
        <v>15</v>
      </c>
      <c r="BM301">
        <v>3</v>
      </c>
      <c r="BN301">
        <v>3</v>
      </c>
      <c r="BO301">
        <v>13</v>
      </c>
      <c r="BP301">
        <v>2</v>
      </c>
      <c r="BQ301">
        <v>0</v>
      </c>
    </row>
    <row r="302" spans="1:69">
      <c r="A302" s="5">
        <v>20704</v>
      </c>
      <c r="B302" s="5">
        <v>1</v>
      </c>
      <c r="C302" s="5">
        <v>20704</v>
      </c>
      <c r="D302" s="32" t="s">
        <v>248</v>
      </c>
      <c r="E302" s="33" t="s">
        <v>249</v>
      </c>
      <c r="F302" s="5">
        <v>1</v>
      </c>
      <c r="G302" s="5" t="s">
        <v>909</v>
      </c>
      <c r="H302" s="5" t="s">
        <v>164</v>
      </c>
      <c r="I302" s="5" t="s">
        <v>164</v>
      </c>
      <c r="J302" s="5" t="s">
        <v>910</v>
      </c>
      <c r="K302" s="5">
        <v>20703</v>
      </c>
      <c r="L302" s="5">
        <v>20801</v>
      </c>
      <c r="P302" s="34">
        <v>10</v>
      </c>
      <c r="Q302" s="72">
        <v>20704</v>
      </c>
      <c r="R302" s="73">
        <v>20000</v>
      </c>
      <c r="S302" s="5" t="s">
        <v>952</v>
      </c>
      <c r="T302" s="25" t="s">
        <v>934</v>
      </c>
      <c r="U302" s="35">
        <v>640</v>
      </c>
      <c r="W302" s="74"/>
      <c r="AC302" s="5">
        <v>20704</v>
      </c>
      <c r="AK302">
        <v>30</v>
      </c>
      <c r="AL302">
        <v>112001</v>
      </c>
      <c r="AM302" t="s">
        <v>176</v>
      </c>
      <c r="AN302">
        <v>14</v>
      </c>
      <c r="AO302">
        <v>10</v>
      </c>
      <c r="AP302">
        <v>590</v>
      </c>
      <c r="AQ302">
        <v>1400</v>
      </c>
      <c r="AR302">
        <v>2000</v>
      </c>
      <c r="AS302">
        <v>0</v>
      </c>
      <c r="BG302">
        <v>0</v>
      </c>
      <c r="BJ302">
        <v>15</v>
      </c>
      <c r="BM302">
        <v>3</v>
      </c>
      <c r="BN302">
        <v>4</v>
      </c>
      <c r="BO302">
        <v>14</v>
      </c>
      <c r="BP302">
        <v>2</v>
      </c>
      <c r="BQ302">
        <v>0</v>
      </c>
    </row>
    <row r="303" spans="1:69">
      <c r="A303" s="5">
        <v>20801</v>
      </c>
      <c r="B303" s="5">
        <v>1</v>
      </c>
      <c r="C303" s="5">
        <v>20801</v>
      </c>
      <c r="D303" s="32" t="s">
        <v>251</v>
      </c>
      <c r="E303" s="33" t="s">
        <v>252</v>
      </c>
      <c r="F303" s="5">
        <v>1</v>
      </c>
      <c r="G303" s="5" t="s">
        <v>909</v>
      </c>
      <c r="H303" s="5" t="s">
        <v>164</v>
      </c>
      <c r="I303" s="5" t="s">
        <v>164</v>
      </c>
      <c r="J303" s="5" t="s">
        <v>910</v>
      </c>
      <c r="K303" s="5" t="s">
        <v>953</v>
      </c>
      <c r="L303" s="5">
        <v>20802</v>
      </c>
      <c r="P303" s="34">
        <v>10</v>
      </c>
      <c r="Q303" s="72">
        <v>20801</v>
      </c>
      <c r="R303" s="73">
        <v>20000</v>
      </c>
      <c r="S303" s="5" t="s">
        <v>954</v>
      </c>
      <c r="T303" s="25" t="s">
        <v>937</v>
      </c>
      <c r="U303" s="35">
        <v>650</v>
      </c>
      <c r="W303" s="74"/>
      <c r="AC303" s="5">
        <v>20801</v>
      </c>
      <c r="AK303">
        <v>30</v>
      </c>
      <c r="AL303">
        <v>111003</v>
      </c>
      <c r="AM303" t="s">
        <v>165</v>
      </c>
      <c r="AN303">
        <v>15</v>
      </c>
      <c r="AO303">
        <v>10</v>
      </c>
      <c r="AP303">
        <v>640</v>
      </c>
      <c r="AQ303">
        <v>1500</v>
      </c>
      <c r="AR303">
        <v>2000</v>
      </c>
      <c r="AS303">
        <v>0</v>
      </c>
      <c r="BF303">
        <v>10</v>
      </c>
      <c r="BG303">
        <v>0</v>
      </c>
      <c r="BJ303">
        <v>15</v>
      </c>
      <c r="BM303">
        <v>3</v>
      </c>
      <c r="BN303">
        <v>5</v>
      </c>
      <c r="BO303">
        <v>15</v>
      </c>
      <c r="BP303">
        <v>2</v>
      </c>
      <c r="BQ303">
        <v>0</v>
      </c>
    </row>
    <row r="304" spans="1:69">
      <c r="A304" s="5">
        <v>20802</v>
      </c>
      <c r="B304" s="5">
        <v>1</v>
      </c>
      <c r="C304" s="5">
        <v>20802</v>
      </c>
      <c r="D304" s="32" t="s">
        <v>254</v>
      </c>
      <c r="E304" s="33" t="s">
        <v>255</v>
      </c>
      <c r="F304" s="5">
        <v>1</v>
      </c>
      <c r="G304" s="5" t="s">
        <v>909</v>
      </c>
      <c r="H304" s="5" t="s">
        <v>164</v>
      </c>
      <c r="I304" s="5" t="s">
        <v>164</v>
      </c>
      <c r="J304" s="5" t="s">
        <v>910</v>
      </c>
      <c r="K304" s="5">
        <v>20801</v>
      </c>
      <c r="L304" s="5">
        <v>20803</v>
      </c>
      <c r="P304" s="34">
        <v>10</v>
      </c>
      <c r="Q304" s="72">
        <v>20802</v>
      </c>
      <c r="R304" s="73">
        <v>20000</v>
      </c>
      <c r="S304" s="5" t="s">
        <v>954</v>
      </c>
      <c r="T304" s="25" t="s">
        <v>938</v>
      </c>
      <c r="U304" s="35">
        <v>660</v>
      </c>
      <c r="W304" s="74"/>
      <c r="AC304" s="5">
        <v>20802</v>
      </c>
      <c r="AK304">
        <v>30</v>
      </c>
      <c r="AL304">
        <v>111005</v>
      </c>
      <c r="AM304" t="s">
        <v>232</v>
      </c>
      <c r="AN304">
        <v>16</v>
      </c>
      <c r="AO304">
        <v>10</v>
      </c>
      <c r="AP304">
        <v>690</v>
      </c>
      <c r="AQ304">
        <v>1600</v>
      </c>
      <c r="AR304">
        <v>2000</v>
      </c>
      <c r="AS304">
        <v>0</v>
      </c>
      <c r="BG304">
        <v>0</v>
      </c>
      <c r="BJ304">
        <v>15</v>
      </c>
      <c r="BM304">
        <v>3</v>
      </c>
      <c r="BN304">
        <v>6</v>
      </c>
      <c r="BO304">
        <v>16</v>
      </c>
      <c r="BP304">
        <v>2</v>
      </c>
      <c r="BQ304">
        <v>0</v>
      </c>
    </row>
    <row r="305" spans="1:69">
      <c r="A305" s="5">
        <v>20803</v>
      </c>
      <c r="B305" s="5">
        <v>1</v>
      </c>
      <c r="C305" s="5">
        <v>20803</v>
      </c>
      <c r="D305" s="32" t="s">
        <v>257</v>
      </c>
      <c r="E305" s="33" t="s">
        <v>258</v>
      </c>
      <c r="F305" s="5">
        <v>1</v>
      </c>
      <c r="G305" s="5" t="s">
        <v>909</v>
      </c>
      <c r="H305" s="5" t="s">
        <v>164</v>
      </c>
      <c r="I305" s="5" t="s">
        <v>164</v>
      </c>
      <c r="J305" s="5" t="s">
        <v>910</v>
      </c>
      <c r="K305" s="5">
        <v>20802</v>
      </c>
      <c r="L305" s="5">
        <v>20804</v>
      </c>
      <c r="P305" s="34">
        <v>10</v>
      </c>
      <c r="Q305" s="72">
        <v>20803</v>
      </c>
      <c r="R305" s="73">
        <v>20000</v>
      </c>
      <c r="S305" s="5" t="s">
        <v>954</v>
      </c>
      <c r="T305" s="25" t="s">
        <v>939</v>
      </c>
      <c r="U305" s="35">
        <v>670</v>
      </c>
      <c r="W305" s="74"/>
      <c r="AC305" s="5">
        <v>20803</v>
      </c>
      <c r="AK305">
        <v>30</v>
      </c>
      <c r="AL305">
        <v>113005</v>
      </c>
      <c r="AM305" t="s">
        <v>260</v>
      </c>
      <c r="AN305">
        <v>17</v>
      </c>
      <c r="AO305">
        <v>10</v>
      </c>
      <c r="AP305">
        <v>740</v>
      </c>
      <c r="AQ305">
        <v>1700</v>
      </c>
      <c r="AR305">
        <v>2000</v>
      </c>
      <c r="AS305">
        <v>0</v>
      </c>
      <c r="BG305">
        <v>0</v>
      </c>
      <c r="BJ305">
        <v>15</v>
      </c>
      <c r="BM305">
        <v>3</v>
      </c>
      <c r="BN305">
        <v>7</v>
      </c>
      <c r="BO305">
        <v>17</v>
      </c>
      <c r="BP305">
        <v>2</v>
      </c>
      <c r="BQ305">
        <v>0</v>
      </c>
    </row>
    <row r="306" spans="1:69">
      <c r="A306" s="5">
        <v>20804</v>
      </c>
      <c r="B306" s="5">
        <v>1</v>
      </c>
      <c r="C306" s="5">
        <v>20804</v>
      </c>
      <c r="D306" s="32" t="s">
        <v>261</v>
      </c>
      <c r="E306" s="33" t="s">
        <v>262</v>
      </c>
      <c r="F306" s="5">
        <v>1</v>
      </c>
      <c r="G306" s="5" t="s">
        <v>909</v>
      </c>
      <c r="H306" s="5" t="s">
        <v>164</v>
      </c>
      <c r="I306" s="5" t="s">
        <v>164</v>
      </c>
      <c r="J306" s="5" t="s">
        <v>910</v>
      </c>
      <c r="K306" s="5">
        <v>20803</v>
      </c>
      <c r="L306" s="5">
        <v>20901</v>
      </c>
      <c r="P306" s="34">
        <v>10</v>
      </c>
      <c r="Q306" s="72">
        <v>20804</v>
      </c>
      <c r="R306" s="73">
        <v>20000</v>
      </c>
      <c r="S306" s="5" t="s">
        <v>954</v>
      </c>
      <c r="T306" s="25" t="s">
        <v>940</v>
      </c>
      <c r="U306" s="35">
        <v>680</v>
      </c>
      <c r="W306" s="74"/>
      <c r="AC306" s="5">
        <v>20804</v>
      </c>
      <c r="AK306">
        <v>30</v>
      </c>
      <c r="AL306">
        <v>111008</v>
      </c>
      <c r="AM306" t="s">
        <v>223</v>
      </c>
      <c r="AN306">
        <v>18</v>
      </c>
      <c r="AO306">
        <v>10</v>
      </c>
      <c r="AP306">
        <v>790</v>
      </c>
      <c r="AQ306">
        <v>1800</v>
      </c>
      <c r="AR306">
        <v>2000</v>
      </c>
      <c r="AS306">
        <v>0</v>
      </c>
      <c r="BG306">
        <v>1</v>
      </c>
      <c r="BJ306">
        <v>15</v>
      </c>
      <c r="BM306">
        <v>3</v>
      </c>
      <c r="BN306">
        <v>8</v>
      </c>
      <c r="BO306">
        <v>18</v>
      </c>
      <c r="BP306">
        <v>2</v>
      </c>
      <c r="BQ306">
        <v>0</v>
      </c>
    </row>
    <row r="307" spans="1:69">
      <c r="A307" s="5">
        <v>20901</v>
      </c>
      <c r="B307" s="5">
        <v>1</v>
      </c>
      <c r="C307" s="5">
        <v>20901</v>
      </c>
      <c r="D307" s="32" t="s">
        <v>265</v>
      </c>
      <c r="E307" s="33" t="s">
        <v>266</v>
      </c>
      <c r="F307" s="5">
        <v>1</v>
      </c>
      <c r="G307" s="5" t="s">
        <v>909</v>
      </c>
      <c r="H307" s="5" t="s">
        <v>164</v>
      </c>
      <c r="I307" s="5" t="s">
        <v>164</v>
      </c>
      <c r="J307" s="5" t="s">
        <v>910</v>
      </c>
      <c r="K307" s="5" t="s">
        <v>955</v>
      </c>
      <c r="L307" s="5">
        <v>20902</v>
      </c>
      <c r="P307" s="34">
        <v>10</v>
      </c>
      <c r="Q307" s="72">
        <v>20901</v>
      </c>
      <c r="R307" s="73">
        <v>20000</v>
      </c>
      <c r="S307" s="5" t="s">
        <v>956</v>
      </c>
      <c r="T307" s="25" t="s">
        <v>940</v>
      </c>
      <c r="U307" s="35">
        <v>690</v>
      </c>
      <c r="W307" s="74"/>
      <c r="AC307" s="5">
        <v>20901</v>
      </c>
      <c r="AK307">
        <v>30</v>
      </c>
      <c r="AL307">
        <v>112007</v>
      </c>
      <c r="AM307" t="s">
        <v>268</v>
      </c>
      <c r="AN307">
        <v>19</v>
      </c>
      <c r="AO307">
        <v>10</v>
      </c>
      <c r="AP307">
        <v>840</v>
      </c>
      <c r="AQ307">
        <v>1900</v>
      </c>
      <c r="AR307">
        <v>2000</v>
      </c>
      <c r="AS307">
        <v>0</v>
      </c>
      <c r="BG307">
        <v>0</v>
      </c>
      <c r="BJ307">
        <v>15</v>
      </c>
      <c r="BM307">
        <v>3</v>
      </c>
      <c r="BN307">
        <v>9</v>
      </c>
      <c r="BO307">
        <v>19</v>
      </c>
      <c r="BP307">
        <v>2</v>
      </c>
      <c r="BQ307">
        <v>0</v>
      </c>
    </row>
    <row r="308" spans="1:69">
      <c r="A308" s="5">
        <v>20902</v>
      </c>
      <c r="B308" s="5">
        <v>1</v>
      </c>
      <c r="C308" s="5">
        <v>20902</v>
      </c>
      <c r="D308" s="32" t="s">
        <v>269</v>
      </c>
      <c r="E308" s="33" t="s">
        <v>270</v>
      </c>
      <c r="F308" s="5">
        <v>1</v>
      </c>
      <c r="G308" s="5" t="s">
        <v>909</v>
      </c>
      <c r="H308" s="5" t="s">
        <v>164</v>
      </c>
      <c r="I308" s="5" t="s">
        <v>164</v>
      </c>
      <c r="J308" s="5" t="s">
        <v>910</v>
      </c>
      <c r="K308" s="5">
        <v>20901</v>
      </c>
      <c r="L308" s="5">
        <v>20903</v>
      </c>
      <c r="P308" s="34">
        <v>10</v>
      </c>
      <c r="Q308" s="72">
        <v>20902</v>
      </c>
      <c r="R308" s="73">
        <v>20000</v>
      </c>
      <c r="S308" s="5" t="s">
        <v>956</v>
      </c>
      <c r="T308" s="25" t="s">
        <v>915</v>
      </c>
      <c r="U308" s="35">
        <v>700</v>
      </c>
      <c r="W308" s="74"/>
      <c r="AC308" s="5">
        <v>20902</v>
      </c>
      <c r="AK308">
        <v>30</v>
      </c>
      <c r="AL308">
        <v>114001</v>
      </c>
      <c r="AM308" t="s">
        <v>186</v>
      </c>
      <c r="AN308">
        <v>20</v>
      </c>
      <c r="AO308">
        <v>10</v>
      </c>
      <c r="AP308">
        <v>900</v>
      </c>
      <c r="AQ308">
        <v>2000</v>
      </c>
      <c r="AR308">
        <v>2000</v>
      </c>
      <c r="AS308">
        <v>0</v>
      </c>
      <c r="BF308">
        <v>10</v>
      </c>
      <c r="BG308">
        <v>0</v>
      </c>
      <c r="BJ308">
        <v>15</v>
      </c>
      <c r="BM308">
        <v>3</v>
      </c>
      <c r="BN308">
        <v>10</v>
      </c>
      <c r="BO308">
        <v>20</v>
      </c>
      <c r="BP308">
        <v>2</v>
      </c>
      <c r="BQ308">
        <v>0</v>
      </c>
    </row>
    <row r="309" spans="1:69">
      <c r="A309" s="5">
        <v>20903</v>
      </c>
      <c r="B309" s="5">
        <v>1</v>
      </c>
      <c r="C309" s="5">
        <v>20903</v>
      </c>
      <c r="D309" s="32" t="s">
        <v>272</v>
      </c>
      <c r="E309" s="33" t="s">
        <v>273</v>
      </c>
      <c r="F309" s="5">
        <v>1</v>
      </c>
      <c r="G309" s="5" t="s">
        <v>909</v>
      </c>
      <c r="H309" s="5" t="s">
        <v>164</v>
      </c>
      <c r="I309" s="5" t="s">
        <v>164</v>
      </c>
      <c r="J309" s="5" t="s">
        <v>910</v>
      </c>
      <c r="K309" s="5">
        <v>20902</v>
      </c>
      <c r="L309" s="5">
        <v>20904</v>
      </c>
      <c r="P309" s="34">
        <v>10</v>
      </c>
      <c r="Q309" s="72">
        <v>20903</v>
      </c>
      <c r="R309" s="73">
        <v>20000</v>
      </c>
      <c r="S309" s="5" t="s">
        <v>956</v>
      </c>
      <c r="T309" s="25" t="s">
        <v>918</v>
      </c>
      <c r="U309" s="35">
        <v>710</v>
      </c>
      <c r="W309" s="74"/>
      <c r="AC309" s="5">
        <v>20903</v>
      </c>
      <c r="AK309">
        <v>30</v>
      </c>
      <c r="AL309">
        <v>112001</v>
      </c>
      <c r="AM309" t="s">
        <v>186</v>
      </c>
      <c r="AN309">
        <v>20</v>
      </c>
      <c r="AO309">
        <v>10</v>
      </c>
      <c r="AP309">
        <v>900</v>
      </c>
      <c r="AQ309">
        <v>2000</v>
      </c>
      <c r="AR309">
        <v>2000</v>
      </c>
      <c r="AS309">
        <v>0</v>
      </c>
      <c r="BG309">
        <v>0</v>
      </c>
      <c r="BJ309">
        <v>15</v>
      </c>
      <c r="BM309">
        <v>3</v>
      </c>
      <c r="BN309">
        <v>11</v>
      </c>
      <c r="BO309">
        <v>20</v>
      </c>
      <c r="BP309">
        <v>2</v>
      </c>
      <c r="BQ309">
        <v>0</v>
      </c>
    </row>
    <row r="310" spans="1:69">
      <c r="A310" s="5">
        <v>20904</v>
      </c>
      <c r="B310" s="5">
        <v>1</v>
      </c>
      <c r="C310" s="5">
        <v>20904</v>
      </c>
      <c r="D310" s="32" t="s">
        <v>275</v>
      </c>
      <c r="E310" s="33" t="s">
        <v>276</v>
      </c>
      <c r="F310" s="5">
        <v>1</v>
      </c>
      <c r="G310" s="5" t="s">
        <v>909</v>
      </c>
      <c r="H310" s="5" t="s">
        <v>164</v>
      </c>
      <c r="I310" s="5" t="s">
        <v>164</v>
      </c>
      <c r="J310" s="5" t="s">
        <v>910</v>
      </c>
      <c r="K310" s="5">
        <v>20903</v>
      </c>
      <c r="L310" s="5">
        <v>21001</v>
      </c>
      <c r="P310" s="34">
        <v>10</v>
      </c>
      <c r="Q310" s="72">
        <v>20904</v>
      </c>
      <c r="R310" s="73">
        <v>20000</v>
      </c>
      <c r="S310" s="5" t="s">
        <v>956</v>
      </c>
      <c r="T310" s="25" t="s">
        <v>919</v>
      </c>
      <c r="U310" s="35">
        <v>720</v>
      </c>
      <c r="W310" s="74"/>
      <c r="AC310" s="5">
        <v>20904</v>
      </c>
      <c r="AK310">
        <v>30</v>
      </c>
      <c r="AL310">
        <v>111003</v>
      </c>
      <c r="AM310" t="s">
        <v>278</v>
      </c>
      <c r="AN310">
        <v>20</v>
      </c>
      <c r="AO310">
        <v>10</v>
      </c>
      <c r="AP310">
        <v>900</v>
      </c>
      <c r="AQ310">
        <v>2000</v>
      </c>
      <c r="AR310">
        <v>2000</v>
      </c>
      <c r="AS310">
        <v>0</v>
      </c>
      <c r="BG310">
        <v>1</v>
      </c>
      <c r="BJ310">
        <v>15</v>
      </c>
      <c r="BM310">
        <v>3</v>
      </c>
      <c r="BN310">
        <v>12</v>
      </c>
      <c r="BO310">
        <v>20</v>
      </c>
      <c r="BP310">
        <v>2</v>
      </c>
      <c r="BQ310">
        <v>0</v>
      </c>
    </row>
    <row r="311" spans="1:69">
      <c r="A311" s="5">
        <v>21001</v>
      </c>
      <c r="B311" s="5">
        <v>1</v>
      </c>
      <c r="C311" s="5">
        <v>21001</v>
      </c>
      <c r="D311" s="32" t="s">
        <v>237</v>
      </c>
      <c r="E311" s="33" t="s">
        <v>238</v>
      </c>
      <c r="F311" s="5">
        <v>1</v>
      </c>
      <c r="G311" s="5" t="s">
        <v>909</v>
      </c>
      <c r="H311" s="5" t="s">
        <v>164</v>
      </c>
      <c r="I311" s="5" t="s">
        <v>164</v>
      </c>
      <c r="J311" s="5" t="s">
        <v>910</v>
      </c>
      <c r="K311" s="5" t="s">
        <v>957</v>
      </c>
      <c r="L311" s="5">
        <v>21002</v>
      </c>
      <c r="P311" s="34">
        <v>10</v>
      </c>
      <c r="Q311" s="72">
        <v>21001</v>
      </c>
      <c r="R311" s="73">
        <v>20000</v>
      </c>
      <c r="S311" s="5" t="s">
        <v>958</v>
      </c>
      <c r="T311" s="25" t="s">
        <v>959</v>
      </c>
      <c r="U311" s="35">
        <v>610</v>
      </c>
      <c r="W311" s="74"/>
      <c r="AC311" s="5">
        <v>21001</v>
      </c>
      <c r="AK311">
        <v>30</v>
      </c>
      <c r="AL311">
        <v>111008</v>
      </c>
      <c r="AM311" t="s">
        <v>181</v>
      </c>
      <c r="AN311">
        <v>11</v>
      </c>
      <c r="AO311">
        <v>10</v>
      </c>
      <c r="AP311">
        <v>450</v>
      </c>
      <c r="AQ311">
        <v>1100</v>
      </c>
      <c r="AR311">
        <v>2000</v>
      </c>
      <c r="AS311">
        <v>0</v>
      </c>
      <c r="BG311">
        <v>0</v>
      </c>
      <c r="BJ311">
        <v>15</v>
      </c>
      <c r="BM311">
        <v>3</v>
      </c>
      <c r="BN311">
        <v>1</v>
      </c>
      <c r="BO311">
        <v>11</v>
      </c>
      <c r="BP311">
        <v>2</v>
      </c>
      <c r="BQ311">
        <v>0</v>
      </c>
    </row>
    <row r="312" spans="1:69">
      <c r="A312" s="5">
        <v>21002</v>
      </c>
      <c r="B312" s="5">
        <v>1</v>
      </c>
      <c r="C312" s="5">
        <v>21002</v>
      </c>
      <c r="D312" s="32" t="s">
        <v>241</v>
      </c>
      <c r="E312" s="33" t="s">
        <v>242</v>
      </c>
      <c r="F312" s="5">
        <v>1</v>
      </c>
      <c r="G312" s="5" t="s">
        <v>909</v>
      </c>
      <c r="H312" s="5" t="s">
        <v>164</v>
      </c>
      <c r="I312" s="5" t="s">
        <v>164</v>
      </c>
      <c r="J312" s="5" t="s">
        <v>910</v>
      </c>
      <c r="K312" s="5">
        <v>21001</v>
      </c>
      <c r="L312" s="5">
        <v>21003</v>
      </c>
      <c r="P312" s="34">
        <v>10</v>
      </c>
      <c r="Q312" s="72">
        <v>21002</v>
      </c>
      <c r="R312" s="73">
        <v>20000</v>
      </c>
      <c r="S312" s="5" t="s">
        <v>958</v>
      </c>
      <c r="T312" s="25" t="s">
        <v>960</v>
      </c>
      <c r="U312" s="35">
        <v>620</v>
      </c>
      <c r="W312" s="74"/>
      <c r="AC312" s="5">
        <v>21002</v>
      </c>
      <c r="AK312">
        <v>30</v>
      </c>
      <c r="AL312">
        <v>112007</v>
      </c>
      <c r="AM312" t="s">
        <v>232</v>
      </c>
      <c r="AN312">
        <v>12</v>
      </c>
      <c r="AO312">
        <v>10</v>
      </c>
      <c r="AP312">
        <v>490</v>
      </c>
      <c r="AQ312">
        <v>1200</v>
      </c>
      <c r="AR312">
        <v>2000</v>
      </c>
      <c r="AS312">
        <v>0</v>
      </c>
      <c r="BG312">
        <v>0</v>
      </c>
      <c r="BJ312">
        <v>15</v>
      </c>
      <c r="BM312">
        <v>3</v>
      </c>
      <c r="BN312">
        <v>2</v>
      </c>
      <c r="BO312">
        <v>12</v>
      </c>
      <c r="BP312">
        <v>2</v>
      </c>
      <c r="BQ312">
        <v>0</v>
      </c>
    </row>
    <row r="313" spans="1:69">
      <c r="A313" s="5">
        <v>21003</v>
      </c>
      <c r="B313" s="5">
        <v>1</v>
      </c>
      <c r="C313" s="5">
        <v>21003</v>
      </c>
      <c r="D313" s="32" t="s">
        <v>244</v>
      </c>
      <c r="E313" s="33" t="s">
        <v>245</v>
      </c>
      <c r="F313" s="5">
        <v>1</v>
      </c>
      <c r="G313" s="5" t="s">
        <v>909</v>
      </c>
      <c r="H313" s="5" t="s">
        <v>164</v>
      </c>
      <c r="I313" s="5" t="s">
        <v>164</v>
      </c>
      <c r="J313" s="5" t="s">
        <v>910</v>
      </c>
      <c r="K313" s="5">
        <v>21002</v>
      </c>
      <c r="L313" s="5">
        <v>21004</v>
      </c>
      <c r="P313" s="34">
        <v>10</v>
      </c>
      <c r="Q313" s="72">
        <v>21003</v>
      </c>
      <c r="R313" s="73">
        <v>20000</v>
      </c>
      <c r="S313" s="5" t="s">
        <v>958</v>
      </c>
      <c r="T313" s="25" t="s">
        <v>961</v>
      </c>
      <c r="U313" s="35">
        <v>630</v>
      </c>
      <c r="W313" s="74"/>
      <c r="AC313" s="5">
        <v>21003</v>
      </c>
      <c r="AK313">
        <v>30</v>
      </c>
      <c r="AL313">
        <v>114001</v>
      </c>
      <c r="AM313" t="s">
        <v>181</v>
      </c>
      <c r="AN313">
        <v>13</v>
      </c>
      <c r="AO313">
        <v>10</v>
      </c>
      <c r="AP313">
        <v>540</v>
      </c>
      <c r="AQ313">
        <v>1300</v>
      </c>
      <c r="AR313">
        <v>2000</v>
      </c>
      <c r="AS313">
        <v>0</v>
      </c>
      <c r="BG313">
        <v>0</v>
      </c>
      <c r="BJ313">
        <v>15</v>
      </c>
      <c r="BM313">
        <v>3</v>
      </c>
      <c r="BN313">
        <v>3</v>
      </c>
      <c r="BO313">
        <v>13</v>
      </c>
      <c r="BP313">
        <v>2</v>
      </c>
      <c r="BQ313">
        <v>0</v>
      </c>
    </row>
    <row r="314" spans="1:69">
      <c r="A314" s="5">
        <v>21004</v>
      </c>
      <c r="B314" s="5">
        <v>1</v>
      </c>
      <c r="C314" s="5">
        <v>21004</v>
      </c>
      <c r="D314" s="32" t="s">
        <v>248</v>
      </c>
      <c r="E314" s="33" t="s">
        <v>249</v>
      </c>
      <c r="F314" s="5">
        <v>1</v>
      </c>
      <c r="G314" s="5" t="s">
        <v>909</v>
      </c>
      <c r="H314" s="5" t="s">
        <v>164</v>
      </c>
      <c r="I314" s="5" t="s">
        <v>164</v>
      </c>
      <c r="J314" s="5" t="s">
        <v>910</v>
      </c>
      <c r="K314" s="5">
        <v>21003</v>
      </c>
      <c r="L314" s="5">
        <v>21101</v>
      </c>
      <c r="P314" s="34">
        <v>10</v>
      </c>
      <c r="Q314" s="72">
        <v>21004</v>
      </c>
      <c r="R314" s="73">
        <v>20000</v>
      </c>
      <c r="S314" s="5" t="s">
        <v>958</v>
      </c>
      <c r="T314" s="25" t="s">
        <v>962</v>
      </c>
      <c r="U314" s="35">
        <v>640</v>
      </c>
      <c r="W314" s="74"/>
      <c r="AC314" s="5">
        <v>21004</v>
      </c>
      <c r="AK314">
        <v>30</v>
      </c>
      <c r="AL314">
        <v>112001</v>
      </c>
      <c r="AM314" t="s">
        <v>176</v>
      </c>
      <c r="AN314">
        <v>14</v>
      </c>
      <c r="AO314">
        <v>10</v>
      </c>
      <c r="AP314">
        <v>590</v>
      </c>
      <c r="AQ314">
        <v>1400</v>
      </c>
      <c r="AR314">
        <v>2000</v>
      </c>
      <c r="AS314">
        <v>0</v>
      </c>
      <c r="BG314">
        <v>0</v>
      </c>
      <c r="BJ314">
        <v>15</v>
      </c>
      <c r="BM314">
        <v>3</v>
      </c>
      <c r="BN314">
        <v>4</v>
      </c>
      <c r="BO314">
        <v>14</v>
      </c>
      <c r="BP314">
        <v>2</v>
      </c>
      <c r="BQ314">
        <v>0</v>
      </c>
    </row>
    <row r="315" spans="1:69">
      <c r="A315" s="5">
        <v>21101</v>
      </c>
      <c r="B315" s="5">
        <v>1</v>
      </c>
      <c r="C315" s="5">
        <v>21101</v>
      </c>
      <c r="D315" s="32" t="s">
        <v>251</v>
      </c>
      <c r="E315" s="33" t="s">
        <v>252</v>
      </c>
      <c r="F315" s="5">
        <v>1</v>
      </c>
      <c r="G315" s="5" t="s">
        <v>909</v>
      </c>
      <c r="H315" s="5" t="s">
        <v>164</v>
      </c>
      <c r="I315" s="5" t="s">
        <v>164</v>
      </c>
      <c r="J315" s="5" t="s">
        <v>910</v>
      </c>
      <c r="K315" s="5" t="s">
        <v>963</v>
      </c>
      <c r="L315" s="5">
        <v>21102</v>
      </c>
      <c r="P315" s="34">
        <v>10</v>
      </c>
      <c r="Q315" s="72">
        <v>21101</v>
      </c>
      <c r="R315" s="73">
        <v>20000</v>
      </c>
      <c r="S315" s="5" t="s">
        <v>964</v>
      </c>
      <c r="T315" s="25" t="s">
        <v>959</v>
      </c>
      <c r="U315" s="35">
        <v>650</v>
      </c>
      <c r="W315" s="74"/>
      <c r="AC315" s="5">
        <v>21101</v>
      </c>
      <c r="AK315">
        <v>30</v>
      </c>
      <c r="AL315">
        <v>111003</v>
      </c>
      <c r="AM315" t="s">
        <v>165</v>
      </c>
      <c r="AN315">
        <v>15</v>
      </c>
      <c r="AO315">
        <v>10</v>
      </c>
      <c r="AP315">
        <v>640</v>
      </c>
      <c r="AQ315">
        <v>1500</v>
      </c>
      <c r="AR315">
        <v>2000</v>
      </c>
      <c r="AS315">
        <v>0</v>
      </c>
      <c r="BF315">
        <v>10</v>
      </c>
      <c r="BG315">
        <v>0</v>
      </c>
      <c r="BJ315">
        <v>15</v>
      </c>
      <c r="BM315">
        <v>3</v>
      </c>
      <c r="BN315">
        <v>5</v>
      </c>
      <c r="BO315">
        <v>15</v>
      </c>
      <c r="BP315">
        <v>2</v>
      </c>
      <c r="BQ315">
        <v>0</v>
      </c>
    </row>
    <row r="316" spans="1:69">
      <c r="A316" s="5">
        <v>21102</v>
      </c>
      <c r="B316" s="5">
        <v>1</v>
      </c>
      <c r="C316" s="5">
        <v>21102</v>
      </c>
      <c r="D316" s="32" t="s">
        <v>254</v>
      </c>
      <c r="E316" s="33" t="s">
        <v>255</v>
      </c>
      <c r="F316" s="5">
        <v>1</v>
      </c>
      <c r="G316" s="5" t="s">
        <v>909</v>
      </c>
      <c r="H316" s="5" t="s">
        <v>164</v>
      </c>
      <c r="I316" s="5" t="s">
        <v>164</v>
      </c>
      <c r="J316" s="5" t="s">
        <v>910</v>
      </c>
      <c r="K316" s="5">
        <v>21101</v>
      </c>
      <c r="L316" s="5">
        <v>21103</v>
      </c>
      <c r="P316" s="34">
        <v>10</v>
      </c>
      <c r="Q316" s="72">
        <v>21102</v>
      </c>
      <c r="R316" s="73">
        <v>20000</v>
      </c>
      <c r="S316" s="5" t="s">
        <v>964</v>
      </c>
      <c r="T316" s="25" t="s">
        <v>960</v>
      </c>
      <c r="U316" s="35">
        <v>660</v>
      </c>
      <c r="W316" s="74"/>
      <c r="AC316" s="5">
        <v>21102</v>
      </c>
      <c r="AK316">
        <v>30</v>
      </c>
      <c r="AL316">
        <v>111005</v>
      </c>
      <c r="AM316" t="s">
        <v>232</v>
      </c>
      <c r="AN316">
        <v>16</v>
      </c>
      <c r="AO316">
        <v>10</v>
      </c>
      <c r="AP316">
        <v>690</v>
      </c>
      <c r="AQ316">
        <v>1600</v>
      </c>
      <c r="AR316">
        <v>2000</v>
      </c>
      <c r="AS316">
        <v>0</v>
      </c>
      <c r="BG316">
        <v>0</v>
      </c>
      <c r="BJ316">
        <v>15</v>
      </c>
      <c r="BM316">
        <v>3</v>
      </c>
      <c r="BN316">
        <v>6</v>
      </c>
      <c r="BO316">
        <v>16</v>
      </c>
      <c r="BP316">
        <v>2</v>
      </c>
      <c r="BQ316">
        <v>0</v>
      </c>
    </row>
    <row r="317" spans="1:69">
      <c r="A317" s="5">
        <v>21103</v>
      </c>
      <c r="B317" s="5">
        <v>1</v>
      </c>
      <c r="C317" s="5">
        <v>21103</v>
      </c>
      <c r="D317" s="32" t="s">
        <v>257</v>
      </c>
      <c r="E317" s="33" t="s">
        <v>258</v>
      </c>
      <c r="F317" s="5">
        <v>1</v>
      </c>
      <c r="G317" s="5" t="s">
        <v>909</v>
      </c>
      <c r="H317" s="5" t="s">
        <v>164</v>
      </c>
      <c r="I317" s="5" t="s">
        <v>164</v>
      </c>
      <c r="J317" s="5" t="s">
        <v>910</v>
      </c>
      <c r="K317" s="5">
        <v>21102</v>
      </c>
      <c r="L317" s="5">
        <v>21104</v>
      </c>
      <c r="P317" s="34">
        <v>10</v>
      </c>
      <c r="Q317" s="72">
        <v>21103</v>
      </c>
      <c r="R317" s="73">
        <v>20000</v>
      </c>
      <c r="S317" s="5" t="s">
        <v>964</v>
      </c>
      <c r="T317" s="25" t="s">
        <v>961</v>
      </c>
      <c r="U317" s="35">
        <v>670</v>
      </c>
      <c r="W317" s="74"/>
      <c r="AC317" s="5">
        <v>21103</v>
      </c>
      <c r="AK317">
        <v>30</v>
      </c>
      <c r="AL317">
        <v>113005</v>
      </c>
      <c r="AM317" t="s">
        <v>260</v>
      </c>
      <c r="AN317">
        <v>17</v>
      </c>
      <c r="AO317">
        <v>10</v>
      </c>
      <c r="AP317">
        <v>740</v>
      </c>
      <c r="AQ317">
        <v>1700</v>
      </c>
      <c r="AR317">
        <v>2000</v>
      </c>
      <c r="AS317">
        <v>0</v>
      </c>
      <c r="BG317">
        <v>0</v>
      </c>
      <c r="BJ317">
        <v>15</v>
      </c>
      <c r="BM317">
        <v>3</v>
      </c>
      <c r="BN317">
        <v>7</v>
      </c>
      <c r="BO317">
        <v>17</v>
      </c>
      <c r="BP317">
        <v>2</v>
      </c>
      <c r="BQ317">
        <v>0</v>
      </c>
    </row>
    <row r="318" spans="1:69">
      <c r="A318" s="5">
        <v>21104</v>
      </c>
      <c r="B318" s="5">
        <v>1</v>
      </c>
      <c r="C318" s="5">
        <v>21104</v>
      </c>
      <c r="D318" s="32" t="s">
        <v>261</v>
      </c>
      <c r="E318" s="33" t="s">
        <v>262</v>
      </c>
      <c r="F318" s="5">
        <v>1</v>
      </c>
      <c r="G318" s="5" t="s">
        <v>909</v>
      </c>
      <c r="H318" s="5" t="s">
        <v>164</v>
      </c>
      <c r="I318" s="5" t="s">
        <v>164</v>
      </c>
      <c r="J318" s="5" t="s">
        <v>910</v>
      </c>
      <c r="K318" s="5">
        <v>21103</v>
      </c>
      <c r="L318" s="5">
        <v>21201</v>
      </c>
      <c r="P318" s="34">
        <v>10</v>
      </c>
      <c r="Q318" s="72">
        <v>21104</v>
      </c>
      <c r="R318" s="73">
        <v>20000</v>
      </c>
      <c r="S318" s="5" t="s">
        <v>964</v>
      </c>
      <c r="T318" s="25" t="s">
        <v>962</v>
      </c>
      <c r="U318" s="35">
        <v>680</v>
      </c>
      <c r="W318" s="74"/>
      <c r="AC318" s="5">
        <v>21104</v>
      </c>
      <c r="AK318">
        <v>30</v>
      </c>
      <c r="AL318">
        <v>111008</v>
      </c>
      <c r="AM318" t="s">
        <v>223</v>
      </c>
      <c r="AN318">
        <v>18</v>
      </c>
      <c r="AO318">
        <v>10</v>
      </c>
      <c r="AP318">
        <v>790</v>
      </c>
      <c r="AQ318">
        <v>1800</v>
      </c>
      <c r="AR318">
        <v>2000</v>
      </c>
      <c r="AS318">
        <v>0</v>
      </c>
      <c r="BG318">
        <v>1</v>
      </c>
      <c r="BJ318">
        <v>15</v>
      </c>
      <c r="BM318">
        <v>3</v>
      </c>
      <c r="BN318">
        <v>8</v>
      </c>
      <c r="BO318">
        <v>18</v>
      </c>
      <c r="BP318">
        <v>2</v>
      </c>
      <c r="BQ318">
        <v>0</v>
      </c>
    </row>
    <row r="319" spans="1:69">
      <c r="A319" s="5">
        <v>21201</v>
      </c>
      <c r="B319" s="5">
        <v>1</v>
      </c>
      <c r="C319" s="5">
        <v>21201</v>
      </c>
      <c r="D319" s="32" t="s">
        <v>265</v>
      </c>
      <c r="E319" s="33" t="s">
        <v>266</v>
      </c>
      <c r="F319" s="5">
        <v>1</v>
      </c>
      <c r="G319" s="5" t="s">
        <v>909</v>
      </c>
      <c r="H319" s="5" t="s">
        <v>164</v>
      </c>
      <c r="I319" s="5" t="s">
        <v>164</v>
      </c>
      <c r="J319" s="5" t="s">
        <v>910</v>
      </c>
      <c r="K319" s="5" t="s">
        <v>965</v>
      </c>
      <c r="L319" s="5">
        <v>21202</v>
      </c>
      <c r="P319" s="34">
        <v>10</v>
      </c>
      <c r="Q319" s="72">
        <v>21201</v>
      </c>
      <c r="R319" s="73">
        <v>20000</v>
      </c>
      <c r="S319" s="5" t="s">
        <v>966</v>
      </c>
      <c r="T319" s="25" t="s">
        <v>959</v>
      </c>
      <c r="U319" s="35">
        <v>690</v>
      </c>
      <c r="W319" s="74"/>
      <c r="AC319" s="5">
        <v>21201</v>
      </c>
      <c r="AK319">
        <v>30</v>
      </c>
      <c r="AL319">
        <v>112007</v>
      </c>
      <c r="AM319" t="s">
        <v>268</v>
      </c>
      <c r="AN319">
        <v>19</v>
      </c>
      <c r="AO319">
        <v>10</v>
      </c>
      <c r="AP319">
        <v>840</v>
      </c>
      <c r="AQ319">
        <v>1900</v>
      </c>
      <c r="AR319">
        <v>2000</v>
      </c>
      <c r="AS319">
        <v>0</v>
      </c>
      <c r="BG319">
        <v>0</v>
      </c>
      <c r="BJ319">
        <v>15</v>
      </c>
      <c r="BM319">
        <v>3</v>
      </c>
      <c r="BN319">
        <v>9</v>
      </c>
      <c r="BO319">
        <v>19</v>
      </c>
      <c r="BP319">
        <v>2</v>
      </c>
      <c r="BQ319">
        <v>0</v>
      </c>
    </row>
    <row r="320" spans="1:69">
      <c r="A320" s="5">
        <v>21202</v>
      </c>
      <c r="B320" s="5">
        <v>1</v>
      </c>
      <c r="C320" s="5">
        <v>21202</v>
      </c>
      <c r="D320" s="32" t="s">
        <v>269</v>
      </c>
      <c r="E320" s="33" t="s">
        <v>270</v>
      </c>
      <c r="F320" s="5">
        <v>1</v>
      </c>
      <c r="G320" s="5" t="s">
        <v>909</v>
      </c>
      <c r="H320" s="5" t="s">
        <v>164</v>
      </c>
      <c r="I320" s="5" t="s">
        <v>164</v>
      </c>
      <c r="J320" s="5" t="s">
        <v>910</v>
      </c>
      <c r="K320" s="5">
        <v>21201</v>
      </c>
      <c r="L320" s="5">
        <v>21203</v>
      </c>
      <c r="P320" s="34">
        <v>10</v>
      </c>
      <c r="Q320" s="72">
        <v>21202</v>
      </c>
      <c r="R320" s="73">
        <v>20000</v>
      </c>
      <c r="S320" s="5" t="s">
        <v>966</v>
      </c>
      <c r="T320" s="25" t="s">
        <v>960</v>
      </c>
      <c r="U320" s="35">
        <v>700</v>
      </c>
      <c r="W320" s="74"/>
      <c r="AC320" s="5">
        <v>21202</v>
      </c>
      <c r="AK320">
        <v>30</v>
      </c>
      <c r="AL320">
        <v>114001</v>
      </c>
      <c r="AM320" t="s">
        <v>186</v>
      </c>
      <c r="AN320">
        <v>20</v>
      </c>
      <c r="AO320">
        <v>10</v>
      </c>
      <c r="AP320">
        <v>900</v>
      </c>
      <c r="AQ320">
        <v>2000</v>
      </c>
      <c r="AR320">
        <v>2000</v>
      </c>
      <c r="AS320">
        <v>0</v>
      </c>
      <c r="BF320">
        <v>10</v>
      </c>
      <c r="BG320">
        <v>0</v>
      </c>
      <c r="BJ320">
        <v>15</v>
      </c>
      <c r="BM320">
        <v>3</v>
      </c>
      <c r="BN320">
        <v>10</v>
      </c>
      <c r="BO320">
        <v>20</v>
      </c>
      <c r="BP320">
        <v>2</v>
      </c>
      <c r="BQ320">
        <v>0</v>
      </c>
    </row>
    <row r="321" spans="1:69">
      <c r="A321" s="5">
        <v>21203</v>
      </c>
      <c r="B321" s="5">
        <v>1</v>
      </c>
      <c r="C321" s="5">
        <v>21203</v>
      </c>
      <c r="D321" s="32" t="s">
        <v>272</v>
      </c>
      <c r="E321" s="33" t="s">
        <v>273</v>
      </c>
      <c r="F321" s="5">
        <v>1</v>
      </c>
      <c r="G321" s="5" t="s">
        <v>909</v>
      </c>
      <c r="H321" s="5" t="s">
        <v>164</v>
      </c>
      <c r="I321" s="5" t="s">
        <v>164</v>
      </c>
      <c r="J321" s="5" t="s">
        <v>910</v>
      </c>
      <c r="K321" s="5">
        <v>21202</v>
      </c>
      <c r="L321" s="5">
        <v>21204</v>
      </c>
      <c r="P321" s="34">
        <v>10</v>
      </c>
      <c r="Q321" s="72">
        <v>21203</v>
      </c>
      <c r="R321" s="73">
        <v>20000</v>
      </c>
      <c r="S321" s="5" t="s">
        <v>966</v>
      </c>
      <c r="T321" s="25" t="s">
        <v>961</v>
      </c>
      <c r="U321" s="35">
        <v>710</v>
      </c>
      <c r="W321" s="74"/>
      <c r="AC321" s="5">
        <v>21203</v>
      </c>
      <c r="AK321">
        <v>30</v>
      </c>
      <c r="AL321">
        <v>112001</v>
      </c>
      <c r="AM321" t="s">
        <v>186</v>
      </c>
      <c r="AN321">
        <v>20</v>
      </c>
      <c r="AO321">
        <v>10</v>
      </c>
      <c r="AP321">
        <v>900</v>
      </c>
      <c r="AQ321">
        <v>2000</v>
      </c>
      <c r="AR321">
        <v>2000</v>
      </c>
      <c r="AS321">
        <v>0</v>
      </c>
      <c r="BG321">
        <v>0</v>
      </c>
      <c r="BJ321">
        <v>15</v>
      </c>
      <c r="BM321">
        <v>3</v>
      </c>
      <c r="BN321">
        <v>11</v>
      </c>
      <c r="BO321">
        <v>20</v>
      </c>
      <c r="BP321">
        <v>2</v>
      </c>
      <c r="BQ321">
        <v>0</v>
      </c>
    </row>
    <row r="322" spans="1:69">
      <c r="A322" s="5">
        <v>21204</v>
      </c>
      <c r="B322" s="5">
        <v>1</v>
      </c>
      <c r="C322" s="5">
        <v>21204</v>
      </c>
      <c r="D322" s="32" t="s">
        <v>275</v>
      </c>
      <c r="E322" s="33" t="s">
        <v>276</v>
      </c>
      <c r="F322" s="5">
        <v>1</v>
      </c>
      <c r="G322" s="5" t="s">
        <v>909</v>
      </c>
      <c r="H322" s="5" t="s">
        <v>164</v>
      </c>
      <c r="I322" s="5" t="s">
        <v>164</v>
      </c>
      <c r="J322" s="5" t="s">
        <v>910</v>
      </c>
      <c r="K322" s="5">
        <v>21203</v>
      </c>
      <c r="P322" s="34">
        <v>10</v>
      </c>
      <c r="Q322" s="72">
        <v>21204</v>
      </c>
      <c r="R322" s="73">
        <v>20000</v>
      </c>
      <c r="S322" s="5" t="s">
        <v>966</v>
      </c>
      <c r="T322" s="25" t="s">
        <v>962</v>
      </c>
      <c r="U322" s="35">
        <v>720</v>
      </c>
      <c r="W322" s="74"/>
      <c r="AC322" s="5">
        <v>21204</v>
      </c>
      <c r="AK322">
        <v>30</v>
      </c>
      <c r="AL322">
        <v>111003</v>
      </c>
      <c r="AM322" t="s">
        <v>278</v>
      </c>
      <c r="AN322">
        <v>20</v>
      </c>
      <c r="AO322">
        <v>10</v>
      </c>
      <c r="AP322">
        <v>900</v>
      </c>
      <c r="AQ322">
        <v>2000</v>
      </c>
      <c r="AR322">
        <v>2000</v>
      </c>
      <c r="AS322">
        <v>0</v>
      </c>
      <c r="BG322">
        <v>1</v>
      </c>
      <c r="BJ322">
        <v>15</v>
      </c>
      <c r="BM322">
        <v>3</v>
      </c>
      <c r="BN322">
        <v>12</v>
      </c>
      <c r="BO322">
        <v>20</v>
      </c>
      <c r="BP322">
        <v>2</v>
      </c>
      <c r="BQ322">
        <v>0</v>
      </c>
    </row>
    <row r="323" spans="1:69">
      <c r="A323" s="78">
        <v>51011</v>
      </c>
      <c r="B323" s="5" t="s">
        <v>700</v>
      </c>
      <c r="C323" s="5">
        <v>51011</v>
      </c>
      <c r="D323" s="32" t="s">
        <v>840</v>
      </c>
      <c r="E323" s="33" t="s">
        <v>841</v>
      </c>
      <c r="F323" s="5" t="s">
        <v>160</v>
      </c>
      <c r="H323" s="5">
        <v>3</v>
      </c>
      <c r="I323" s="5" t="s">
        <v>204</v>
      </c>
      <c r="J323" s="5" t="s">
        <v>160</v>
      </c>
      <c r="M323" s="5" t="s">
        <v>843</v>
      </c>
      <c r="P323" s="34" t="s">
        <v>158</v>
      </c>
      <c r="AC323" s="78">
        <v>51011</v>
      </c>
      <c r="AH323" s="36">
        <v>0</v>
      </c>
      <c r="AK323">
        <v>30</v>
      </c>
      <c r="AL323">
        <v>112008</v>
      </c>
      <c r="AM323" t="s">
        <v>186</v>
      </c>
      <c r="AN323">
        <v>30</v>
      </c>
      <c r="AO323">
        <v>10</v>
      </c>
      <c r="AP323">
        <v>1600</v>
      </c>
      <c r="AQ323">
        <v>3000</v>
      </c>
      <c r="AR323">
        <v>3000</v>
      </c>
      <c r="AS323">
        <v>300</v>
      </c>
      <c r="BK323" t="s">
        <v>967</v>
      </c>
      <c r="BO323">
        <v>30</v>
      </c>
      <c r="BP323">
        <v>3</v>
      </c>
      <c r="BQ323">
        <v>3</v>
      </c>
    </row>
    <row r="324" spans="1:69">
      <c r="A324" s="78">
        <v>51012</v>
      </c>
      <c r="B324" s="5" t="s">
        <v>700</v>
      </c>
      <c r="C324" s="5">
        <v>51012</v>
      </c>
      <c r="D324" s="32" t="s">
        <v>845</v>
      </c>
      <c r="E324" s="33" t="s">
        <v>846</v>
      </c>
      <c r="F324" s="5" t="s">
        <v>160</v>
      </c>
      <c r="H324" s="5">
        <v>3</v>
      </c>
      <c r="I324" s="5" t="s">
        <v>204</v>
      </c>
      <c r="J324" s="5" t="s">
        <v>160</v>
      </c>
      <c r="M324" s="5" t="s">
        <v>848</v>
      </c>
      <c r="P324" s="34" t="s">
        <v>158</v>
      </c>
      <c r="AC324" s="78">
        <v>51012</v>
      </c>
      <c r="AH324" s="36">
        <v>0</v>
      </c>
      <c r="AK324">
        <v>30</v>
      </c>
      <c r="AL324">
        <v>113002</v>
      </c>
      <c r="AM324" t="s">
        <v>211</v>
      </c>
      <c r="AN324">
        <v>31</v>
      </c>
      <c r="AO324">
        <v>10</v>
      </c>
      <c r="AP324">
        <v>1700</v>
      </c>
      <c r="AQ324">
        <v>3100</v>
      </c>
      <c r="AR324">
        <v>4000</v>
      </c>
      <c r="AS324">
        <v>400</v>
      </c>
      <c r="BK324" t="s">
        <v>968</v>
      </c>
      <c r="BO324">
        <v>31</v>
      </c>
      <c r="BP324">
        <v>4</v>
      </c>
      <c r="BQ324">
        <v>4</v>
      </c>
    </row>
    <row r="325" spans="1:69">
      <c r="A325" s="78">
        <v>51013</v>
      </c>
      <c r="B325" s="5" t="s">
        <v>700</v>
      </c>
      <c r="C325" s="5">
        <v>51013</v>
      </c>
      <c r="D325" s="32" t="s">
        <v>849</v>
      </c>
      <c r="E325" s="33" t="s">
        <v>850</v>
      </c>
      <c r="F325" s="5" t="s">
        <v>160</v>
      </c>
      <c r="H325" s="5">
        <v>3</v>
      </c>
      <c r="I325" s="5" t="s">
        <v>204</v>
      </c>
      <c r="J325" s="5" t="s">
        <v>160</v>
      </c>
      <c r="M325" s="5" t="s">
        <v>852</v>
      </c>
      <c r="P325" s="34" t="s">
        <v>158</v>
      </c>
      <c r="AC325" s="78">
        <v>51013</v>
      </c>
      <c r="AH325" s="36">
        <v>0</v>
      </c>
      <c r="AK325">
        <v>30</v>
      </c>
      <c r="AL325">
        <v>111011</v>
      </c>
      <c r="AM325" t="s">
        <v>321</v>
      </c>
      <c r="AN325">
        <v>32</v>
      </c>
      <c r="AO325">
        <v>10</v>
      </c>
      <c r="AP325">
        <v>1800</v>
      </c>
      <c r="AQ325">
        <v>3200</v>
      </c>
      <c r="AR325">
        <v>4000</v>
      </c>
      <c r="AS325">
        <v>400</v>
      </c>
      <c r="BK325" t="s">
        <v>969</v>
      </c>
      <c r="BO325">
        <v>32</v>
      </c>
      <c r="BP325">
        <v>4</v>
      </c>
      <c r="BQ325">
        <v>4</v>
      </c>
    </row>
    <row r="326" spans="1:69">
      <c r="A326" s="78">
        <v>51014</v>
      </c>
      <c r="B326" s="5" t="s">
        <v>700</v>
      </c>
      <c r="C326" s="5">
        <v>51014</v>
      </c>
      <c r="D326" s="32" t="s">
        <v>853</v>
      </c>
      <c r="E326" s="33" t="s">
        <v>854</v>
      </c>
      <c r="F326" s="5" t="s">
        <v>160</v>
      </c>
      <c r="H326" s="5">
        <v>3</v>
      </c>
      <c r="I326" s="5" t="s">
        <v>204</v>
      </c>
      <c r="J326" s="5" t="s">
        <v>160</v>
      </c>
      <c r="M326" s="5" t="s">
        <v>856</v>
      </c>
      <c r="P326" s="34" t="s">
        <v>158</v>
      </c>
      <c r="AC326" s="78">
        <v>51014</v>
      </c>
      <c r="AH326" s="36">
        <v>0</v>
      </c>
      <c r="AK326">
        <v>30</v>
      </c>
      <c r="AL326">
        <v>111003</v>
      </c>
      <c r="AM326" t="s">
        <v>211</v>
      </c>
      <c r="AN326">
        <v>33</v>
      </c>
      <c r="AO326">
        <v>10</v>
      </c>
      <c r="AP326">
        <v>2200</v>
      </c>
      <c r="AQ326">
        <v>3300</v>
      </c>
      <c r="AR326">
        <v>4000</v>
      </c>
      <c r="AS326">
        <v>500</v>
      </c>
      <c r="BK326" t="s">
        <v>970</v>
      </c>
      <c r="BO326">
        <v>33</v>
      </c>
      <c r="BP326">
        <v>4</v>
      </c>
      <c r="BQ326">
        <v>5</v>
      </c>
    </row>
    <row r="327" spans="1:69">
      <c r="A327" s="78">
        <f t="shared" ref="A327:A362" si="12">A323+10</f>
        <v>51021</v>
      </c>
      <c r="B327" s="5" t="s">
        <v>700</v>
      </c>
      <c r="C327" s="5">
        <v>51021</v>
      </c>
      <c r="D327" s="32" t="s">
        <v>857</v>
      </c>
      <c r="E327" s="33" t="s">
        <v>858</v>
      </c>
      <c r="F327" s="5" t="s">
        <v>160</v>
      </c>
      <c r="H327" s="5">
        <v>3</v>
      </c>
      <c r="I327" s="5" t="s">
        <v>204</v>
      </c>
      <c r="J327" s="5" t="s">
        <v>160</v>
      </c>
      <c r="M327" s="5" t="s">
        <v>860</v>
      </c>
      <c r="P327" s="34" t="s">
        <v>158</v>
      </c>
      <c r="AC327" s="78">
        <f t="shared" ref="AC327:AC362" si="13">AC323+10</f>
        <v>51021</v>
      </c>
      <c r="AH327" s="36">
        <v>0</v>
      </c>
      <c r="AK327">
        <v>30</v>
      </c>
      <c r="AL327">
        <v>112008</v>
      </c>
      <c r="AM327" t="s">
        <v>387</v>
      </c>
      <c r="AN327">
        <v>34</v>
      </c>
      <c r="AO327">
        <v>10</v>
      </c>
      <c r="AP327">
        <f>AP323*2</f>
        <v>3200</v>
      </c>
      <c r="AQ327">
        <v>3400</v>
      </c>
      <c r="AR327">
        <v>4000</v>
      </c>
      <c r="AS327">
        <v>600</v>
      </c>
      <c r="BK327" t="s">
        <v>971</v>
      </c>
      <c r="BO327">
        <v>34</v>
      </c>
      <c r="BP327">
        <v>4</v>
      </c>
      <c r="BQ327">
        <v>6</v>
      </c>
    </row>
    <row r="328" spans="1:69">
      <c r="A328" s="78">
        <f t="shared" si="12"/>
        <v>51022</v>
      </c>
      <c r="B328" s="5" t="s">
        <v>700</v>
      </c>
      <c r="C328" s="5">
        <v>51022</v>
      </c>
      <c r="D328" s="32" t="s">
        <v>861</v>
      </c>
      <c r="E328" s="33" t="s">
        <v>862</v>
      </c>
      <c r="F328" s="5" t="s">
        <v>160</v>
      </c>
      <c r="H328" s="5" t="s">
        <v>164</v>
      </c>
      <c r="I328" s="5" t="s">
        <v>204</v>
      </c>
      <c r="J328" s="5" t="s">
        <v>160</v>
      </c>
      <c r="M328" s="5" t="s">
        <v>864</v>
      </c>
      <c r="P328" s="34" t="s">
        <v>158</v>
      </c>
      <c r="AC328" s="78">
        <f t="shared" si="13"/>
        <v>51022</v>
      </c>
      <c r="AH328" s="36">
        <v>0</v>
      </c>
      <c r="AK328">
        <v>30</v>
      </c>
      <c r="AL328">
        <v>113007</v>
      </c>
      <c r="AM328" t="s">
        <v>425</v>
      </c>
      <c r="AN328">
        <v>35</v>
      </c>
      <c r="AO328">
        <v>10</v>
      </c>
      <c r="AP328">
        <f t="shared" ref="AP328:AP334" si="14">AP324*2</f>
        <v>3400</v>
      </c>
      <c r="AQ328">
        <v>3500</v>
      </c>
      <c r="AR328">
        <v>4000</v>
      </c>
      <c r="AS328">
        <v>600</v>
      </c>
      <c r="BK328" t="s">
        <v>972</v>
      </c>
      <c r="BO328">
        <v>35</v>
      </c>
      <c r="BP328">
        <v>4</v>
      </c>
      <c r="BQ328">
        <v>6</v>
      </c>
    </row>
    <row r="329" spans="1:69">
      <c r="A329" s="78">
        <f t="shared" si="12"/>
        <v>51023</v>
      </c>
      <c r="B329" s="5" t="s">
        <v>700</v>
      </c>
      <c r="C329" s="5">
        <v>51023</v>
      </c>
      <c r="D329" s="32" t="s">
        <v>865</v>
      </c>
      <c r="E329" s="33" t="s">
        <v>866</v>
      </c>
      <c r="F329" s="5" t="s">
        <v>160</v>
      </c>
      <c r="H329" s="5">
        <v>3</v>
      </c>
      <c r="I329" s="5" t="s">
        <v>204</v>
      </c>
      <c r="J329" s="5" t="s">
        <v>160</v>
      </c>
      <c r="M329" s="5" t="s">
        <v>868</v>
      </c>
      <c r="P329" s="34" t="s">
        <v>158</v>
      </c>
      <c r="AC329" s="78">
        <f t="shared" si="13"/>
        <v>51023</v>
      </c>
      <c r="AH329" s="36">
        <v>0</v>
      </c>
      <c r="AK329">
        <v>30</v>
      </c>
      <c r="AL329">
        <v>113003</v>
      </c>
      <c r="AM329" t="s">
        <v>223</v>
      </c>
      <c r="AN329">
        <v>36</v>
      </c>
      <c r="AO329">
        <v>10</v>
      </c>
      <c r="AP329">
        <f t="shared" si="14"/>
        <v>3600</v>
      </c>
      <c r="AQ329">
        <v>3600</v>
      </c>
      <c r="AR329">
        <v>4000</v>
      </c>
      <c r="AS329">
        <v>700</v>
      </c>
      <c r="BK329" t="s">
        <v>973</v>
      </c>
      <c r="BO329">
        <v>36</v>
      </c>
      <c r="BP329">
        <v>4</v>
      </c>
      <c r="BQ329">
        <v>7</v>
      </c>
    </row>
    <row r="330" spans="1:69">
      <c r="A330" s="78">
        <f t="shared" si="12"/>
        <v>51024</v>
      </c>
      <c r="B330" s="5" t="s">
        <v>700</v>
      </c>
      <c r="C330" s="5">
        <v>51024</v>
      </c>
      <c r="D330" s="32" t="s">
        <v>869</v>
      </c>
      <c r="E330" s="33" t="s">
        <v>870</v>
      </c>
      <c r="F330" s="5" t="s">
        <v>160</v>
      </c>
      <c r="H330" s="5">
        <v>3</v>
      </c>
      <c r="I330" s="5" t="s">
        <v>204</v>
      </c>
      <c r="J330" s="5" t="s">
        <v>160</v>
      </c>
      <c r="M330" s="5" t="s">
        <v>872</v>
      </c>
      <c r="P330" s="34" t="s">
        <v>158</v>
      </c>
      <c r="AC330" s="78">
        <f t="shared" si="13"/>
        <v>51024</v>
      </c>
      <c r="AH330" s="36">
        <v>0</v>
      </c>
      <c r="AK330">
        <v>30</v>
      </c>
      <c r="AL330">
        <v>111011</v>
      </c>
      <c r="AM330" t="s">
        <v>387</v>
      </c>
      <c r="AN330">
        <v>37</v>
      </c>
      <c r="AO330">
        <v>10</v>
      </c>
      <c r="AP330">
        <f t="shared" si="14"/>
        <v>4400</v>
      </c>
      <c r="AQ330">
        <v>3700</v>
      </c>
      <c r="AR330">
        <v>4000</v>
      </c>
      <c r="AS330">
        <v>800</v>
      </c>
      <c r="BK330" t="s">
        <v>974</v>
      </c>
      <c r="BO330">
        <v>37</v>
      </c>
      <c r="BP330">
        <v>4</v>
      </c>
      <c r="BQ330">
        <v>8</v>
      </c>
    </row>
    <row r="331" spans="1:69">
      <c r="A331" s="78">
        <f t="shared" si="12"/>
        <v>51031</v>
      </c>
      <c r="B331" s="5" t="s">
        <v>700</v>
      </c>
      <c r="C331" s="5">
        <v>51031</v>
      </c>
      <c r="D331" s="32" t="s">
        <v>873</v>
      </c>
      <c r="E331" s="33" t="s">
        <v>874</v>
      </c>
      <c r="F331" s="5" t="s">
        <v>160</v>
      </c>
      <c r="H331" s="5">
        <v>3</v>
      </c>
      <c r="I331" s="5" t="s">
        <v>204</v>
      </c>
      <c r="J331" s="5" t="s">
        <v>160</v>
      </c>
      <c r="M331" s="5" t="s">
        <v>876</v>
      </c>
      <c r="P331" s="34" t="s">
        <v>158</v>
      </c>
      <c r="AC331" s="78">
        <f t="shared" si="13"/>
        <v>51031</v>
      </c>
      <c r="AH331" s="36">
        <v>0</v>
      </c>
      <c r="AK331">
        <v>30</v>
      </c>
      <c r="AL331">
        <v>111003</v>
      </c>
      <c r="AM331" t="s">
        <v>232</v>
      </c>
      <c r="AN331">
        <v>38</v>
      </c>
      <c r="AO331">
        <v>10</v>
      </c>
      <c r="AP331">
        <f t="shared" si="14"/>
        <v>6400</v>
      </c>
      <c r="AQ331">
        <v>3800</v>
      </c>
      <c r="AR331">
        <v>4000</v>
      </c>
      <c r="AS331">
        <v>800</v>
      </c>
      <c r="BK331" t="s">
        <v>975</v>
      </c>
      <c r="BO331">
        <v>38</v>
      </c>
      <c r="BP331">
        <v>4</v>
      </c>
      <c r="BQ331">
        <v>8</v>
      </c>
    </row>
    <row r="332" spans="1:69">
      <c r="A332" s="78">
        <f t="shared" si="12"/>
        <v>51032</v>
      </c>
      <c r="B332" s="5" t="s">
        <v>700</v>
      </c>
      <c r="C332" s="5">
        <v>51032</v>
      </c>
      <c r="D332" s="32" t="s">
        <v>877</v>
      </c>
      <c r="E332" s="33" t="s">
        <v>878</v>
      </c>
      <c r="F332" s="5" t="s">
        <v>160</v>
      </c>
      <c r="H332" s="5">
        <v>3</v>
      </c>
      <c r="I332" s="5" t="s">
        <v>204</v>
      </c>
      <c r="J332" s="5" t="s">
        <v>160</v>
      </c>
      <c r="M332" s="5" t="s">
        <v>880</v>
      </c>
      <c r="P332" s="34" t="s">
        <v>158</v>
      </c>
      <c r="AC332" s="78">
        <f t="shared" si="13"/>
        <v>51032</v>
      </c>
      <c r="AH332" s="36">
        <v>0</v>
      </c>
      <c r="AK332">
        <v>30</v>
      </c>
      <c r="AL332">
        <v>112008</v>
      </c>
      <c r="AM332" t="s">
        <v>186</v>
      </c>
      <c r="AN332">
        <v>39</v>
      </c>
      <c r="AO332">
        <v>10</v>
      </c>
      <c r="AP332">
        <f t="shared" si="14"/>
        <v>6800</v>
      </c>
      <c r="AQ332">
        <v>3900</v>
      </c>
      <c r="AR332">
        <v>4000</v>
      </c>
      <c r="AS332">
        <v>900</v>
      </c>
      <c r="BK332" t="s">
        <v>976</v>
      </c>
      <c r="BO332">
        <v>39</v>
      </c>
      <c r="BP332">
        <v>4</v>
      </c>
      <c r="BQ332">
        <v>9</v>
      </c>
    </row>
    <row r="333" spans="1:69">
      <c r="A333" s="78">
        <f t="shared" si="12"/>
        <v>51033</v>
      </c>
      <c r="B333" s="5" t="s">
        <v>700</v>
      </c>
      <c r="C333" s="5">
        <v>51033</v>
      </c>
      <c r="D333" s="32" t="s">
        <v>840</v>
      </c>
      <c r="E333" s="33" t="s">
        <v>841</v>
      </c>
      <c r="F333" s="5" t="s">
        <v>160</v>
      </c>
      <c r="H333" s="5">
        <v>3</v>
      </c>
      <c r="I333" s="5" t="s">
        <v>204</v>
      </c>
      <c r="J333" s="5" t="s">
        <v>160</v>
      </c>
      <c r="M333" s="5" t="s">
        <v>843</v>
      </c>
      <c r="P333" s="34" t="s">
        <v>158</v>
      </c>
      <c r="AC333" s="78">
        <f t="shared" si="13"/>
        <v>51033</v>
      </c>
      <c r="AH333" s="36">
        <v>0</v>
      </c>
      <c r="AK333">
        <v>30</v>
      </c>
      <c r="AL333">
        <v>112008</v>
      </c>
      <c r="AM333" t="s">
        <v>186</v>
      </c>
      <c r="AN333">
        <v>30</v>
      </c>
      <c r="AO333">
        <v>10</v>
      </c>
      <c r="AP333">
        <f t="shared" si="14"/>
        <v>7200</v>
      </c>
      <c r="AQ333">
        <v>3000</v>
      </c>
      <c r="AR333">
        <v>3000</v>
      </c>
      <c r="AS333">
        <v>300</v>
      </c>
      <c r="BK333" t="s">
        <v>977</v>
      </c>
      <c r="BO333">
        <v>30</v>
      </c>
      <c r="BP333">
        <v>3</v>
      </c>
      <c r="BQ333">
        <v>3</v>
      </c>
    </row>
    <row r="334" spans="1:69">
      <c r="A334" s="78">
        <f t="shared" si="12"/>
        <v>51034</v>
      </c>
      <c r="B334" s="5" t="s">
        <v>700</v>
      </c>
      <c r="C334" s="5">
        <v>51034</v>
      </c>
      <c r="D334" s="32" t="s">
        <v>845</v>
      </c>
      <c r="E334" s="33" t="s">
        <v>846</v>
      </c>
      <c r="F334" s="5" t="s">
        <v>160</v>
      </c>
      <c r="H334" s="5">
        <v>3</v>
      </c>
      <c r="I334" s="5" t="s">
        <v>204</v>
      </c>
      <c r="J334" s="5" t="s">
        <v>160</v>
      </c>
      <c r="M334" s="5" t="s">
        <v>848</v>
      </c>
      <c r="P334" s="34" t="s">
        <v>158</v>
      </c>
      <c r="AC334" s="78">
        <f t="shared" si="13"/>
        <v>51034</v>
      </c>
      <c r="AH334" s="36">
        <v>0</v>
      </c>
      <c r="AK334">
        <v>30</v>
      </c>
      <c r="AL334">
        <v>113002</v>
      </c>
      <c r="AM334" t="s">
        <v>211</v>
      </c>
      <c r="AN334">
        <v>31</v>
      </c>
      <c r="AO334">
        <v>10</v>
      </c>
      <c r="AP334">
        <f t="shared" si="14"/>
        <v>8800</v>
      </c>
      <c r="AQ334">
        <v>3100</v>
      </c>
      <c r="AR334">
        <v>4000</v>
      </c>
      <c r="AS334">
        <v>400</v>
      </c>
      <c r="BK334" t="s">
        <v>978</v>
      </c>
      <c r="BO334">
        <v>31</v>
      </c>
      <c r="BP334">
        <v>4</v>
      </c>
      <c r="BQ334">
        <v>4</v>
      </c>
    </row>
    <row r="335" spans="1:69">
      <c r="A335" s="78">
        <f t="shared" si="12"/>
        <v>51041</v>
      </c>
      <c r="B335" s="5" t="s">
        <v>700</v>
      </c>
      <c r="C335" s="5">
        <v>51041</v>
      </c>
      <c r="D335" s="32" t="s">
        <v>849</v>
      </c>
      <c r="E335" s="33" t="s">
        <v>850</v>
      </c>
      <c r="F335" s="5" t="s">
        <v>160</v>
      </c>
      <c r="H335" s="5">
        <v>3</v>
      </c>
      <c r="I335" s="5" t="s">
        <v>204</v>
      </c>
      <c r="J335" s="5" t="s">
        <v>160</v>
      </c>
      <c r="M335" s="5" t="s">
        <v>852</v>
      </c>
      <c r="P335" s="34" t="s">
        <v>158</v>
      </c>
      <c r="AC335" s="78">
        <f t="shared" si="13"/>
        <v>51041</v>
      </c>
      <c r="AH335" s="36">
        <v>0</v>
      </c>
      <c r="AK335">
        <v>30</v>
      </c>
      <c r="AL335">
        <v>111011</v>
      </c>
      <c r="AM335" t="s">
        <v>321</v>
      </c>
      <c r="AN335">
        <v>32</v>
      </c>
      <c r="AO335">
        <v>10</v>
      </c>
      <c r="AP335">
        <f t="shared" ref="AP335:AP338" si="15">AP331*3</f>
        <v>19200</v>
      </c>
      <c r="AQ335">
        <v>3200</v>
      </c>
      <c r="AR335">
        <v>4000</v>
      </c>
      <c r="AS335">
        <v>400</v>
      </c>
      <c r="BK335" t="s">
        <v>979</v>
      </c>
      <c r="BO335">
        <v>32</v>
      </c>
      <c r="BP335">
        <v>4</v>
      </c>
      <c r="BQ335">
        <v>4</v>
      </c>
    </row>
    <row r="336" spans="1:69">
      <c r="A336" s="78">
        <f t="shared" si="12"/>
        <v>51042</v>
      </c>
      <c r="B336" s="5" t="s">
        <v>700</v>
      </c>
      <c r="C336" s="5">
        <v>51042</v>
      </c>
      <c r="D336" s="32" t="s">
        <v>853</v>
      </c>
      <c r="E336" s="33" t="s">
        <v>854</v>
      </c>
      <c r="F336" s="5" t="s">
        <v>160</v>
      </c>
      <c r="H336" s="5">
        <v>3</v>
      </c>
      <c r="I336" s="5" t="s">
        <v>204</v>
      </c>
      <c r="J336" s="5" t="s">
        <v>160</v>
      </c>
      <c r="M336" s="5" t="s">
        <v>856</v>
      </c>
      <c r="P336" s="34" t="s">
        <v>158</v>
      </c>
      <c r="AC336" s="78">
        <f t="shared" si="13"/>
        <v>51042</v>
      </c>
      <c r="AH336" s="36">
        <v>0</v>
      </c>
      <c r="AK336">
        <v>30</v>
      </c>
      <c r="AL336">
        <v>111003</v>
      </c>
      <c r="AM336" t="s">
        <v>211</v>
      </c>
      <c r="AN336">
        <v>33</v>
      </c>
      <c r="AO336">
        <v>10</v>
      </c>
      <c r="AP336">
        <f t="shared" si="15"/>
        <v>20400</v>
      </c>
      <c r="AQ336">
        <v>3300</v>
      </c>
      <c r="AR336">
        <v>4000</v>
      </c>
      <c r="AS336">
        <v>500</v>
      </c>
      <c r="BK336" t="s">
        <v>980</v>
      </c>
      <c r="BO336">
        <v>33</v>
      </c>
      <c r="BP336">
        <v>4</v>
      </c>
      <c r="BQ336">
        <v>5</v>
      </c>
    </row>
    <row r="337" spans="1:69">
      <c r="A337" s="78">
        <f t="shared" si="12"/>
        <v>51043</v>
      </c>
      <c r="B337" s="5" t="s">
        <v>700</v>
      </c>
      <c r="C337" s="5">
        <v>51043</v>
      </c>
      <c r="D337" s="32" t="s">
        <v>857</v>
      </c>
      <c r="E337" s="33" t="s">
        <v>858</v>
      </c>
      <c r="F337" s="5" t="s">
        <v>160</v>
      </c>
      <c r="H337" s="5">
        <v>3</v>
      </c>
      <c r="I337" s="5" t="s">
        <v>204</v>
      </c>
      <c r="J337" s="5" t="s">
        <v>160</v>
      </c>
      <c r="M337" s="5" t="s">
        <v>860</v>
      </c>
      <c r="P337" s="34" t="s">
        <v>158</v>
      </c>
      <c r="AC337" s="78">
        <f t="shared" si="13"/>
        <v>51043</v>
      </c>
      <c r="AH337" s="36">
        <v>0</v>
      </c>
      <c r="AK337">
        <v>30</v>
      </c>
      <c r="AL337">
        <v>112008</v>
      </c>
      <c r="AM337" t="s">
        <v>387</v>
      </c>
      <c r="AN337">
        <v>34</v>
      </c>
      <c r="AO337">
        <v>10</v>
      </c>
      <c r="AP337">
        <f t="shared" si="15"/>
        <v>21600</v>
      </c>
      <c r="AQ337">
        <v>3400</v>
      </c>
      <c r="AR337">
        <v>4000</v>
      </c>
      <c r="AS337">
        <v>600</v>
      </c>
      <c r="BK337" t="s">
        <v>981</v>
      </c>
      <c r="BO337">
        <v>34</v>
      </c>
      <c r="BP337">
        <v>4</v>
      </c>
      <c r="BQ337">
        <v>6</v>
      </c>
    </row>
    <row r="338" spans="1:69">
      <c r="A338" s="78">
        <f t="shared" si="12"/>
        <v>51044</v>
      </c>
      <c r="B338" s="5" t="s">
        <v>700</v>
      </c>
      <c r="C338" s="5">
        <v>51044</v>
      </c>
      <c r="D338" s="32" t="s">
        <v>861</v>
      </c>
      <c r="E338" s="33" t="s">
        <v>862</v>
      </c>
      <c r="F338" s="5" t="s">
        <v>160</v>
      </c>
      <c r="H338" s="5" t="s">
        <v>164</v>
      </c>
      <c r="I338" s="5" t="s">
        <v>204</v>
      </c>
      <c r="J338" s="5" t="s">
        <v>160</v>
      </c>
      <c r="M338" s="5" t="s">
        <v>864</v>
      </c>
      <c r="P338" s="34" t="s">
        <v>158</v>
      </c>
      <c r="AC338" s="78">
        <f t="shared" si="13"/>
        <v>51044</v>
      </c>
      <c r="AH338" s="36">
        <v>0</v>
      </c>
      <c r="AK338">
        <v>30</v>
      </c>
      <c r="AL338">
        <v>113007</v>
      </c>
      <c r="AM338" t="s">
        <v>425</v>
      </c>
      <c r="AN338">
        <v>35</v>
      </c>
      <c r="AO338">
        <v>10</v>
      </c>
      <c r="AP338">
        <f t="shared" si="15"/>
        <v>26400</v>
      </c>
      <c r="AQ338">
        <v>3500</v>
      </c>
      <c r="AR338">
        <v>4000</v>
      </c>
      <c r="AS338">
        <v>600</v>
      </c>
      <c r="BK338" t="s">
        <v>982</v>
      </c>
      <c r="BO338">
        <v>35</v>
      </c>
      <c r="BP338">
        <v>4</v>
      </c>
      <c r="BQ338">
        <v>6</v>
      </c>
    </row>
    <row r="339" spans="1:69">
      <c r="A339" s="78">
        <f t="shared" si="12"/>
        <v>51051</v>
      </c>
      <c r="B339" s="5" t="s">
        <v>700</v>
      </c>
      <c r="C339" s="5">
        <v>51051</v>
      </c>
      <c r="D339" s="32" t="s">
        <v>865</v>
      </c>
      <c r="E339" s="33" t="s">
        <v>866</v>
      </c>
      <c r="F339" s="5" t="s">
        <v>160</v>
      </c>
      <c r="H339" s="5">
        <v>3</v>
      </c>
      <c r="I339" s="5" t="s">
        <v>204</v>
      </c>
      <c r="J339" s="5" t="s">
        <v>160</v>
      </c>
      <c r="M339" s="5" t="s">
        <v>868</v>
      </c>
      <c r="P339" s="34" t="s">
        <v>158</v>
      </c>
      <c r="AC339" s="78">
        <f t="shared" si="13"/>
        <v>51051</v>
      </c>
      <c r="AH339" s="36">
        <v>0</v>
      </c>
      <c r="AK339">
        <v>30</v>
      </c>
      <c r="AL339">
        <v>113003</v>
      </c>
      <c r="AM339" t="s">
        <v>223</v>
      </c>
      <c r="AN339">
        <v>36</v>
      </c>
      <c r="AO339">
        <v>10</v>
      </c>
      <c r="AP339">
        <f>AP335*2</f>
        <v>38400</v>
      </c>
      <c r="AQ339">
        <v>3600</v>
      </c>
      <c r="AR339">
        <v>4000</v>
      </c>
      <c r="AS339">
        <v>700</v>
      </c>
      <c r="BK339" t="s">
        <v>983</v>
      </c>
      <c r="BO339">
        <v>36</v>
      </c>
      <c r="BP339">
        <v>4</v>
      </c>
      <c r="BQ339">
        <v>7</v>
      </c>
    </row>
    <row r="340" spans="1:69">
      <c r="A340" s="78">
        <f t="shared" si="12"/>
        <v>51052</v>
      </c>
      <c r="B340" s="5" t="s">
        <v>700</v>
      </c>
      <c r="C340" s="5">
        <v>51052</v>
      </c>
      <c r="D340" s="32" t="s">
        <v>869</v>
      </c>
      <c r="E340" s="33" t="s">
        <v>870</v>
      </c>
      <c r="F340" s="5" t="s">
        <v>160</v>
      </c>
      <c r="H340" s="5">
        <v>3</v>
      </c>
      <c r="I340" s="5" t="s">
        <v>204</v>
      </c>
      <c r="J340" s="5" t="s">
        <v>160</v>
      </c>
      <c r="M340" s="5" t="s">
        <v>872</v>
      </c>
      <c r="P340" s="34" t="s">
        <v>158</v>
      </c>
      <c r="AC340" s="78">
        <f t="shared" si="13"/>
        <v>51052</v>
      </c>
      <c r="AH340" s="36">
        <v>0</v>
      </c>
      <c r="AK340">
        <v>30</v>
      </c>
      <c r="AL340">
        <v>111011</v>
      </c>
      <c r="AM340" t="s">
        <v>387</v>
      </c>
      <c r="AN340">
        <v>37</v>
      </c>
      <c r="AO340">
        <v>10</v>
      </c>
      <c r="AP340">
        <f t="shared" ref="AP340:AP343" si="16">AP336*3</f>
        <v>61200</v>
      </c>
      <c r="AQ340">
        <v>3700</v>
      </c>
      <c r="AR340">
        <v>4000</v>
      </c>
      <c r="AS340">
        <v>800</v>
      </c>
      <c r="BK340" t="s">
        <v>984</v>
      </c>
      <c r="BO340">
        <v>37</v>
      </c>
      <c r="BP340">
        <v>4</v>
      </c>
      <c r="BQ340">
        <v>8</v>
      </c>
    </row>
    <row r="341" spans="1:69">
      <c r="A341" s="78">
        <f t="shared" si="12"/>
        <v>51053</v>
      </c>
      <c r="B341" s="5" t="s">
        <v>700</v>
      </c>
      <c r="C341" s="5">
        <v>51053</v>
      </c>
      <c r="D341" s="32" t="s">
        <v>873</v>
      </c>
      <c r="E341" s="33" t="s">
        <v>874</v>
      </c>
      <c r="F341" s="5" t="s">
        <v>160</v>
      </c>
      <c r="H341" s="5">
        <v>3</v>
      </c>
      <c r="I341" s="5" t="s">
        <v>204</v>
      </c>
      <c r="J341" s="5" t="s">
        <v>160</v>
      </c>
      <c r="M341" s="5" t="s">
        <v>876</v>
      </c>
      <c r="P341" s="34" t="s">
        <v>158</v>
      </c>
      <c r="AC341" s="78">
        <f t="shared" si="13"/>
        <v>51053</v>
      </c>
      <c r="AH341" s="36">
        <v>0</v>
      </c>
      <c r="AK341">
        <v>30</v>
      </c>
      <c r="AL341">
        <v>111003</v>
      </c>
      <c r="AM341" t="s">
        <v>232</v>
      </c>
      <c r="AN341">
        <v>38</v>
      </c>
      <c r="AO341">
        <v>10</v>
      </c>
      <c r="AP341">
        <f t="shared" si="16"/>
        <v>64800</v>
      </c>
      <c r="AQ341">
        <v>3800</v>
      </c>
      <c r="AR341">
        <v>4000</v>
      </c>
      <c r="AS341">
        <v>800</v>
      </c>
      <c r="BK341" t="s">
        <v>985</v>
      </c>
      <c r="BO341">
        <v>38</v>
      </c>
      <c r="BP341">
        <v>4</v>
      </c>
      <c r="BQ341">
        <v>8</v>
      </c>
    </row>
    <row r="342" spans="1:69">
      <c r="A342" s="78">
        <f t="shared" si="12"/>
        <v>51054</v>
      </c>
      <c r="B342" s="5" t="s">
        <v>700</v>
      </c>
      <c r="C342" s="5">
        <v>51054</v>
      </c>
      <c r="D342" s="32" t="s">
        <v>877</v>
      </c>
      <c r="E342" s="33" t="s">
        <v>878</v>
      </c>
      <c r="F342" s="5" t="s">
        <v>160</v>
      </c>
      <c r="H342" s="5">
        <v>3</v>
      </c>
      <c r="I342" s="5" t="s">
        <v>204</v>
      </c>
      <c r="J342" s="5" t="s">
        <v>160</v>
      </c>
      <c r="M342" s="5" t="s">
        <v>880</v>
      </c>
      <c r="P342" s="34" t="s">
        <v>158</v>
      </c>
      <c r="AC342" s="78">
        <f t="shared" si="13"/>
        <v>51054</v>
      </c>
      <c r="AH342" s="36">
        <v>0</v>
      </c>
      <c r="AK342">
        <v>30</v>
      </c>
      <c r="AL342">
        <v>112008</v>
      </c>
      <c r="AM342" t="s">
        <v>186</v>
      </c>
      <c r="AN342">
        <v>39</v>
      </c>
      <c r="AO342">
        <v>10</v>
      </c>
      <c r="AP342">
        <f t="shared" si="16"/>
        <v>79200</v>
      </c>
      <c r="AQ342">
        <v>3900</v>
      </c>
      <c r="AR342">
        <v>4000</v>
      </c>
      <c r="AS342">
        <v>900</v>
      </c>
      <c r="BK342" t="s">
        <v>986</v>
      </c>
      <c r="BO342">
        <v>39</v>
      </c>
      <c r="BP342">
        <v>4</v>
      </c>
      <c r="BQ342">
        <v>9</v>
      </c>
    </row>
    <row r="343" spans="1:69">
      <c r="A343" s="78">
        <f t="shared" si="12"/>
        <v>51061</v>
      </c>
      <c r="B343" s="5" t="s">
        <v>700</v>
      </c>
      <c r="C343" s="5">
        <v>51061</v>
      </c>
      <c r="D343" s="32" t="s">
        <v>840</v>
      </c>
      <c r="E343" s="33" t="s">
        <v>841</v>
      </c>
      <c r="F343" s="5" t="s">
        <v>160</v>
      </c>
      <c r="H343" s="5">
        <v>3</v>
      </c>
      <c r="I343" s="5" t="s">
        <v>204</v>
      </c>
      <c r="J343" s="5" t="s">
        <v>160</v>
      </c>
      <c r="M343" s="5" t="s">
        <v>843</v>
      </c>
      <c r="P343" s="34" t="s">
        <v>158</v>
      </c>
      <c r="AC343" s="78">
        <f t="shared" si="13"/>
        <v>51061</v>
      </c>
      <c r="AH343" s="36">
        <v>0</v>
      </c>
      <c r="AK343">
        <v>30</v>
      </c>
      <c r="AL343">
        <v>112008</v>
      </c>
      <c r="AM343" t="s">
        <v>186</v>
      </c>
      <c r="AN343">
        <v>30</v>
      </c>
      <c r="AO343">
        <v>10</v>
      </c>
      <c r="AP343">
        <f t="shared" si="16"/>
        <v>115200</v>
      </c>
      <c r="AQ343">
        <v>3000</v>
      </c>
      <c r="AR343">
        <v>3000</v>
      </c>
      <c r="AS343">
        <v>300</v>
      </c>
      <c r="BK343" t="s">
        <v>987</v>
      </c>
      <c r="BO343">
        <v>30</v>
      </c>
      <c r="BP343">
        <v>3</v>
      </c>
      <c r="BQ343">
        <v>3</v>
      </c>
    </row>
    <row r="344" spans="1:69">
      <c r="A344" s="78">
        <f t="shared" si="12"/>
        <v>51062</v>
      </c>
      <c r="B344" s="5" t="s">
        <v>700</v>
      </c>
      <c r="C344" s="5">
        <v>51062</v>
      </c>
      <c r="D344" s="32" t="s">
        <v>845</v>
      </c>
      <c r="E344" s="33" t="s">
        <v>846</v>
      </c>
      <c r="F344" s="5" t="s">
        <v>160</v>
      </c>
      <c r="H344" s="5">
        <v>3</v>
      </c>
      <c r="I344" s="5" t="s">
        <v>204</v>
      </c>
      <c r="J344" s="5" t="s">
        <v>160</v>
      </c>
      <c r="M344" s="5" t="s">
        <v>848</v>
      </c>
      <c r="P344" s="34" t="s">
        <v>158</v>
      </c>
      <c r="AC344" s="78">
        <f t="shared" si="13"/>
        <v>51062</v>
      </c>
      <c r="AH344" s="36">
        <v>0</v>
      </c>
      <c r="AK344">
        <v>30</v>
      </c>
      <c r="AL344">
        <v>113002</v>
      </c>
      <c r="AM344" t="s">
        <v>211</v>
      </c>
      <c r="AN344">
        <v>31</v>
      </c>
      <c r="AO344">
        <v>10</v>
      </c>
      <c r="AP344">
        <f t="shared" ref="AP344:AP350" si="17">AP340*2</f>
        <v>122400</v>
      </c>
      <c r="AQ344">
        <v>3100</v>
      </c>
      <c r="AR344">
        <v>4000</v>
      </c>
      <c r="AS344">
        <v>400</v>
      </c>
      <c r="BK344" t="s">
        <v>988</v>
      </c>
      <c r="BO344">
        <v>31</v>
      </c>
      <c r="BP344">
        <v>4</v>
      </c>
      <c r="BQ344">
        <v>4</v>
      </c>
    </row>
    <row r="345" spans="1:69">
      <c r="A345" s="78">
        <f t="shared" si="12"/>
        <v>51063</v>
      </c>
      <c r="B345" s="5" t="s">
        <v>700</v>
      </c>
      <c r="C345" s="5">
        <v>51063</v>
      </c>
      <c r="D345" s="32" t="s">
        <v>849</v>
      </c>
      <c r="E345" s="33" t="s">
        <v>850</v>
      </c>
      <c r="F345" s="5" t="s">
        <v>160</v>
      </c>
      <c r="H345" s="5">
        <v>3</v>
      </c>
      <c r="I345" s="5" t="s">
        <v>204</v>
      </c>
      <c r="J345" s="5" t="s">
        <v>160</v>
      </c>
      <c r="M345" s="5" t="s">
        <v>852</v>
      </c>
      <c r="P345" s="34" t="s">
        <v>158</v>
      </c>
      <c r="AC345" s="78">
        <f t="shared" si="13"/>
        <v>51063</v>
      </c>
      <c r="AH345" s="36">
        <v>0</v>
      </c>
      <c r="AK345">
        <v>30</v>
      </c>
      <c r="AL345">
        <v>111011</v>
      </c>
      <c r="AM345" t="s">
        <v>321</v>
      </c>
      <c r="AN345">
        <v>32</v>
      </c>
      <c r="AO345">
        <v>10</v>
      </c>
      <c r="AP345">
        <f t="shared" si="17"/>
        <v>129600</v>
      </c>
      <c r="AQ345">
        <v>3200</v>
      </c>
      <c r="AR345">
        <v>4000</v>
      </c>
      <c r="AS345">
        <v>400</v>
      </c>
      <c r="BK345" t="s">
        <v>989</v>
      </c>
      <c r="BO345">
        <v>32</v>
      </c>
      <c r="BP345">
        <v>4</v>
      </c>
      <c r="BQ345">
        <v>4</v>
      </c>
    </row>
    <row r="346" spans="1:69">
      <c r="A346" s="78">
        <f t="shared" si="12"/>
        <v>51064</v>
      </c>
      <c r="B346" s="5" t="s">
        <v>700</v>
      </c>
      <c r="C346" s="5">
        <v>51064</v>
      </c>
      <c r="D346" s="32" t="s">
        <v>853</v>
      </c>
      <c r="E346" s="33" t="s">
        <v>854</v>
      </c>
      <c r="F346" s="5" t="s">
        <v>160</v>
      </c>
      <c r="H346" s="5">
        <v>3</v>
      </c>
      <c r="I346" s="5" t="s">
        <v>204</v>
      </c>
      <c r="J346" s="5" t="s">
        <v>160</v>
      </c>
      <c r="M346" s="5" t="s">
        <v>856</v>
      </c>
      <c r="P346" s="34" t="s">
        <v>158</v>
      </c>
      <c r="AC346" s="78">
        <f t="shared" si="13"/>
        <v>51064</v>
      </c>
      <c r="AH346" s="36">
        <v>0</v>
      </c>
      <c r="AK346">
        <v>30</v>
      </c>
      <c r="AL346">
        <v>111003</v>
      </c>
      <c r="AM346" t="s">
        <v>211</v>
      </c>
      <c r="AN346">
        <v>33</v>
      </c>
      <c r="AO346">
        <v>10</v>
      </c>
      <c r="AP346">
        <f t="shared" si="17"/>
        <v>158400</v>
      </c>
      <c r="AQ346">
        <v>3300</v>
      </c>
      <c r="AR346">
        <v>4000</v>
      </c>
      <c r="AS346">
        <v>500</v>
      </c>
      <c r="BK346" t="s">
        <v>990</v>
      </c>
      <c r="BO346">
        <v>33</v>
      </c>
      <c r="BP346">
        <v>4</v>
      </c>
      <c r="BQ346">
        <v>5</v>
      </c>
    </row>
    <row r="347" spans="1:69">
      <c r="A347" s="78">
        <f t="shared" si="12"/>
        <v>51071</v>
      </c>
      <c r="B347" s="5" t="s">
        <v>700</v>
      </c>
      <c r="C347" s="5">
        <v>51071</v>
      </c>
      <c r="D347" s="32" t="s">
        <v>857</v>
      </c>
      <c r="E347" s="33" t="s">
        <v>858</v>
      </c>
      <c r="F347" s="5" t="s">
        <v>160</v>
      </c>
      <c r="H347" s="5">
        <v>3</v>
      </c>
      <c r="I347" s="5" t="s">
        <v>204</v>
      </c>
      <c r="J347" s="5" t="s">
        <v>160</v>
      </c>
      <c r="M347" s="5" t="s">
        <v>860</v>
      </c>
      <c r="P347" s="34" t="s">
        <v>158</v>
      </c>
      <c r="AC347" s="78">
        <f t="shared" si="13"/>
        <v>51071</v>
      </c>
      <c r="AH347" s="36">
        <v>0</v>
      </c>
      <c r="AK347">
        <v>30</v>
      </c>
      <c r="AL347">
        <v>112008</v>
      </c>
      <c r="AM347" t="s">
        <v>387</v>
      </c>
      <c r="AN347">
        <v>34</v>
      </c>
      <c r="AO347">
        <v>10</v>
      </c>
      <c r="AP347">
        <f t="shared" si="17"/>
        <v>230400</v>
      </c>
      <c r="AQ347">
        <v>3400</v>
      </c>
      <c r="AR347">
        <v>4000</v>
      </c>
      <c r="AS347">
        <v>600</v>
      </c>
      <c r="BK347" t="s">
        <v>991</v>
      </c>
      <c r="BO347">
        <v>34</v>
      </c>
      <c r="BP347">
        <v>4</v>
      </c>
      <c r="BQ347">
        <v>6</v>
      </c>
    </row>
    <row r="348" spans="1:69">
      <c r="A348" s="78">
        <f t="shared" si="12"/>
        <v>51072</v>
      </c>
      <c r="B348" s="5" t="s">
        <v>700</v>
      </c>
      <c r="C348" s="5">
        <v>51072</v>
      </c>
      <c r="D348" s="32" t="s">
        <v>861</v>
      </c>
      <c r="E348" s="33" t="s">
        <v>862</v>
      </c>
      <c r="F348" s="5" t="s">
        <v>160</v>
      </c>
      <c r="H348" s="5" t="s">
        <v>164</v>
      </c>
      <c r="I348" s="5" t="s">
        <v>204</v>
      </c>
      <c r="J348" s="5" t="s">
        <v>160</v>
      </c>
      <c r="M348" s="5" t="s">
        <v>864</v>
      </c>
      <c r="P348" s="34" t="s">
        <v>158</v>
      </c>
      <c r="AC348" s="78">
        <f t="shared" si="13"/>
        <v>51072</v>
      </c>
      <c r="AH348" s="36">
        <v>0</v>
      </c>
      <c r="AK348">
        <v>30</v>
      </c>
      <c r="AL348">
        <v>113007</v>
      </c>
      <c r="AM348" t="s">
        <v>425</v>
      </c>
      <c r="AN348">
        <v>35</v>
      </c>
      <c r="AO348">
        <v>10</v>
      </c>
      <c r="AP348">
        <f t="shared" si="17"/>
        <v>244800</v>
      </c>
      <c r="AQ348">
        <v>3500</v>
      </c>
      <c r="AR348">
        <v>4000</v>
      </c>
      <c r="AS348">
        <v>600</v>
      </c>
      <c r="BK348" t="s">
        <v>992</v>
      </c>
      <c r="BO348">
        <v>35</v>
      </c>
      <c r="BP348">
        <v>4</v>
      </c>
      <c r="BQ348">
        <v>6</v>
      </c>
    </row>
    <row r="349" spans="1:69">
      <c r="A349" s="78">
        <f t="shared" si="12"/>
        <v>51073</v>
      </c>
      <c r="B349" s="5" t="s">
        <v>700</v>
      </c>
      <c r="C349" s="5">
        <v>51073</v>
      </c>
      <c r="D349" s="32" t="s">
        <v>865</v>
      </c>
      <c r="E349" s="33" t="s">
        <v>866</v>
      </c>
      <c r="F349" s="5" t="s">
        <v>160</v>
      </c>
      <c r="H349" s="5">
        <v>3</v>
      </c>
      <c r="I349" s="5" t="s">
        <v>204</v>
      </c>
      <c r="J349" s="5" t="s">
        <v>160</v>
      </c>
      <c r="M349" s="5" t="s">
        <v>868</v>
      </c>
      <c r="P349" s="34" t="s">
        <v>158</v>
      </c>
      <c r="AC349" s="78">
        <f t="shared" si="13"/>
        <v>51073</v>
      </c>
      <c r="AH349" s="36">
        <v>0</v>
      </c>
      <c r="AK349">
        <v>30</v>
      </c>
      <c r="AL349">
        <v>113003</v>
      </c>
      <c r="AM349" t="s">
        <v>223</v>
      </c>
      <c r="AN349">
        <v>36</v>
      </c>
      <c r="AO349">
        <v>10</v>
      </c>
      <c r="AP349">
        <f t="shared" si="17"/>
        <v>259200</v>
      </c>
      <c r="AQ349">
        <v>3600</v>
      </c>
      <c r="AR349">
        <v>4000</v>
      </c>
      <c r="AS349">
        <v>700</v>
      </c>
      <c r="BK349" t="s">
        <v>993</v>
      </c>
      <c r="BO349">
        <v>36</v>
      </c>
      <c r="BP349">
        <v>4</v>
      </c>
      <c r="BQ349">
        <v>7</v>
      </c>
    </row>
    <row r="350" spans="1:69">
      <c r="A350" s="78">
        <f t="shared" si="12"/>
        <v>51074</v>
      </c>
      <c r="B350" s="5" t="s">
        <v>700</v>
      </c>
      <c r="C350" s="5">
        <v>51074</v>
      </c>
      <c r="D350" s="32" t="s">
        <v>869</v>
      </c>
      <c r="E350" s="33" t="s">
        <v>870</v>
      </c>
      <c r="F350" s="5" t="s">
        <v>160</v>
      </c>
      <c r="H350" s="5">
        <v>3</v>
      </c>
      <c r="I350" s="5" t="s">
        <v>204</v>
      </c>
      <c r="J350" s="5" t="s">
        <v>160</v>
      </c>
      <c r="M350" s="5" t="s">
        <v>872</v>
      </c>
      <c r="P350" s="34" t="s">
        <v>158</v>
      </c>
      <c r="AC350" s="78">
        <f t="shared" si="13"/>
        <v>51074</v>
      </c>
      <c r="AH350" s="36">
        <v>0</v>
      </c>
      <c r="AK350">
        <v>30</v>
      </c>
      <c r="AL350">
        <v>111011</v>
      </c>
      <c r="AM350" t="s">
        <v>387</v>
      </c>
      <c r="AN350">
        <v>37</v>
      </c>
      <c r="AO350">
        <v>10</v>
      </c>
      <c r="AP350">
        <f t="shared" si="17"/>
        <v>316800</v>
      </c>
      <c r="AQ350">
        <v>3700</v>
      </c>
      <c r="AR350">
        <v>4000</v>
      </c>
      <c r="AS350">
        <v>800</v>
      </c>
      <c r="BK350" t="s">
        <v>994</v>
      </c>
      <c r="BO350">
        <v>37</v>
      </c>
      <c r="BP350">
        <v>4</v>
      </c>
      <c r="BQ350">
        <v>8</v>
      </c>
    </row>
    <row r="351" spans="1:69">
      <c r="A351" s="78">
        <f t="shared" si="12"/>
        <v>51081</v>
      </c>
      <c r="B351" s="5" t="s">
        <v>700</v>
      </c>
      <c r="C351" s="5">
        <v>51081</v>
      </c>
      <c r="D351" s="32" t="s">
        <v>873</v>
      </c>
      <c r="E351" s="33" t="s">
        <v>874</v>
      </c>
      <c r="F351" s="5" t="s">
        <v>160</v>
      </c>
      <c r="H351" s="5">
        <v>3</v>
      </c>
      <c r="I351" s="5" t="s">
        <v>204</v>
      </c>
      <c r="J351" s="5" t="s">
        <v>160</v>
      </c>
      <c r="M351" s="5" t="s">
        <v>876</v>
      </c>
      <c r="P351" s="34" t="s">
        <v>158</v>
      </c>
      <c r="AC351" s="78">
        <f t="shared" si="13"/>
        <v>51081</v>
      </c>
      <c r="AH351" s="36">
        <v>0</v>
      </c>
      <c r="AK351">
        <v>30</v>
      </c>
      <c r="AL351">
        <v>111003</v>
      </c>
      <c r="AM351" t="s">
        <v>232</v>
      </c>
      <c r="AN351">
        <v>38</v>
      </c>
      <c r="AO351">
        <v>10</v>
      </c>
      <c r="AP351">
        <f t="shared" ref="AP351:AP361" si="18">AP347*1.5</f>
        <v>345600</v>
      </c>
      <c r="AQ351">
        <v>3800</v>
      </c>
      <c r="AR351">
        <v>4000</v>
      </c>
      <c r="AS351">
        <v>800</v>
      </c>
      <c r="BK351" t="s">
        <v>995</v>
      </c>
      <c r="BO351">
        <v>38</v>
      </c>
      <c r="BP351">
        <v>4</v>
      </c>
      <c r="BQ351">
        <v>8</v>
      </c>
    </row>
    <row r="352" spans="1:69">
      <c r="A352" s="78">
        <f t="shared" si="12"/>
        <v>51082</v>
      </c>
      <c r="B352" s="5" t="s">
        <v>700</v>
      </c>
      <c r="C352" s="5">
        <v>51082</v>
      </c>
      <c r="D352" s="32" t="s">
        <v>877</v>
      </c>
      <c r="E352" s="33" t="s">
        <v>878</v>
      </c>
      <c r="F352" s="5" t="s">
        <v>160</v>
      </c>
      <c r="H352" s="5">
        <v>3</v>
      </c>
      <c r="I352" s="5" t="s">
        <v>204</v>
      </c>
      <c r="J352" s="5" t="s">
        <v>160</v>
      </c>
      <c r="M352" s="5" t="s">
        <v>880</v>
      </c>
      <c r="P352" s="34" t="s">
        <v>158</v>
      </c>
      <c r="AC352" s="78">
        <f t="shared" si="13"/>
        <v>51082</v>
      </c>
      <c r="AH352" s="36">
        <v>0</v>
      </c>
      <c r="AK352">
        <v>30</v>
      </c>
      <c r="AL352">
        <v>112008</v>
      </c>
      <c r="AM352" t="s">
        <v>186</v>
      </c>
      <c r="AN352">
        <v>39</v>
      </c>
      <c r="AO352">
        <v>10</v>
      </c>
      <c r="AP352">
        <f t="shared" si="18"/>
        <v>367200</v>
      </c>
      <c r="AQ352">
        <v>3900</v>
      </c>
      <c r="AR352">
        <v>4000</v>
      </c>
      <c r="AS352">
        <v>900</v>
      </c>
      <c r="BK352" t="s">
        <v>996</v>
      </c>
      <c r="BO352">
        <v>39</v>
      </c>
      <c r="BP352">
        <v>4</v>
      </c>
      <c r="BQ352">
        <v>9</v>
      </c>
    </row>
    <row r="353" spans="1:69">
      <c r="A353" s="78">
        <f t="shared" si="12"/>
        <v>51083</v>
      </c>
      <c r="B353" s="5" t="s">
        <v>700</v>
      </c>
      <c r="C353" s="5">
        <v>51083</v>
      </c>
      <c r="D353" s="32" t="s">
        <v>840</v>
      </c>
      <c r="E353" s="33" t="s">
        <v>841</v>
      </c>
      <c r="F353" s="5" t="s">
        <v>160</v>
      </c>
      <c r="H353" s="5">
        <v>3</v>
      </c>
      <c r="I353" s="5" t="s">
        <v>204</v>
      </c>
      <c r="J353" s="5" t="s">
        <v>160</v>
      </c>
      <c r="M353" s="5" t="s">
        <v>843</v>
      </c>
      <c r="P353" s="34" t="s">
        <v>158</v>
      </c>
      <c r="AC353" s="78">
        <f t="shared" si="13"/>
        <v>51083</v>
      </c>
      <c r="AH353" s="36">
        <v>0</v>
      </c>
      <c r="AK353">
        <v>30</v>
      </c>
      <c r="AL353">
        <v>112008</v>
      </c>
      <c r="AM353" t="s">
        <v>186</v>
      </c>
      <c r="AN353">
        <v>30</v>
      </c>
      <c r="AO353">
        <v>10</v>
      </c>
      <c r="AP353">
        <f t="shared" si="18"/>
        <v>388800</v>
      </c>
      <c r="AQ353">
        <v>3000</v>
      </c>
      <c r="AR353">
        <v>3000</v>
      </c>
      <c r="AS353">
        <v>300</v>
      </c>
      <c r="BK353" t="s">
        <v>997</v>
      </c>
      <c r="BO353">
        <v>30</v>
      </c>
      <c r="BP353">
        <v>3</v>
      </c>
      <c r="BQ353">
        <v>3</v>
      </c>
    </row>
    <row r="354" spans="1:69">
      <c r="A354" s="78">
        <f t="shared" si="12"/>
        <v>51084</v>
      </c>
      <c r="B354" s="5" t="s">
        <v>700</v>
      </c>
      <c r="C354" s="5">
        <v>51084</v>
      </c>
      <c r="D354" s="32" t="s">
        <v>845</v>
      </c>
      <c r="E354" s="33" t="s">
        <v>846</v>
      </c>
      <c r="F354" s="5" t="s">
        <v>160</v>
      </c>
      <c r="H354" s="5">
        <v>3</v>
      </c>
      <c r="I354" s="5" t="s">
        <v>204</v>
      </c>
      <c r="J354" s="5" t="s">
        <v>160</v>
      </c>
      <c r="M354" s="5" t="s">
        <v>848</v>
      </c>
      <c r="P354" s="34" t="s">
        <v>158</v>
      </c>
      <c r="AC354" s="78">
        <f t="shared" si="13"/>
        <v>51084</v>
      </c>
      <c r="AH354" s="36">
        <v>0</v>
      </c>
      <c r="AK354">
        <v>30</v>
      </c>
      <c r="AL354">
        <v>113002</v>
      </c>
      <c r="AM354" t="s">
        <v>211</v>
      </c>
      <c r="AN354">
        <v>31</v>
      </c>
      <c r="AO354">
        <v>10</v>
      </c>
      <c r="AP354">
        <f t="shared" si="18"/>
        <v>475200</v>
      </c>
      <c r="AQ354">
        <v>3100</v>
      </c>
      <c r="AR354">
        <v>4000</v>
      </c>
      <c r="AS354">
        <v>400</v>
      </c>
      <c r="BK354" t="s">
        <v>998</v>
      </c>
      <c r="BO354">
        <v>31</v>
      </c>
      <c r="BP354">
        <v>4</v>
      </c>
      <c r="BQ354">
        <v>4</v>
      </c>
    </row>
    <row r="355" spans="1:69">
      <c r="A355" s="78">
        <f t="shared" si="12"/>
        <v>51091</v>
      </c>
      <c r="B355" s="5" t="s">
        <v>700</v>
      </c>
      <c r="C355" s="5">
        <v>51091</v>
      </c>
      <c r="D355" s="32" t="s">
        <v>849</v>
      </c>
      <c r="E355" s="33" t="s">
        <v>850</v>
      </c>
      <c r="F355" s="5" t="s">
        <v>160</v>
      </c>
      <c r="H355" s="5">
        <v>3</v>
      </c>
      <c r="I355" s="5" t="s">
        <v>204</v>
      </c>
      <c r="J355" s="5" t="s">
        <v>160</v>
      </c>
      <c r="M355" s="5" t="s">
        <v>852</v>
      </c>
      <c r="P355" s="34" t="s">
        <v>158</v>
      </c>
      <c r="AC355" s="78">
        <f t="shared" si="13"/>
        <v>51091</v>
      </c>
      <c r="AH355" s="36">
        <v>0</v>
      </c>
      <c r="AK355">
        <v>30</v>
      </c>
      <c r="AL355">
        <v>111011</v>
      </c>
      <c r="AM355" t="s">
        <v>321</v>
      </c>
      <c r="AN355">
        <v>32</v>
      </c>
      <c r="AO355">
        <v>10</v>
      </c>
      <c r="AP355">
        <f t="shared" si="18"/>
        <v>518400</v>
      </c>
      <c r="AQ355">
        <v>3200</v>
      </c>
      <c r="AR355">
        <v>4000</v>
      </c>
      <c r="AS355">
        <v>400</v>
      </c>
      <c r="BK355" t="s">
        <v>999</v>
      </c>
      <c r="BO355">
        <v>32</v>
      </c>
      <c r="BP355">
        <v>4</v>
      </c>
      <c r="BQ355">
        <v>4</v>
      </c>
    </row>
    <row r="356" spans="1:69">
      <c r="A356" s="78">
        <f t="shared" si="12"/>
        <v>51092</v>
      </c>
      <c r="B356" s="5" t="s">
        <v>700</v>
      </c>
      <c r="C356" s="5">
        <v>51092</v>
      </c>
      <c r="D356" s="32" t="s">
        <v>853</v>
      </c>
      <c r="E356" s="33" t="s">
        <v>854</v>
      </c>
      <c r="F356" s="5" t="s">
        <v>160</v>
      </c>
      <c r="H356" s="5">
        <v>3</v>
      </c>
      <c r="I356" s="5" t="s">
        <v>204</v>
      </c>
      <c r="J356" s="5" t="s">
        <v>160</v>
      </c>
      <c r="M356" s="5" t="s">
        <v>856</v>
      </c>
      <c r="P356" s="34" t="s">
        <v>158</v>
      </c>
      <c r="AC356" s="78">
        <f t="shared" si="13"/>
        <v>51092</v>
      </c>
      <c r="AH356" s="36">
        <v>0</v>
      </c>
      <c r="AK356">
        <v>30</v>
      </c>
      <c r="AL356">
        <v>111003</v>
      </c>
      <c r="AM356" t="s">
        <v>211</v>
      </c>
      <c r="AN356">
        <v>33</v>
      </c>
      <c r="AO356">
        <v>10</v>
      </c>
      <c r="AP356">
        <f t="shared" si="18"/>
        <v>550800</v>
      </c>
      <c r="AQ356">
        <v>3300</v>
      </c>
      <c r="AR356">
        <v>4000</v>
      </c>
      <c r="AS356">
        <v>500</v>
      </c>
      <c r="BK356" t="s">
        <v>1000</v>
      </c>
      <c r="BO356">
        <v>33</v>
      </c>
      <c r="BP356">
        <v>4</v>
      </c>
      <c r="BQ356">
        <v>5</v>
      </c>
    </row>
    <row r="357" spans="1:69">
      <c r="A357" s="78">
        <f t="shared" si="12"/>
        <v>51093</v>
      </c>
      <c r="B357" s="5" t="s">
        <v>700</v>
      </c>
      <c r="C357" s="5">
        <v>51093</v>
      </c>
      <c r="D357" s="32" t="s">
        <v>857</v>
      </c>
      <c r="E357" s="33" t="s">
        <v>858</v>
      </c>
      <c r="F357" s="5" t="s">
        <v>160</v>
      </c>
      <c r="H357" s="5">
        <v>3</v>
      </c>
      <c r="I357" s="5" t="s">
        <v>204</v>
      </c>
      <c r="J357" s="5" t="s">
        <v>160</v>
      </c>
      <c r="M357" s="5" t="s">
        <v>860</v>
      </c>
      <c r="P357" s="34" t="s">
        <v>158</v>
      </c>
      <c r="AC357" s="78">
        <f t="shared" si="13"/>
        <v>51093</v>
      </c>
      <c r="AH357" s="36">
        <v>0</v>
      </c>
      <c r="AK357">
        <v>30</v>
      </c>
      <c r="AL357">
        <v>112008</v>
      </c>
      <c r="AM357" t="s">
        <v>387</v>
      </c>
      <c r="AN357">
        <v>34</v>
      </c>
      <c r="AO357">
        <v>10</v>
      </c>
      <c r="AP357">
        <f t="shared" si="18"/>
        <v>583200</v>
      </c>
      <c r="AQ357">
        <v>3400</v>
      </c>
      <c r="AR357">
        <v>4000</v>
      </c>
      <c r="AS357">
        <v>600</v>
      </c>
      <c r="BK357" t="s">
        <v>1001</v>
      </c>
      <c r="BO357">
        <v>34</v>
      </c>
      <c r="BP357">
        <v>4</v>
      </c>
      <c r="BQ357">
        <v>6</v>
      </c>
    </row>
    <row r="358" spans="1:69">
      <c r="A358" s="78">
        <f t="shared" si="12"/>
        <v>51094</v>
      </c>
      <c r="B358" s="5" t="s">
        <v>700</v>
      </c>
      <c r="C358" s="5">
        <v>51094</v>
      </c>
      <c r="D358" s="32" t="s">
        <v>861</v>
      </c>
      <c r="E358" s="33" t="s">
        <v>862</v>
      </c>
      <c r="F358" s="5" t="s">
        <v>160</v>
      </c>
      <c r="H358" s="5" t="s">
        <v>164</v>
      </c>
      <c r="I358" s="5" t="s">
        <v>204</v>
      </c>
      <c r="J358" s="5" t="s">
        <v>160</v>
      </c>
      <c r="M358" s="5" t="s">
        <v>864</v>
      </c>
      <c r="P358" s="34" t="s">
        <v>158</v>
      </c>
      <c r="AC358" s="78">
        <f t="shared" si="13"/>
        <v>51094</v>
      </c>
      <c r="AH358" s="36">
        <v>0</v>
      </c>
      <c r="AK358">
        <v>30</v>
      </c>
      <c r="AL358">
        <v>113007</v>
      </c>
      <c r="AM358" t="s">
        <v>425</v>
      </c>
      <c r="AN358">
        <v>35</v>
      </c>
      <c r="AO358">
        <v>10</v>
      </c>
      <c r="AP358">
        <f t="shared" si="18"/>
        <v>712800</v>
      </c>
      <c r="AQ358">
        <v>3500</v>
      </c>
      <c r="AR358">
        <v>4000</v>
      </c>
      <c r="AS358">
        <v>600</v>
      </c>
      <c r="BK358" t="s">
        <v>1002</v>
      </c>
      <c r="BO358">
        <v>35</v>
      </c>
      <c r="BP358">
        <v>4</v>
      </c>
      <c r="BQ358">
        <v>6</v>
      </c>
    </row>
    <row r="359" spans="1:69">
      <c r="A359" s="78">
        <f t="shared" si="12"/>
        <v>51101</v>
      </c>
      <c r="B359" s="5" t="s">
        <v>700</v>
      </c>
      <c r="C359" s="5">
        <v>51101</v>
      </c>
      <c r="D359" s="32" t="s">
        <v>865</v>
      </c>
      <c r="E359" s="33" t="s">
        <v>866</v>
      </c>
      <c r="F359" s="5" t="s">
        <v>160</v>
      </c>
      <c r="H359" s="5">
        <v>3</v>
      </c>
      <c r="I359" s="5" t="s">
        <v>204</v>
      </c>
      <c r="J359" s="5" t="s">
        <v>160</v>
      </c>
      <c r="M359" s="5" t="s">
        <v>868</v>
      </c>
      <c r="P359" s="34" t="s">
        <v>158</v>
      </c>
      <c r="AC359" s="78">
        <f t="shared" si="13"/>
        <v>51101</v>
      </c>
      <c r="AH359" s="36">
        <v>0</v>
      </c>
      <c r="AK359">
        <v>30</v>
      </c>
      <c r="AL359">
        <v>113003</v>
      </c>
      <c r="AM359" t="s">
        <v>223</v>
      </c>
      <c r="AN359">
        <v>36</v>
      </c>
      <c r="AO359">
        <v>10</v>
      </c>
      <c r="AP359">
        <f t="shared" si="18"/>
        <v>777600</v>
      </c>
      <c r="AQ359">
        <v>3600</v>
      </c>
      <c r="AR359">
        <v>4000</v>
      </c>
      <c r="AS359">
        <v>700</v>
      </c>
      <c r="BK359" t="s">
        <v>1003</v>
      </c>
      <c r="BO359">
        <v>36</v>
      </c>
      <c r="BP359">
        <v>4</v>
      </c>
      <c r="BQ359">
        <v>7</v>
      </c>
    </row>
    <row r="360" spans="1:69">
      <c r="A360" s="78">
        <f t="shared" si="12"/>
        <v>51102</v>
      </c>
      <c r="B360" s="5" t="s">
        <v>700</v>
      </c>
      <c r="C360" s="5">
        <v>51102</v>
      </c>
      <c r="D360" s="32" t="s">
        <v>869</v>
      </c>
      <c r="E360" s="33" t="s">
        <v>870</v>
      </c>
      <c r="F360" s="5" t="s">
        <v>160</v>
      </c>
      <c r="H360" s="5">
        <v>3</v>
      </c>
      <c r="I360" s="5" t="s">
        <v>204</v>
      </c>
      <c r="J360" s="5" t="s">
        <v>160</v>
      </c>
      <c r="M360" s="5" t="s">
        <v>872</v>
      </c>
      <c r="P360" s="34" t="s">
        <v>158</v>
      </c>
      <c r="AC360" s="78">
        <f t="shared" si="13"/>
        <v>51102</v>
      </c>
      <c r="AH360" s="36">
        <v>0</v>
      </c>
      <c r="AK360">
        <v>30</v>
      </c>
      <c r="AL360">
        <v>111011</v>
      </c>
      <c r="AM360" t="s">
        <v>387</v>
      </c>
      <c r="AN360">
        <v>37</v>
      </c>
      <c r="AO360">
        <v>10</v>
      </c>
      <c r="AP360">
        <f t="shared" si="18"/>
        <v>826200</v>
      </c>
      <c r="AQ360">
        <v>3700</v>
      </c>
      <c r="AR360">
        <v>4000</v>
      </c>
      <c r="AS360">
        <v>800</v>
      </c>
      <c r="BK360" t="s">
        <v>1004</v>
      </c>
      <c r="BO360">
        <v>37</v>
      </c>
      <c r="BP360">
        <v>4</v>
      </c>
      <c r="BQ360">
        <v>8</v>
      </c>
    </row>
    <row r="361" spans="1:69">
      <c r="A361" s="78">
        <f t="shared" si="12"/>
        <v>51103</v>
      </c>
      <c r="B361" s="5" t="s">
        <v>700</v>
      </c>
      <c r="C361" s="5">
        <v>51103</v>
      </c>
      <c r="D361" s="32" t="s">
        <v>873</v>
      </c>
      <c r="E361" s="33" t="s">
        <v>874</v>
      </c>
      <c r="F361" s="5" t="s">
        <v>160</v>
      </c>
      <c r="H361" s="5">
        <v>3</v>
      </c>
      <c r="I361" s="5" t="s">
        <v>204</v>
      </c>
      <c r="J361" s="5" t="s">
        <v>160</v>
      </c>
      <c r="M361" s="5" t="s">
        <v>876</v>
      </c>
      <c r="P361" s="34" t="s">
        <v>158</v>
      </c>
      <c r="AC361" s="78">
        <f t="shared" si="13"/>
        <v>51103</v>
      </c>
      <c r="AH361" s="36">
        <v>0</v>
      </c>
      <c r="AK361">
        <v>30</v>
      </c>
      <c r="AL361">
        <v>111003</v>
      </c>
      <c r="AM361" t="s">
        <v>232</v>
      </c>
      <c r="AN361">
        <v>38</v>
      </c>
      <c r="AO361">
        <v>10</v>
      </c>
      <c r="AP361">
        <f t="shared" si="18"/>
        <v>874800</v>
      </c>
      <c r="AQ361">
        <v>3800</v>
      </c>
      <c r="AR361">
        <v>4000</v>
      </c>
      <c r="AS361">
        <v>800</v>
      </c>
      <c r="BK361" t="s">
        <v>1005</v>
      </c>
      <c r="BO361">
        <v>38</v>
      </c>
      <c r="BP361">
        <v>4</v>
      </c>
      <c r="BQ361">
        <v>8</v>
      </c>
    </row>
    <row r="362" spans="1:69">
      <c r="A362" s="78">
        <f t="shared" si="12"/>
        <v>51104</v>
      </c>
      <c r="B362" s="5" t="s">
        <v>700</v>
      </c>
      <c r="C362" s="5">
        <v>51104</v>
      </c>
      <c r="D362" s="32" t="s">
        <v>877</v>
      </c>
      <c r="E362" s="33" t="s">
        <v>878</v>
      </c>
      <c r="F362" s="5" t="s">
        <v>160</v>
      </c>
      <c r="H362" s="5">
        <v>3</v>
      </c>
      <c r="I362" s="5" t="s">
        <v>204</v>
      </c>
      <c r="J362" s="5" t="s">
        <v>160</v>
      </c>
      <c r="M362" s="5" t="s">
        <v>880</v>
      </c>
      <c r="P362" s="34" t="s">
        <v>158</v>
      </c>
      <c r="AC362" s="78">
        <f t="shared" si="13"/>
        <v>51104</v>
      </c>
      <c r="AH362" s="36">
        <v>0</v>
      </c>
      <c r="AK362">
        <v>30</v>
      </c>
      <c r="AL362">
        <v>112008</v>
      </c>
      <c r="AM362" t="s">
        <v>186</v>
      </c>
      <c r="AN362">
        <v>39</v>
      </c>
      <c r="AO362">
        <v>10</v>
      </c>
      <c r="AP362">
        <v>1069200</v>
      </c>
      <c r="AQ362">
        <v>3900</v>
      </c>
      <c r="AR362">
        <v>4000</v>
      </c>
      <c r="AS362">
        <v>900</v>
      </c>
      <c r="BK362" t="s">
        <v>1006</v>
      </c>
      <c r="BO362">
        <v>39</v>
      </c>
      <c r="BP362">
        <v>4</v>
      </c>
      <c r="BQ362">
        <v>9</v>
      </c>
    </row>
    <row r="363" spans="1:64">
      <c r="A363" s="5" t="s">
        <v>1007</v>
      </c>
      <c r="B363" s="5" t="s">
        <v>700</v>
      </c>
      <c r="C363" s="5" t="s">
        <v>1007</v>
      </c>
      <c r="D363" s="32" t="s">
        <v>1008</v>
      </c>
      <c r="E363" s="33" t="s">
        <v>1009</v>
      </c>
      <c r="F363" s="5" t="s">
        <v>158</v>
      </c>
      <c r="H363" s="5">
        <v>3</v>
      </c>
      <c r="I363" s="5" t="s">
        <v>204</v>
      </c>
      <c r="J363" s="5" t="s">
        <v>160</v>
      </c>
      <c r="L363" s="5" t="s">
        <v>1010</v>
      </c>
      <c r="P363" s="34" t="s">
        <v>1011</v>
      </c>
      <c r="Q363" s="72">
        <v>22001</v>
      </c>
      <c r="R363" s="73"/>
      <c r="T363" t="s">
        <v>1012</v>
      </c>
      <c r="U363" s="35">
        <v>2000</v>
      </c>
      <c r="AC363">
        <v>17001</v>
      </c>
      <c r="AH363" s="36">
        <v>0</v>
      </c>
      <c r="AK363">
        <v>30</v>
      </c>
      <c r="AL363">
        <v>112008</v>
      </c>
      <c r="AM363" t="s">
        <v>268</v>
      </c>
      <c r="AN363">
        <v>40</v>
      </c>
      <c r="AO363">
        <v>10</v>
      </c>
      <c r="AP363">
        <v>900</v>
      </c>
      <c r="AQ363">
        <v>4000</v>
      </c>
      <c r="AR363">
        <v>4000</v>
      </c>
      <c r="AS363">
        <v>950</v>
      </c>
      <c r="BG363">
        <v>1</v>
      </c>
      <c r="BL363">
        <v>120</v>
      </c>
    </row>
    <row r="364" spans="1:64">
      <c r="A364" s="5" t="s">
        <v>1010</v>
      </c>
      <c r="B364" s="5" t="s">
        <v>700</v>
      </c>
      <c r="C364" s="5" t="s">
        <v>1010</v>
      </c>
      <c r="D364" s="32" t="s">
        <v>1013</v>
      </c>
      <c r="E364" s="33" t="s">
        <v>1014</v>
      </c>
      <c r="F364" s="5" t="s">
        <v>158</v>
      </c>
      <c r="H364" s="5">
        <v>3</v>
      </c>
      <c r="I364" s="5" t="s">
        <v>204</v>
      </c>
      <c r="J364" s="5" t="s">
        <v>160</v>
      </c>
      <c r="L364" s="5" t="s">
        <v>1015</v>
      </c>
      <c r="P364" s="34" t="s">
        <v>1011</v>
      </c>
      <c r="Q364" s="72">
        <v>22002</v>
      </c>
      <c r="R364" s="73"/>
      <c r="T364" t="s">
        <v>1012</v>
      </c>
      <c r="U364" s="35">
        <v>2001</v>
      </c>
      <c r="AC364">
        <v>17002</v>
      </c>
      <c r="AH364" s="36">
        <v>0</v>
      </c>
      <c r="AK364">
        <v>30</v>
      </c>
      <c r="AL364">
        <v>113007</v>
      </c>
      <c r="AM364" t="s">
        <v>186</v>
      </c>
      <c r="AN364">
        <v>41</v>
      </c>
      <c r="AO364">
        <v>10</v>
      </c>
      <c r="AP364">
        <v>1000</v>
      </c>
      <c r="AQ364">
        <v>4100</v>
      </c>
      <c r="AR364">
        <v>4000</v>
      </c>
      <c r="AS364">
        <v>1010</v>
      </c>
      <c r="BG364">
        <v>1</v>
      </c>
      <c r="BL364">
        <v>120</v>
      </c>
    </row>
    <row r="365" spans="1:64">
      <c r="A365" s="5" t="s">
        <v>1015</v>
      </c>
      <c r="B365" s="5" t="s">
        <v>700</v>
      </c>
      <c r="C365" s="5" t="s">
        <v>1015</v>
      </c>
      <c r="D365" s="32" t="s">
        <v>212</v>
      </c>
      <c r="E365" s="33" t="s">
        <v>1016</v>
      </c>
      <c r="F365" s="5" t="s">
        <v>158</v>
      </c>
      <c r="H365" s="5">
        <v>3</v>
      </c>
      <c r="I365" s="5" t="s">
        <v>204</v>
      </c>
      <c r="J365" s="5" t="s">
        <v>160</v>
      </c>
      <c r="L365" s="5" t="s">
        <v>1017</v>
      </c>
      <c r="P365" s="34" t="s">
        <v>1011</v>
      </c>
      <c r="Q365" s="72">
        <v>22003</v>
      </c>
      <c r="R365" s="73"/>
      <c r="T365" t="s">
        <v>1012</v>
      </c>
      <c r="U365" s="35">
        <v>2002</v>
      </c>
      <c r="AC365">
        <v>17003</v>
      </c>
      <c r="AH365" s="36">
        <v>0</v>
      </c>
      <c r="AK365">
        <v>30</v>
      </c>
      <c r="AL365">
        <v>113003</v>
      </c>
      <c r="AM365" t="s">
        <v>186</v>
      </c>
      <c r="AN365">
        <v>42</v>
      </c>
      <c r="AO365">
        <v>10</v>
      </c>
      <c r="AP365">
        <v>1200</v>
      </c>
      <c r="AQ365">
        <v>4200</v>
      </c>
      <c r="AR365">
        <v>4000</v>
      </c>
      <c r="AS365">
        <v>1070</v>
      </c>
      <c r="BG365">
        <v>1</v>
      </c>
      <c r="BL365">
        <v>120</v>
      </c>
    </row>
    <row r="366" spans="1:64">
      <c r="A366" s="5" t="s">
        <v>1017</v>
      </c>
      <c r="B366" s="5" t="s">
        <v>700</v>
      </c>
      <c r="C366" s="5" t="s">
        <v>1017</v>
      </c>
      <c r="D366" s="32" t="s">
        <v>1018</v>
      </c>
      <c r="E366" s="33" t="s">
        <v>1019</v>
      </c>
      <c r="F366" s="5" t="s">
        <v>158</v>
      </c>
      <c r="H366" s="5">
        <v>3</v>
      </c>
      <c r="I366" s="5" t="s">
        <v>204</v>
      </c>
      <c r="J366" s="5" t="s">
        <v>160</v>
      </c>
      <c r="L366" s="5" t="s">
        <v>1020</v>
      </c>
      <c r="P366" s="34" t="s">
        <v>1011</v>
      </c>
      <c r="Q366" s="72">
        <v>22004</v>
      </c>
      <c r="R366" s="73"/>
      <c r="T366" t="s">
        <v>1021</v>
      </c>
      <c r="U366" s="35">
        <v>2003</v>
      </c>
      <c r="AC366">
        <v>17004</v>
      </c>
      <c r="AH366" s="36">
        <v>0</v>
      </c>
      <c r="AK366">
        <v>30</v>
      </c>
      <c r="AL366">
        <v>111011</v>
      </c>
      <c r="AM366" t="s">
        <v>278</v>
      </c>
      <c r="AN366">
        <v>43</v>
      </c>
      <c r="AO366">
        <v>10</v>
      </c>
      <c r="AP366">
        <v>1400</v>
      </c>
      <c r="AQ366">
        <v>4300</v>
      </c>
      <c r="AR366">
        <v>4000</v>
      </c>
      <c r="AS366">
        <v>1130</v>
      </c>
      <c r="BG366">
        <v>1</v>
      </c>
      <c r="BL366">
        <v>120</v>
      </c>
    </row>
    <row r="367" spans="1:64">
      <c r="A367" s="5" t="s">
        <v>1020</v>
      </c>
      <c r="B367" s="5" t="s">
        <v>700</v>
      </c>
      <c r="C367" s="5" t="s">
        <v>1020</v>
      </c>
      <c r="D367" s="32" t="s">
        <v>1022</v>
      </c>
      <c r="E367" s="33" t="s">
        <v>1023</v>
      </c>
      <c r="F367" s="5" t="s">
        <v>158</v>
      </c>
      <c r="H367" s="5">
        <v>3</v>
      </c>
      <c r="I367" s="5" t="s">
        <v>204</v>
      </c>
      <c r="J367" s="5" t="s">
        <v>160</v>
      </c>
      <c r="L367" s="5" t="s">
        <v>1024</v>
      </c>
      <c r="P367" s="34" t="s">
        <v>1011</v>
      </c>
      <c r="Q367" s="72">
        <v>22005</v>
      </c>
      <c r="R367" s="73"/>
      <c r="T367" t="s">
        <v>1021</v>
      </c>
      <c r="U367" s="35">
        <v>2004</v>
      </c>
      <c r="AC367">
        <v>17005</v>
      </c>
      <c r="AH367" s="36">
        <v>0</v>
      </c>
      <c r="AK367">
        <v>30</v>
      </c>
      <c r="AL367">
        <v>111003</v>
      </c>
      <c r="AM367" t="s">
        <v>181</v>
      </c>
      <c r="AN367">
        <v>44</v>
      </c>
      <c r="AO367">
        <v>10</v>
      </c>
      <c r="AP367">
        <v>1600</v>
      </c>
      <c r="AQ367">
        <v>4400</v>
      </c>
      <c r="AR367">
        <v>4000</v>
      </c>
      <c r="AS367">
        <v>1190</v>
      </c>
      <c r="BG367">
        <v>1</v>
      </c>
      <c r="BL367">
        <v>120</v>
      </c>
    </row>
    <row r="368" spans="1:64">
      <c r="A368" s="5" t="s">
        <v>1024</v>
      </c>
      <c r="B368" s="5" t="s">
        <v>700</v>
      </c>
      <c r="C368" s="5" t="s">
        <v>1024</v>
      </c>
      <c r="D368" s="32" t="s">
        <v>576</v>
      </c>
      <c r="E368" s="33" t="s">
        <v>1025</v>
      </c>
      <c r="F368" s="5" t="s">
        <v>158</v>
      </c>
      <c r="H368" s="5">
        <v>3</v>
      </c>
      <c r="I368" s="5" t="s">
        <v>204</v>
      </c>
      <c r="J368" s="5" t="s">
        <v>160</v>
      </c>
      <c r="L368" s="5" t="s">
        <v>1026</v>
      </c>
      <c r="P368" s="34" t="s">
        <v>1011</v>
      </c>
      <c r="Q368" s="72">
        <v>22006</v>
      </c>
      <c r="R368" s="73"/>
      <c r="T368" t="s">
        <v>1021</v>
      </c>
      <c r="U368" s="35">
        <v>2005</v>
      </c>
      <c r="AC368">
        <v>17006</v>
      </c>
      <c r="AH368" s="36">
        <v>0</v>
      </c>
      <c r="AK368">
        <v>30</v>
      </c>
      <c r="AL368">
        <v>112008</v>
      </c>
      <c r="AM368" t="s">
        <v>232</v>
      </c>
      <c r="AN368">
        <v>45</v>
      </c>
      <c r="AO368">
        <v>10</v>
      </c>
      <c r="AP368">
        <v>1800</v>
      </c>
      <c r="AQ368">
        <v>4500</v>
      </c>
      <c r="AR368">
        <v>4000</v>
      </c>
      <c r="AS368">
        <v>1250</v>
      </c>
      <c r="BG368">
        <v>1</v>
      </c>
      <c r="BL368">
        <v>120</v>
      </c>
    </row>
    <row r="369" spans="1:64">
      <c r="A369" s="5" t="s">
        <v>1026</v>
      </c>
      <c r="B369" s="5" t="s">
        <v>700</v>
      </c>
      <c r="C369" s="5" t="s">
        <v>1026</v>
      </c>
      <c r="D369" s="32" t="s">
        <v>395</v>
      </c>
      <c r="E369" s="33" t="s">
        <v>1027</v>
      </c>
      <c r="F369" s="5" t="s">
        <v>158</v>
      </c>
      <c r="H369" s="5">
        <v>3</v>
      </c>
      <c r="I369" s="5" t="s">
        <v>204</v>
      </c>
      <c r="J369" s="5" t="s">
        <v>160</v>
      </c>
      <c r="L369" s="5" t="s">
        <v>1028</v>
      </c>
      <c r="P369" s="34" t="s">
        <v>1011</v>
      </c>
      <c r="Q369" s="72">
        <v>22007</v>
      </c>
      <c r="R369" s="73"/>
      <c r="T369" t="s">
        <v>1029</v>
      </c>
      <c r="U369" s="35">
        <v>2006</v>
      </c>
      <c r="AC369">
        <v>17007</v>
      </c>
      <c r="AH369" s="36">
        <v>0</v>
      </c>
      <c r="AK369">
        <v>30</v>
      </c>
      <c r="AL369">
        <v>112008</v>
      </c>
      <c r="AM369" t="s">
        <v>181</v>
      </c>
      <c r="AN369">
        <v>46</v>
      </c>
      <c r="AO369">
        <v>10</v>
      </c>
      <c r="AP369">
        <v>2000</v>
      </c>
      <c r="AQ369">
        <v>4600</v>
      </c>
      <c r="AR369">
        <v>4000</v>
      </c>
      <c r="AS369">
        <v>1310</v>
      </c>
      <c r="BG369">
        <v>1</v>
      </c>
      <c r="BL369">
        <v>120</v>
      </c>
    </row>
    <row r="370" spans="1:64">
      <c r="A370" s="5" t="s">
        <v>1028</v>
      </c>
      <c r="B370" s="5" t="s">
        <v>700</v>
      </c>
      <c r="C370" s="5" t="s">
        <v>1028</v>
      </c>
      <c r="D370" s="32" t="s">
        <v>405</v>
      </c>
      <c r="E370" s="33" t="s">
        <v>1030</v>
      </c>
      <c r="F370" s="5" t="s">
        <v>158</v>
      </c>
      <c r="H370" s="5">
        <v>3</v>
      </c>
      <c r="I370" s="5" t="s">
        <v>204</v>
      </c>
      <c r="J370" s="5" t="s">
        <v>160</v>
      </c>
      <c r="L370" s="5" t="s">
        <v>1031</v>
      </c>
      <c r="P370" s="34" t="s">
        <v>1011</v>
      </c>
      <c r="Q370" s="72">
        <v>22008</v>
      </c>
      <c r="R370" s="73"/>
      <c r="T370" t="s">
        <v>1029</v>
      </c>
      <c r="U370" s="35">
        <v>2007</v>
      </c>
      <c r="AC370">
        <v>17008</v>
      </c>
      <c r="AH370" s="36">
        <v>0</v>
      </c>
      <c r="AK370">
        <v>30</v>
      </c>
      <c r="AL370">
        <v>113002</v>
      </c>
      <c r="AM370" t="s">
        <v>176</v>
      </c>
      <c r="AN370">
        <v>47</v>
      </c>
      <c r="AO370">
        <v>10</v>
      </c>
      <c r="AP370">
        <v>2200</v>
      </c>
      <c r="AQ370">
        <v>4700</v>
      </c>
      <c r="AR370">
        <v>4000</v>
      </c>
      <c r="AS370">
        <v>1370</v>
      </c>
      <c r="BG370">
        <v>1</v>
      </c>
      <c r="BL370">
        <v>120</v>
      </c>
    </row>
    <row r="371" spans="1:64">
      <c r="A371" s="5" t="s">
        <v>1031</v>
      </c>
      <c r="B371" s="5" t="s">
        <v>700</v>
      </c>
      <c r="C371" s="5" t="s">
        <v>1031</v>
      </c>
      <c r="D371" s="32" t="s">
        <v>436</v>
      </c>
      <c r="E371" s="33" t="s">
        <v>1032</v>
      </c>
      <c r="F371" s="5" t="s">
        <v>158</v>
      </c>
      <c r="H371" s="5">
        <v>3</v>
      </c>
      <c r="I371" s="5" t="s">
        <v>204</v>
      </c>
      <c r="J371" s="5" t="s">
        <v>160</v>
      </c>
      <c r="L371" s="5" t="s">
        <v>1033</v>
      </c>
      <c r="P371" s="34" t="s">
        <v>1011</v>
      </c>
      <c r="Q371" s="72">
        <v>22009</v>
      </c>
      <c r="R371" s="73"/>
      <c r="T371" t="s">
        <v>1034</v>
      </c>
      <c r="U371" s="35">
        <v>2008</v>
      </c>
      <c r="AC371">
        <v>17009</v>
      </c>
      <c r="AH371" s="36">
        <v>0</v>
      </c>
      <c r="AK371">
        <v>30</v>
      </c>
      <c r="AL371">
        <v>111011</v>
      </c>
      <c r="AM371" t="s">
        <v>165</v>
      </c>
      <c r="AN371">
        <v>48</v>
      </c>
      <c r="AO371">
        <v>10</v>
      </c>
      <c r="AP371">
        <v>2400</v>
      </c>
      <c r="AQ371">
        <v>4800</v>
      </c>
      <c r="AR371">
        <v>4000</v>
      </c>
      <c r="AS371">
        <v>1430</v>
      </c>
      <c r="BG371">
        <v>1</v>
      </c>
      <c r="BL371">
        <v>120</v>
      </c>
    </row>
    <row r="372" spans="1:64">
      <c r="A372" s="5" t="s">
        <v>1033</v>
      </c>
      <c r="B372" s="5" t="s">
        <v>700</v>
      </c>
      <c r="C372" s="5" t="s">
        <v>1033</v>
      </c>
      <c r="D372" s="32" t="s">
        <v>1022</v>
      </c>
      <c r="E372" s="33" t="s">
        <v>1035</v>
      </c>
      <c r="F372" s="5" t="s">
        <v>158</v>
      </c>
      <c r="H372" s="5">
        <v>3</v>
      </c>
      <c r="I372" s="5" t="s">
        <v>204</v>
      </c>
      <c r="J372" s="5" t="s">
        <v>160</v>
      </c>
      <c r="L372" s="5" t="s">
        <v>1036</v>
      </c>
      <c r="P372" s="34" t="s">
        <v>1011</v>
      </c>
      <c r="Q372" s="72">
        <v>22010</v>
      </c>
      <c r="R372" s="73"/>
      <c r="T372" t="s">
        <v>1037</v>
      </c>
      <c r="U372" s="35">
        <v>2009</v>
      </c>
      <c r="AC372">
        <v>17010</v>
      </c>
      <c r="AH372" s="36">
        <v>0</v>
      </c>
      <c r="AK372">
        <v>30</v>
      </c>
      <c r="AL372">
        <v>111003</v>
      </c>
      <c r="AM372" t="s">
        <v>232</v>
      </c>
      <c r="AN372">
        <v>49</v>
      </c>
      <c r="AO372">
        <v>10</v>
      </c>
      <c r="AP372">
        <v>2600</v>
      </c>
      <c r="AQ372">
        <v>4900</v>
      </c>
      <c r="AR372">
        <v>4000</v>
      </c>
      <c r="AS372">
        <v>1490</v>
      </c>
      <c r="BG372">
        <v>1</v>
      </c>
      <c r="BL372">
        <v>120</v>
      </c>
    </row>
    <row r="373" spans="1:64">
      <c r="A373" s="5" t="s">
        <v>1036</v>
      </c>
      <c r="B373" s="5" t="s">
        <v>700</v>
      </c>
      <c r="C373" s="5" t="s">
        <v>1036</v>
      </c>
      <c r="D373" s="32" t="s">
        <v>576</v>
      </c>
      <c r="E373" s="33" t="s">
        <v>1038</v>
      </c>
      <c r="F373" s="5" t="s">
        <v>158</v>
      </c>
      <c r="H373" s="5">
        <v>3</v>
      </c>
      <c r="I373" s="5" t="s">
        <v>204</v>
      </c>
      <c r="J373" s="5" t="s">
        <v>160</v>
      </c>
      <c r="L373" s="5" t="s">
        <v>1039</v>
      </c>
      <c r="P373" s="34" t="s">
        <v>1011</v>
      </c>
      <c r="Q373" s="72">
        <v>22011</v>
      </c>
      <c r="R373" s="73"/>
      <c r="T373" t="s">
        <v>1040</v>
      </c>
      <c r="U373" s="35">
        <v>2010</v>
      </c>
      <c r="AC373">
        <v>17011</v>
      </c>
      <c r="AH373" s="36">
        <v>0</v>
      </c>
      <c r="AK373">
        <v>30</v>
      </c>
      <c r="AL373">
        <v>112008</v>
      </c>
      <c r="AM373" t="s">
        <v>260</v>
      </c>
      <c r="AN373">
        <v>50</v>
      </c>
      <c r="AO373">
        <v>10</v>
      </c>
      <c r="AP373">
        <v>2800</v>
      </c>
      <c r="AQ373">
        <v>5000</v>
      </c>
      <c r="AR373">
        <v>4000</v>
      </c>
      <c r="AS373">
        <v>1550</v>
      </c>
      <c r="BG373">
        <v>1</v>
      </c>
      <c r="BL373">
        <v>120</v>
      </c>
    </row>
    <row r="374" spans="1:64">
      <c r="A374" s="5" t="s">
        <v>1039</v>
      </c>
      <c r="B374" s="5" t="s">
        <v>700</v>
      </c>
      <c r="C374" s="5" t="s">
        <v>1039</v>
      </c>
      <c r="D374" s="32" t="s">
        <v>395</v>
      </c>
      <c r="E374" s="33" t="s">
        <v>1041</v>
      </c>
      <c r="F374" s="5" t="s">
        <v>158</v>
      </c>
      <c r="H374" s="5">
        <v>3</v>
      </c>
      <c r="I374" s="5" t="s">
        <v>204</v>
      </c>
      <c r="J374" s="5" t="s">
        <v>160</v>
      </c>
      <c r="L374" s="5" t="s">
        <v>1042</v>
      </c>
      <c r="P374" s="34" t="s">
        <v>1011</v>
      </c>
      <c r="Q374" s="72">
        <v>22012</v>
      </c>
      <c r="R374" s="73"/>
      <c r="T374" t="s">
        <v>1043</v>
      </c>
      <c r="U374" s="35">
        <v>2011</v>
      </c>
      <c r="AC374">
        <v>17012</v>
      </c>
      <c r="AH374" s="36">
        <v>0</v>
      </c>
      <c r="AK374">
        <v>30</v>
      </c>
      <c r="AL374">
        <v>113007</v>
      </c>
      <c r="AM374" t="s">
        <v>223</v>
      </c>
      <c r="AN374">
        <v>51</v>
      </c>
      <c r="AO374">
        <v>10</v>
      </c>
      <c r="AP374">
        <v>3000</v>
      </c>
      <c r="AQ374">
        <v>5100</v>
      </c>
      <c r="AR374">
        <v>4000</v>
      </c>
      <c r="AS374">
        <v>1610</v>
      </c>
      <c r="BG374">
        <v>1</v>
      </c>
      <c r="BL374">
        <v>120</v>
      </c>
    </row>
    <row r="375" spans="1:64">
      <c r="A375" s="5" t="s">
        <v>1042</v>
      </c>
      <c r="B375" s="5" t="s">
        <v>700</v>
      </c>
      <c r="C375" s="5" t="s">
        <v>1042</v>
      </c>
      <c r="D375" s="32" t="s">
        <v>405</v>
      </c>
      <c r="E375" s="33" t="s">
        <v>1044</v>
      </c>
      <c r="F375" s="5" t="s">
        <v>158</v>
      </c>
      <c r="H375" s="5">
        <v>3</v>
      </c>
      <c r="I375" s="5" t="s">
        <v>204</v>
      </c>
      <c r="J375" s="5" t="s">
        <v>160</v>
      </c>
      <c r="L375" s="5" t="s">
        <v>1045</v>
      </c>
      <c r="P375" s="34" t="s">
        <v>1011</v>
      </c>
      <c r="Q375" s="72">
        <v>22013</v>
      </c>
      <c r="R375" s="73"/>
      <c r="T375" t="s">
        <v>1046</v>
      </c>
      <c r="U375" s="35">
        <v>2012</v>
      </c>
      <c r="AC375">
        <v>17013</v>
      </c>
      <c r="AH375" s="36">
        <v>0</v>
      </c>
      <c r="AK375">
        <v>30</v>
      </c>
      <c r="AL375">
        <v>113003</v>
      </c>
      <c r="AM375" t="s">
        <v>268</v>
      </c>
      <c r="AN375">
        <v>52</v>
      </c>
      <c r="AO375">
        <v>10</v>
      </c>
      <c r="AP375">
        <v>3200</v>
      </c>
      <c r="AQ375">
        <v>5200</v>
      </c>
      <c r="AR375">
        <v>4000</v>
      </c>
      <c r="AS375">
        <v>1670</v>
      </c>
      <c r="BG375">
        <v>1</v>
      </c>
      <c r="BL375">
        <v>120</v>
      </c>
    </row>
    <row r="376" spans="1:64">
      <c r="A376" s="5" t="s">
        <v>1045</v>
      </c>
      <c r="B376" s="5" t="s">
        <v>700</v>
      </c>
      <c r="C376" s="5" t="s">
        <v>1045</v>
      </c>
      <c r="D376" s="32" t="s">
        <v>436</v>
      </c>
      <c r="E376" s="33" t="s">
        <v>1047</v>
      </c>
      <c r="F376" s="5" t="s">
        <v>158</v>
      </c>
      <c r="H376" s="5">
        <v>3</v>
      </c>
      <c r="I376" s="5" t="s">
        <v>204</v>
      </c>
      <c r="J376" s="5" t="s">
        <v>160</v>
      </c>
      <c r="L376" s="5" t="s">
        <v>1048</v>
      </c>
      <c r="P376" s="34" t="s">
        <v>1011</v>
      </c>
      <c r="Q376" s="72">
        <v>22014</v>
      </c>
      <c r="R376" s="73"/>
      <c r="T376" t="s">
        <v>1049</v>
      </c>
      <c r="U376" s="35">
        <v>2013</v>
      </c>
      <c r="AC376">
        <v>17014</v>
      </c>
      <c r="AH376" s="36">
        <v>0</v>
      </c>
      <c r="AK376">
        <v>30</v>
      </c>
      <c r="AL376">
        <v>111011</v>
      </c>
      <c r="AM376" t="s">
        <v>186</v>
      </c>
      <c r="AN376">
        <v>53</v>
      </c>
      <c r="AO376">
        <v>10</v>
      </c>
      <c r="AP376">
        <v>3400</v>
      </c>
      <c r="AQ376">
        <v>5300</v>
      </c>
      <c r="AR376">
        <v>4000</v>
      </c>
      <c r="AS376">
        <v>1730</v>
      </c>
      <c r="BG376">
        <v>1</v>
      </c>
      <c r="BL376">
        <v>120</v>
      </c>
    </row>
    <row r="377" spans="1:64">
      <c r="A377" s="5" t="s">
        <v>1048</v>
      </c>
      <c r="B377" s="5" t="s">
        <v>700</v>
      </c>
      <c r="C377" s="5" t="s">
        <v>1048</v>
      </c>
      <c r="D377" s="32" t="s">
        <v>1022</v>
      </c>
      <c r="E377" s="33" t="s">
        <v>1050</v>
      </c>
      <c r="F377" s="5" t="s">
        <v>158</v>
      </c>
      <c r="H377" s="5">
        <v>3</v>
      </c>
      <c r="I377" s="5" t="s">
        <v>204</v>
      </c>
      <c r="J377" s="5" t="s">
        <v>160</v>
      </c>
      <c r="P377" s="34" t="s">
        <v>1011</v>
      </c>
      <c r="Q377" s="72">
        <v>22015</v>
      </c>
      <c r="R377" s="73"/>
      <c r="T377" t="s">
        <v>1049</v>
      </c>
      <c r="U377" s="35">
        <v>2014</v>
      </c>
      <c r="AC377">
        <v>17015</v>
      </c>
      <c r="AH377" s="36">
        <v>0</v>
      </c>
      <c r="AK377">
        <v>30</v>
      </c>
      <c r="AL377">
        <v>111003</v>
      </c>
      <c r="AM377" t="s">
        <v>186</v>
      </c>
      <c r="AN377">
        <v>54</v>
      </c>
      <c r="AO377">
        <v>10</v>
      </c>
      <c r="AP377">
        <v>3600</v>
      </c>
      <c r="AQ377">
        <v>5400</v>
      </c>
      <c r="AR377">
        <v>4000</v>
      </c>
      <c r="AS377">
        <v>1790</v>
      </c>
      <c r="BG377">
        <v>1</v>
      </c>
      <c r="BL377">
        <v>120</v>
      </c>
    </row>
  </sheetData>
  <autoFilter ref="A3:BE377"/>
  <conditionalFormatting sqref="R279:R322 R363:R377">
    <cfRule type="expression" dxfId="0" priority="1" stopIfTrue="1">
      <formula>AND(COUNTIF($B:$B,R279)&gt;1,NOT(ISBLANK(R279)))</formula>
    </cfRule>
  </conditionalFormatting>
  <dataValidations count="1">
    <dataValidation allowBlank="1" showInputMessage="1" showErrorMessage="1" sqref="AC4:AJ4 AC274:AJ274 AC1:AJ3 AC5:AJ6 AD181:AJ273 AD275:AJ377 AC378:AJ65532"/>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4"/>
  <sheetViews>
    <sheetView workbookViewId="0">
      <selection activeCell="A13" sqref="A13"/>
    </sheetView>
  </sheetViews>
  <sheetFormatPr defaultColWidth="9" defaultRowHeight="13.5" outlineLevelCol="3"/>
  <cols>
    <col min="1" max="1" width="49.25" customWidth="1"/>
    <col min="2" max="3" width="44.75" customWidth="1"/>
    <col min="4" max="4" width="45.625" customWidth="1"/>
  </cols>
  <sheetData>
    <row r="1" ht="175.5" spans="1:4">
      <c r="A1" s="2" t="s">
        <v>1051</v>
      </c>
      <c r="B1" s="8" t="s">
        <v>1052</v>
      </c>
      <c r="C1" s="2" t="s">
        <v>1053</v>
      </c>
      <c r="D1" s="2" t="s">
        <v>1054</v>
      </c>
    </row>
    <row r="2" spans="1:4">
      <c r="A2" t="s">
        <v>1055</v>
      </c>
      <c r="B2" t="s">
        <v>6</v>
      </c>
      <c r="C2" t="s">
        <v>1056</v>
      </c>
      <c r="D2" t="s">
        <v>100</v>
      </c>
    </row>
    <row r="3" spans="1:4">
      <c r="A3" t="s">
        <v>12</v>
      </c>
      <c r="B3" t="s">
        <v>12</v>
      </c>
      <c r="C3" t="s">
        <v>11</v>
      </c>
      <c r="D3" t="s">
        <v>11</v>
      </c>
    </row>
    <row r="4" spans="1:4">
      <c r="A4">
        <v>1</v>
      </c>
      <c r="B4">
        <v>1</v>
      </c>
      <c r="C4">
        <v>45</v>
      </c>
      <c r="D4" t="s">
        <v>1057</v>
      </c>
    </row>
    <row r="5" spans="1:4">
      <c r="A5">
        <v>2</v>
      </c>
      <c r="B5">
        <v>1</v>
      </c>
      <c r="C5">
        <v>60</v>
      </c>
      <c r="D5" t="s">
        <v>1058</v>
      </c>
    </row>
    <row r="6" spans="1:4">
      <c r="A6">
        <v>3</v>
      </c>
      <c r="B6">
        <v>1</v>
      </c>
      <c r="C6">
        <v>1000</v>
      </c>
      <c r="D6" t="s">
        <v>1059</v>
      </c>
    </row>
    <row r="7" spans="1:2">
      <c r="A7">
        <v>4</v>
      </c>
      <c r="B7">
        <v>2</v>
      </c>
    </row>
    <row r="8" spans="1:2">
      <c r="A8">
        <v>5</v>
      </c>
      <c r="B8">
        <v>2</v>
      </c>
    </row>
    <row r="9" spans="1:2">
      <c r="A9">
        <v>6</v>
      </c>
      <c r="B9">
        <v>2</v>
      </c>
    </row>
    <row r="10" spans="1:2">
      <c r="A10">
        <v>7</v>
      </c>
      <c r="B10">
        <v>5</v>
      </c>
    </row>
    <row r="11" spans="1:2">
      <c r="A11">
        <v>8</v>
      </c>
      <c r="B11">
        <v>5</v>
      </c>
    </row>
    <row r="12" spans="1:2">
      <c r="A12">
        <v>9</v>
      </c>
      <c r="B12">
        <v>5</v>
      </c>
    </row>
    <row r="13" spans="1:2">
      <c r="A13">
        <v>10</v>
      </c>
      <c r="B13">
        <v>6</v>
      </c>
    </row>
    <row r="14" spans="1:2">
      <c r="A14">
        <v>11</v>
      </c>
      <c r="B14">
        <v>6</v>
      </c>
    </row>
    <row r="15" spans="1:2">
      <c r="A15">
        <v>12</v>
      </c>
      <c r="B15">
        <v>6</v>
      </c>
    </row>
    <row r="16" spans="1:2">
      <c r="A16">
        <v>13</v>
      </c>
      <c r="B16">
        <v>8</v>
      </c>
    </row>
    <row r="17" spans="1:2">
      <c r="A17">
        <v>14</v>
      </c>
      <c r="B17">
        <v>8</v>
      </c>
    </row>
    <row r="18" spans="1:2">
      <c r="A18">
        <v>15</v>
      </c>
      <c r="B18">
        <v>8</v>
      </c>
    </row>
    <row r="19" spans="1:2">
      <c r="A19">
        <v>16</v>
      </c>
      <c r="B19">
        <v>10</v>
      </c>
    </row>
    <row r="20" spans="1:2">
      <c r="A20">
        <v>17</v>
      </c>
      <c r="B20">
        <v>10</v>
      </c>
    </row>
    <row r="21" spans="1:2">
      <c r="A21">
        <v>18</v>
      </c>
      <c r="B21">
        <v>10</v>
      </c>
    </row>
    <row r="22" spans="1:4">
      <c r="A22">
        <v>19</v>
      </c>
      <c r="B22">
        <v>12</v>
      </c>
      <c r="C22">
        <v>30</v>
      </c>
      <c r="D22" t="s">
        <v>1060</v>
      </c>
    </row>
    <row r="23" spans="1:4">
      <c r="A23">
        <v>20</v>
      </c>
      <c r="B23">
        <v>12</v>
      </c>
      <c r="C23">
        <v>60</v>
      </c>
      <c r="D23" t="s">
        <v>1061</v>
      </c>
    </row>
    <row r="24" spans="1:4">
      <c r="A24">
        <v>21</v>
      </c>
      <c r="B24">
        <v>12</v>
      </c>
      <c r="C24">
        <v>100</v>
      </c>
      <c r="D24" t="s">
        <v>1062</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1"/>
  <sheetViews>
    <sheetView workbookViewId="0">
      <selection activeCell="B21" sqref="B21"/>
    </sheetView>
  </sheetViews>
  <sheetFormatPr defaultColWidth="9" defaultRowHeight="13.5" outlineLevelCol="3"/>
  <cols>
    <col min="2" max="2" width="52.875" customWidth="1"/>
    <col min="3" max="3" width="39.5" customWidth="1"/>
    <col min="4" max="4" width="51.125" customWidth="1"/>
  </cols>
  <sheetData>
    <row r="1" ht="107.25" customHeight="1" spans="1:4">
      <c r="A1" t="s">
        <v>1063</v>
      </c>
      <c r="B1" t="s">
        <v>1064</v>
      </c>
      <c r="C1" s="2" t="s">
        <v>1065</v>
      </c>
      <c r="D1" s="8" t="s">
        <v>1066</v>
      </c>
    </row>
    <row r="2" spans="1:4">
      <c r="A2" t="s">
        <v>97</v>
      </c>
      <c r="B2" t="s">
        <v>100</v>
      </c>
      <c r="C2" t="s">
        <v>1067</v>
      </c>
      <c r="D2" t="s">
        <v>1068</v>
      </c>
    </row>
    <row r="3" spans="1:4">
      <c r="A3" t="s">
        <v>12</v>
      </c>
      <c r="B3" t="s">
        <v>11</v>
      </c>
      <c r="C3" t="s">
        <v>13</v>
      </c>
      <c r="D3" t="s">
        <v>13</v>
      </c>
    </row>
    <row r="4" spans="1:4">
      <c r="A4">
        <v>1</v>
      </c>
      <c r="B4" t="s">
        <v>1069</v>
      </c>
      <c r="C4">
        <v>2</v>
      </c>
      <c r="D4" t="s">
        <v>1070</v>
      </c>
    </row>
    <row r="5" spans="1:4">
      <c r="A5">
        <v>2</v>
      </c>
      <c r="B5" t="s">
        <v>1071</v>
      </c>
      <c r="C5" s="10" t="s">
        <v>1072</v>
      </c>
      <c r="D5" t="s">
        <v>1073</v>
      </c>
    </row>
    <row r="6" spans="1:4">
      <c r="A6">
        <v>3</v>
      </c>
      <c r="B6" t="s">
        <v>1074</v>
      </c>
      <c r="C6">
        <v>4</v>
      </c>
      <c r="D6" s="10" t="s">
        <v>1070</v>
      </c>
    </row>
    <row r="7" spans="1:4">
      <c r="A7">
        <v>4</v>
      </c>
      <c r="B7" t="s">
        <v>1075</v>
      </c>
      <c r="C7">
        <v>2</v>
      </c>
      <c r="D7" t="s">
        <v>1070</v>
      </c>
    </row>
    <row r="8" spans="1:4">
      <c r="A8">
        <v>5</v>
      </c>
      <c r="B8" s="10" t="s">
        <v>1076</v>
      </c>
      <c r="C8">
        <v>10050</v>
      </c>
      <c r="D8">
        <v>10050</v>
      </c>
    </row>
    <row r="9" spans="1:4">
      <c r="A9">
        <v>6</v>
      </c>
      <c r="B9" s="10" t="s">
        <v>1077</v>
      </c>
      <c r="C9" s="10">
        <v>3</v>
      </c>
      <c r="D9" s="10" t="s">
        <v>1078</v>
      </c>
    </row>
    <row r="10" spans="1:4">
      <c r="A10">
        <v>7</v>
      </c>
      <c r="B10" s="10" t="s">
        <v>1079</v>
      </c>
      <c r="C10" s="10" t="s">
        <v>1072</v>
      </c>
      <c r="D10">
        <v>3</v>
      </c>
    </row>
    <row r="11" spans="1:4">
      <c r="A11">
        <v>8</v>
      </c>
      <c r="B11" t="s">
        <v>1080</v>
      </c>
      <c r="D11" t="s">
        <v>700</v>
      </c>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364"/>
  <sheetViews>
    <sheetView tabSelected="1" workbookViewId="0">
      <pane xSplit="2" ySplit="3" topLeftCell="C4" activePane="bottomRight" state="frozen"/>
      <selection/>
      <selection pane="topRight"/>
      <selection pane="bottomLeft"/>
      <selection pane="bottomRight" activeCell="D3" sqref="D3"/>
    </sheetView>
  </sheetViews>
  <sheetFormatPr defaultColWidth="9" defaultRowHeight="13.5"/>
  <cols>
    <col min="1" max="1" width="16.875" customWidth="1"/>
    <col min="2" max="2" width="9.875" customWidth="1"/>
    <col min="3" max="3" width="9.5" customWidth="1"/>
    <col min="4" max="4" width="38.625" customWidth="1"/>
    <col min="5" max="5" width="66" style="5" customWidth="1"/>
    <col min="6" max="6" width="45.625" customWidth="1"/>
    <col min="7" max="7" width="44.875" customWidth="1"/>
    <col min="8" max="8" width="30.125" customWidth="1"/>
    <col min="9" max="9" width="22" style="5" customWidth="1"/>
    <col min="10" max="10" width="25.125" style="5" customWidth="1"/>
    <col min="11" max="11" width="41" customWidth="1"/>
    <col min="12" max="12" width="30.125" customWidth="1"/>
    <col min="13" max="13" width="47.375" customWidth="1"/>
    <col min="14" max="14" width="30.625" customWidth="1"/>
    <col min="15" max="15" width="25.125" customWidth="1"/>
  </cols>
  <sheetData>
    <row r="1" ht="179.1" customHeight="1" spans="1:16">
      <c r="A1" s="8" t="s">
        <v>1081</v>
      </c>
      <c r="B1" t="s">
        <v>1082</v>
      </c>
      <c r="C1" t="s">
        <v>64</v>
      </c>
      <c r="D1" t="s">
        <v>1083</v>
      </c>
      <c r="E1" s="9" t="s">
        <v>1084</v>
      </c>
      <c r="F1" s="8" t="s">
        <v>1085</v>
      </c>
      <c r="G1" s="10" t="s">
        <v>1086</v>
      </c>
      <c r="H1" t="s">
        <v>1087</v>
      </c>
      <c r="I1" s="19" t="s">
        <v>1088</v>
      </c>
      <c r="J1" s="19" t="s">
        <v>1089</v>
      </c>
      <c r="K1" t="s">
        <v>1090</v>
      </c>
      <c r="L1" t="s">
        <v>1087</v>
      </c>
      <c r="M1" s="10" t="s">
        <v>1091</v>
      </c>
      <c r="N1" t="s">
        <v>1092</v>
      </c>
      <c r="O1" s="8" t="s">
        <v>1093</v>
      </c>
      <c r="P1" s="2"/>
    </row>
    <row r="2" ht="37.5" customHeight="1" spans="1:15">
      <c r="A2" s="1" t="s">
        <v>97</v>
      </c>
      <c r="B2" s="1" t="s">
        <v>1094</v>
      </c>
      <c r="C2" s="11" t="s">
        <v>128</v>
      </c>
      <c r="D2" s="11" t="s">
        <v>1095</v>
      </c>
      <c r="E2" s="12" t="s">
        <v>1096</v>
      </c>
      <c r="F2" s="11" t="s">
        <v>1097</v>
      </c>
      <c r="G2" s="13" t="s">
        <v>1098</v>
      </c>
      <c r="H2" s="13" t="s">
        <v>1099</v>
      </c>
      <c r="I2" s="19" t="s">
        <v>1100</v>
      </c>
      <c r="J2" s="19" t="s">
        <v>1101</v>
      </c>
      <c r="K2" s="20" t="s">
        <v>1102</v>
      </c>
      <c r="L2" s="20" t="s">
        <v>1103</v>
      </c>
      <c r="M2" t="s">
        <v>1104</v>
      </c>
      <c r="N2" s="10" t="s">
        <v>1105</v>
      </c>
      <c r="O2" s="10" t="s">
        <v>1106</v>
      </c>
    </row>
    <row r="3" ht="21.75" customHeight="1" spans="1:15">
      <c r="A3" s="1" t="s">
        <v>12</v>
      </c>
      <c r="B3" s="1" t="s">
        <v>12</v>
      </c>
      <c r="C3" s="11" t="s">
        <v>12</v>
      </c>
      <c r="D3" s="11" t="s">
        <v>1107</v>
      </c>
      <c r="E3" s="12" t="s">
        <v>1107</v>
      </c>
      <c r="F3" s="11" t="s">
        <v>1107</v>
      </c>
      <c r="G3" s="10" t="s">
        <v>1107</v>
      </c>
      <c r="H3" t="s">
        <v>12</v>
      </c>
      <c r="I3" s="5" t="s">
        <v>1107</v>
      </c>
      <c r="J3" s="5" t="s">
        <v>1107</v>
      </c>
      <c r="K3" t="s">
        <v>1107</v>
      </c>
      <c r="L3" t="s">
        <v>12</v>
      </c>
      <c r="M3" t="s">
        <v>1107</v>
      </c>
      <c r="N3" t="s">
        <v>1107</v>
      </c>
      <c r="O3" t="s">
        <v>1107</v>
      </c>
    </row>
    <row r="4" ht="15" customHeight="1" spans="1:17">
      <c r="A4">
        <v>-2</v>
      </c>
      <c r="B4">
        <v>18</v>
      </c>
      <c r="C4">
        <v>40</v>
      </c>
      <c r="D4" s="2" t="s">
        <v>1108</v>
      </c>
      <c r="E4" s="14" t="s">
        <v>1109</v>
      </c>
      <c r="F4" s="10"/>
      <c r="I4" s="21"/>
      <c r="J4" s="21" t="s">
        <v>1110</v>
      </c>
      <c r="K4" s="10"/>
      <c r="P4" s="10"/>
      <c r="Q4" s="15"/>
    </row>
    <row r="5" ht="15" customHeight="1" spans="5:13">
      <c r="E5" s="15"/>
      <c r="F5" s="10"/>
      <c r="G5" s="10"/>
      <c r="I5" s="21"/>
      <c r="J5" s="22"/>
      <c r="K5" s="10"/>
      <c r="M5" s="10"/>
    </row>
    <row r="6" ht="15" customHeight="1" spans="5:11">
      <c r="E6"/>
      <c r="G6" s="10"/>
      <c r="I6" s="22"/>
      <c r="J6" s="22"/>
      <c r="K6" s="10"/>
    </row>
    <row r="7" ht="15" customHeight="1" spans="5:11">
      <c r="E7" s="15"/>
      <c r="G7" s="10"/>
      <c r="I7" s="22"/>
      <c r="J7" s="22"/>
      <c r="K7" s="10"/>
    </row>
    <row r="8" spans="5:11">
      <c r="E8" s="15"/>
      <c r="I8" s="22"/>
      <c r="J8" s="22"/>
      <c r="K8" s="10"/>
    </row>
    <row r="9" spans="5:10">
      <c r="E9" s="15"/>
      <c r="F9" s="10"/>
      <c r="I9" s="22"/>
      <c r="J9" s="22"/>
    </row>
    <row r="10" spans="5:10">
      <c r="E10" s="15"/>
      <c r="G10" s="10"/>
      <c r="I10" s="19"/>
      <c r="J10" s="19"/>
    </row>
    <row r="11" ht="15" customHeight="1" spans="5:7">
      <c r="E11" s="16"/>
      <c r="F11" s="10"/>
      <c r="G11" s="10"/>
    </row>
    <row r="12" spans="5:7">
      <c r="E12" s="15"/>
      <c r="G12" s="10"/>
    </row>
    <row r="13" spans="5:7">
      <c r="E13" s="16"/>
      <c r="G13" s="10"/>
    </row>
    <row r="14" ht="14.25" spans="5:13">
      <c r="E14" s="17"/>
      <c r="G14" s="10"/>
      <c r="M14" s="10"/>
    </row>
    <row r="15" spans="5:7">
      <c r="E15" s="15"/>
      <c r="F15" s="10"/>
      <c r="G15" s="10"/>
    </row>
    <row r="16" spans="5:7">
      <c r="E16" s="15"/>
      <c r="G16" s="10"/>
    </row>
    <row r="17" spans="5:7">
      <c r="E17" s="15"/>
      <c r="F17" s="10"/>
      <c r="G17" s="10"/>
    </row>
    <row r="18" spans="5:7">
      <c r="E18" s="15"/>
      <c r="G18" s="10"/>
    </row>
    <row r="19" spans="5:7">
      <c r="E19" s="15"/>
      <c r="F19" s="10"/>
      <c r="G19" s="10"/>
    </row>
    <row r="20" spans="4:13">
      <c r="D20" s="10"/>
      <c r="E20" s="15"/>
      <c r="G20" s="10"/>
      <c r="M20" s="10"/>
    </row>
    <row r="21" spans="5:13">
      <c r="E21" s="15"/>
      <c r="F21" s="10"/>
      <c r="G21" s="10"/>
      <c r="I21" s="19"/>
      <c r="J21" s="19"/>
      <c r="M21" s="10"/>
    </row>
    <row r="22" spans="5:5">
      <c r="E22" s="15"/>
    </row>
    <row r="23" spans="5:5">
      <c r="E23" s="16"/>
    </row>
    <row r="24" ht="14.1" customHeight="1" spans="5:13">
      <c r="E24" s="16"/>
      <c r="G24" s="10"/>
      <c r="M24" s="10"/>
    </row>
    <row r="25" ht="12" customHeight="1" spans="5:5">
      <c r="E25" s="16"/>
    </row>
    <row r="26" spans="5:10">
      <c r="E26" s="15"/>
      <c r="G26" s="10"/>
      <c r="I26" s="19"/>
      <c r="J26" s="19"/>
    </row>
    <row r="27" spans="5:9">
      <c r="E27" s="15"/>
      <c r="G27" s="10"/>
      <c r="I27" s="19"/>
    </row>
    <row r="28" spans="5:6">
      <c r="E28" s="15"/>
      <c r="F28" s="10"/>
    </row>
    <row r="29" spans="4:13">
      <c r="D29" s="10"/>
      <c r="E29" s="15"/>
      <c r="F29" s="18"/>
      <c r="G29" s="10"/>
      <c r="I29" s="19"/>
      <c r="M29" s="10"/>
    </row>
    <row r="30" ht="12" customHeight="1" spans="5:7">
      <c r="E30" s="15"/>
      <c r="F30" s="18"/>
      <c r="G30" s="10"/>
    </row>
    <row r="31" spans="5:6">
      <c r="E31" s="16"/>
      <c r="F31" s="10"/>
    </row>
    <row r="32" spans="13:13">
      <c r="M32" s="10"/>
    </row>
    <row r="33" spans="5:13">
      <c r="E33" s="16"/>
      <c r="F33" s="10"/>
      <c r="G33" s="10"/>
      <c r="M33" s="10"/>
    </row>
    <row r="34" spans="5:9">
      <c r="E34" s="15"/>
      <c r="G34" s="10"/>
      <c r="I34" s="19"/>
    </row>
    <row r="35" spans="4:13">
      <c r="D35" s="10"/>
      <c r="E35" s="15"/>
      <c r="G35" s="10"/>
      <c r="M35" s="10"/>
    </row>
    <row r="36" spans="5:7">
      <c r="E36" s="16"/>
      <c r="G36" s="10"/>
    </row>
    <row r="37" spans="5:13">
      <c r="E37" s="16"/>
      <c r="G37" s="10"/>
      <c r="I37" s="19"/>
      <c r="M37" s="10"/>
    </row>
    <row r="38" spans="4:13">
      <c r="D38" s="10"/>
      <c r="E38" s="16"/>
      <c r="G38" s="10"/>
      <c r="M38" s="10"/>
    </row>
    <row r="39" spans="5:13">
      <c r="E39" s="15"/>
      <c r="G39" s="10"/>
      <c r="M39" s="10"/>
    </row>
    <row r="40" spans="5:13">
      <c r="E40" s="15"/>
      <c r="G40" s="10"/>
      <c r="M40" s="10"/>
    </row>
    <row r="41" spans="5:13">
      <c r="E41" s="15"/>
      <c r="F41" s="10"/>
      <c r="M41" s="10"/>
    </row>
    <row r="42" spans="4:7">
      <c r="D42" s="10"/>
      <c r="E42" s="7"/>
      <c r="G42" s="10"/>
    </row>
    <row r="43" spans="5:13">
      <c r="E43" s="16"/>
      <c r="G43" s="10"/>
      <c r="M43" s="10"/>
    </row>
    <row r="44" spans="5:13">
      <c r="E44" s="15"/>
      <c r="F44" s="8"/>
      <c r="G44" s="10"/>
      <c r="M44" s="10"/>
    </row>
    <row r="45" spans="5:13">
      <c r="E45" s="15"/>
      <c r="F45" s="8"/>
      <c r="G45" s="10"/>
      <c r="M45" s="10"/>
    </row>
    <row r="46" spans="5:13">
      <c r="E46" s="15"/>
      <c r="F46" s="10"/>
      <c r="M46" s="10"/>
    </row>
    <row r="47" spans="5:13">
      <c r="E47" s="16"/>
      <c r="F47" s="10"/>
      <c r="I47" s="19"/>
      <c r="M47" s="10"/>
    </row>
    <row r="48" spans="5:13">
      <c r="E48" s="16"/>
      <c r="G48" s="10"/>
      <c r="I48" s="19"/>
      <c r="J48" s="19"/>
      <c r="M48" s="10"/>
    </row>
    <row r="49" spans="5:13">
      <c r="E49" s="15"/>
      <c r="F49" s="10"/>
      <c r="G49" s="10"/>
      <c r="J49" s="19"/>
      <c r="M49" s="10"/>
    </row>
    <row r="50" spans="5:13">
      <c r="E50" s="15"/>
      <c r="F50" s="10"/>
      <c r="G50" s="10"/>
      <c r="I50" s="19"/>
      <c r="M50" s="10"/>
    </row>
    <row r="51" spans="5:13">
      <c r="E51" s="15"/>
      <c r="G51" s="10"/>
      <c r="I51" s="19"/>
      <c r="J51" s="19"/>
      <c r="M51" s="10"/>
    </row>
    <row r="52" spans="5:13">
      <c r="E52" s="16"/>
      <c r="G52" s="10"/>
      <c r="M52" s="10"/>
    </row>
    <row r="53" spans="5:13">
      <c r="E53" s="16"/>
      <c r="G53" s="10"/>
      <c r="I53" s="19"/>
      <c r="M53" s="10"/>
    </row>
    <row r="54" spans="5:13">
      <c r="E54" s="15"/>
      <c r="G54" s="10"/>
      <c r="I54" s="19"/>
      <c r="J54" s="19"/>
      <c r="M54" s="10"/>
    </row>
    <row r="55" spans="4:13">
      <c r="D55" s="10"/>
      <c r="E55" s="15"/>
      <c r="G55" s="10"/>
      <c r="M55" s="10"/>
    </row>
    <row r="56" spans="4:13">
      <c r="D56" s="10"/>
      <c r="E56" s="15"/>
      <c r="G56" s="10"/>
      <c r="I56" s="19"/>
      <c r="J56" s="19"/>
      <c r="M56" s="10"/>
    </row>
    <row r="57" spans="4:13">
      <c r="D57" s="10"/>
      <c r="E57" s="15"/>
      <c r="F57" s="8"/>
      <c r="G57" s="10"/>
      <c r="J57" s="19"/>
      <c r="M57" s="10"/>
    </row>
    <row r="58" spans="5:13">
      <c r="E58" s="15"/>
      <c r="G58" s="10"/>
      <c r="I58" s="19"/>
      <c r="J58" s="19"/>
      <c r="M58" s="10"/>
    </row>
    <row r="59" spans="5:13">
      <c r="E59" s="15"/>
      <c r="G59" s="10"/>
      <c r="I59" s="19"/>
      <c r="J59" s="19"/>
      <c r="M59" s="10"/>
    </row>
    <row r="60" spans="5:13">
      <c r="E60" s="15"/>
      <c r="F60" s="10"/>
      <c r="G60" s="10"/>
      <c r="M60" s="10"/>
    </row>
    <row r="61" spans="5:13">
      <c r="E61" s="15"/>
      <c r="G61" s="10"/>
      <c r="M61" s="10"/>
    </row>
    <row r="62" spans="5:13">
      <c r="E62" s="15"/>
      <c r="G62" s="10"/>
      <c r="M62" s="10"/>
    </row>
    <row r="63" spans="5:13">
      <c r="E63" s="15"/>
      <c r="F63" s="8"/>
      <c r="M63" s="10"/>
    </row>
    <row r="64" spans="5:13">
      <c r="E64" s="15"/>
      <c r="G64" s="10"/>
      <c r="M64" s="10"/>
    </row>
    <row r="65" spans="5:13">
      <c r="E65" s="16"/>
      <c r="G65" s="10"/>
      <c r="M65" s="10"/>
    </row>
    <row r="66" spans="5:13">
      <c r="E66" s="16"/>
      <c r="G66" s="10"/>
      <c r="M66" s="10"/>
    </row>
    <row r="67" spans="5:13">
      <c r="E67" s="16"/>
      <c r="G67" s="10"/>
      <c r="M67" s="10"/>
    </row>
    <row r="68" spans="5:13">
      <c r="E68" s="15"/>
      <c r="G68" s="10"/>
      <c r="M68" s="10"/>
    </row>
    <row r="69" spans="5:13">
      <c r="E69" s="15"/>
      <c r="G69" s="10"/>
      <c r="M69" s="10"/>
    </row>
    <row r="70" spans="5:13">
      <c r="E70" s="15"/>
      <c r="M70" s="10"/>
    </row>
    <row r="71" spans="5:13">
      <c r="E71" s="15"/>
      <c r="M71" s="10"/>
    </row>
    <row r="72" spans="4:13">
      <c r="D72" s="10"/>
      <c r="E72" s="15"/>
      <c r="J72" s="19"/>
      <c r="M72" s="10"/>
    </row>
    <row r="73" spans="5:13">
      <c r="E73" s="15"/>
      <c r="F73" s="8"/>
      <c r="G73" s="10"/>
      <c r="I73" s="19"/>
      <c r="J73" s="19"/>
      <c r="M73" s="10"/>
    </row>
    <row r="74" ht="15.75" customHeight="1" spans="5:13">
      <c r="E74" s="15"/>
      <c r="G74" s="10"/>
      <c r="I74" s="19"/>
      <c r="J74" s="19"/>
      <c r="M74" s="10"/>
    </row>
    <row r="75" spans="5:10">
      <c r="E75" s="15"/>
      <c r="G75" s="10"/>
      <c r="I75" s="19"/>
      <c r="J75" s="19"/>
    </row>
    <row r="76" ht="14.25" customHeight="1" spans="5:13">
      <c r="E76" s="15"/>
      <c r="G76" s="10"/>
      <c r="I76" s="19"/>
      <c r="J76" s="19"/>
      <c r="M76" s="10"/>
    </row>
    <row r="77" ht="15" customHeight="1" spans="5:13">
      <c r="E77" s="15"/>
      <c r="F77" s="8"/>
      <c r="G77" s="10"/>
      <c r="M77" s="10"/>
    </row>
    <row r="78" spans="5:7">
      <c r="E78" s="15"/>
      <c r="G78" s="10"/>
    </row>
    <row r="79" spans="5:7">
      <c r="E79" s="15"/>
      <c r="G79" s="10"/>
    </row>
    <row r="80" spans="5:6">
      <c r="E80" s="15"/>
      <c r="F80" s="8"/>
    </row>
    <row r="81" spans="5:5">
      <c r="E81"/>
    </row>
    <row r="82" spans="5:5">
      <c r="E82" s="15"/>
    </row>
    <row r="83" spans="5:5">
      <c r="E83" s="16"/>
    </row>
    <row r="84" spans="5:13">
      <c r="E84" s="16"/>
      <c r="G84" s="10"/>
      <c r="M84" s="10"/>
    </row>
    <row r="85" spans="5:13">
      <c r="E85" s="16"/>
      <c r="F85" s="10"/>
      <c r="G85" s="10"/>
      <c r="M85" s="10"/>
    </row>
    <row r="86" spans="5:13">
      <c r="E86" s="16"/>
      <c r="G86" s="10"/>
      <c r="M86" s="10"/>
    </row>
    <row r="87" spans="5:13">
      <c r="E87" s="15"/>
      <c r="G87" s="10"/>
      <c r="M87" s="10"/>
    </row>
    <row r="88" spans="5:13">
      <c r="E88" s="15"/>
      <c r="G88" s="10"/>
      <c r="M88" s="10"/>
    </row>
    <row r="89" spans="5:13">
      <c r="E89" s="15"/>
      <c r="G89" s="10"/>
      <c r="M89" s="10"/>
    </row>
    <row r="90" spans="5:13">
      <c r="E90" s="15"/>
      <c r="G90" s="10"/>
      <c r="M90" s="10"/>
    </row>
    <row r="91" ht="14.25" customHeight="1" spans="5:13">
      <c r="E91" s="15"/>
      <c r="G91" s="10"/>
      <c r="M91" s="10"/>
    </row>
    <row r="92" spans="5:13">
      <c r="E92" s="15"/>
      <c r="G92" s="10"/>
      <c r="M92" s="10"/>
    </row>
    <row r="93" spans="5:13">
      <c r="E93" s="15"/>
      <c r="G93" s="10"/>
      <c r="M93" s="10"/>
    </row>
    <row r="94" spans="5:6">
      <c r="E94" s="15"/>
      <c r="F94" s="10"/>
    </row>
    <row r="95" spans="5:5">
      <c r="E95" s="15"/>
    </row>
    <row r="96" spans="5:5">
      <c r="E96" s="15"/>
    </row>
    <row r="97" spans="5:5">
      <c r="E97" s="16"/>
    </row>
    <row r="99" spans="5:5">
      <c r="E99" s="16"/>
    </row>
    <row r="100" spans="5:5">
      <c r="E100" s="16"/>
    </row>
    <row r="101" spans="5:5">
      <c r="E101" s="16"/>
    </row>
    <row r="102" spans="5:5">
      <c r="E102" s="16"/>
    </row>
    <row r="103" spans="5:10">
      <c r="E103" s="16"/>
      <c r="I103" s="19"/>
      <c r="J103" s="19"/>
    </row>
    <row r="104" spans="5:5">
      <c r="E104" s="16"/>
    </row>
    <row r="105" spans="5:7">
      <c r="E105" s="15"/>
      <c r="G105" s="10"/>
    </row>
    <row r="106" spans="5:13">
      <c r="E106" s="15"/>
      <c r="F106" s="8"/>
      <c r="M106" s="10"/>
    </row>
    <row r="107" spans="5:13">
      <c r="E107" s="15"/>
      <c r="M107" s="10"/>
    </row>
    <row r="108" spans="5:7">
      <c r="E108" s="15"/>
      <c r="G108" s="10"/>
    </row>
    <row r="109" spans="5:13">
      <c r="E109" s="15"/>
      <c r="G109" s="10"/>
      <c r="M109" s="10"/>
    </row>
    <row r="110" spans="5:13">
      <c r="E110" s="15"/>
      <c r="F110" s="8"/>
      <c r="G110" s="10"/>
      <c r="I110" s="19"/>
      <c r="M110" s="10"/>
    </row>
    <row r="111" spans="5:13">
      <c r="E111" s="16"/>
      <c r="G111" s="10"/>
      <c r="M111" s="10"/>
    </row>
    <row r="112" spans="5:13">
      <c r="E112" s="16"/>
      <c r="G112" s="10"/>
      <c r="M112" s="10"/>
    </row>
    <row r="113" spans="5:11">
      <c r="E113" s="15"/>
      <c r="G113" s="10"/>
      <c r="K113" s="19"/>
    </row>
    <row r="114" spans="5:13">
      <c r="E114" s="15"/>
      <c r="F114" s="10"/>
      <c r="G114" s="10"/>
      <c r="M114" s="10"/>
    </row>
    <row r="115" spans="5:8">
      <c r="E115" s="15"/>
      <c r="G115" s="10"/>
      <c r="H115" s="10"/>
    </row>
    <row r="116" spans="5:13">
      <c r="E116" s="15"/>
      <c r="G116" s="10"/>
      <c r="H116" s="10"/>
      <c r="M116" s="10"/>
    </row>
    <row r="117" spans="5:13">
      <c r="E117" s="15"/>
      <c r="G117" s="10"/>
      <c r="H117" s="10"/>
      <c r="M117" s="10"/>
    </row>
    <row r="118" spans="4:11">
      <c r="D118" s="10"/>
      <c r="E118" s="15"/>
      <c r="G118" s="10"/>
      <c r="I118" s="19"/>
      <c r="J118" s="19"/>
      <c r="K118" s="10"/>
    </row>
    <row r="119" spans="5:11">
      <c r="E119" s="15"/>
      <c r="G119" s="10"/>
      <c r="I119" s="19"/>
      <c r="J119" s="19"/>
      <c r="K119" s="10"/>
    </row>
    <row r="120" spans="5:11">
      <c r="E120" s="15"/>
      <c r="G120" s="10"/>
      <c r="I120" s="19"/>
      <c r="J120" s="19"/>
      <c r="K120" s="10"/>
    </row>
    <row r="121" spans="5:11">
      <c r="E121" s="15"/>
      <c r="G121" s="10"/>
      <c r="K121" s="10"/>
    </row>
    <row r="122" spans="4:10">
      <c r="D122" s="10"/>
      <c r="E122" s="15"/>
      <c r="G122" s="10"/>
      <c r="I122" s="19"/>
      <c r="J122" s="19"/>
    </row>
    <row r="123" spans="4:7">
      <c r="D123" s="10"/>
      <c r="E123" s="15"/>
      <c r="G123" s="10"/>
    </row>
    <row r="124" spans="4:7">
      <c r="D124" s="10"/>
      <c r="E124" s="15"/>
      <c r="G124" s="10"/>
    </row>
    <row r="125" spans="4:7">
      <c r="D125" s="10"/>
      <c r="E125" s="15"/>
      <c r="G125" s="10"/>
    </row>
    <row r="126" spans="5:5">
      <c r="E126" s="15"/>
    </row>
    <row r="127" spans="5:5">
      <c r="E127" s="15"/>
    </row>
    <row r="128" spans="5:5">
      <c r="E128" s="15"/>
    </row>
    <row r="129" spans="5:5">
      <c r="E129" s="15"/>
    </row>
    <row r="130" spans="5:5">
      <c r="E130" s="15"/>
    </row>
    <row r="131" spans="5:5">
      <c r="E131" s="15"/>
    </row>
    <row r="132" spans="5:5">
      <c r="E132" s="15"/>
    </row>
    <row r="133" spans="5:5">
      <c r="E133" s="15"/>
    </row>
    <row r="134" spans="4:11">
      <c r="D134" s="23"/>
      <c r="E134" s="24"/>
      <c r="G134" s="23"/>
      <c r="K134" s="25"/>
    </row>
    <row r="135" spans="4:11">
      <c r="D135" s="25"/>
      <c r="E135" s="26"/>
      <c r="G135" s="25"/>
      <c r="K135" s="25"/>
    </row>
    <row r="136" spans="4:11">
      <c r="D136" s="25"/>
      <c r="E136" s="26"/>
      <c r="G136" s="25"/>
      <c r="K136" s="25"/>
    </row>
    <row r="137" spans="4:11">
      <c r="D137" s="23"/>
      <c r="E137" s="26"/>
      <c r="G137" s="23"/>
      <c r="K137" s="25"/>
    </row>
    <row r="138" spans="4:20">
      <c r="D138" s="24"/>
      <c r="E138" s="24"/>
      <c r="G138" s="27"/>
      <c r="K138" s="29"/>
      <c r="L138" s="25"/>
      <c r="M138" s="25"/>
      <c r="N138" s="23"/>
      <c r="O138" s="25"/>
      <c r="P138" s="25"/>
      <c r="Q138" s="25"/>
      <c r="R138" s="25"/>
      <c r="S138" s="25"/>
      <c r="T138" s="25"/>
    </row>
    <row r="139" spans="4:11">
      <c r="D139" s="25"/>
      <c r="E139" s="24"/>
      <c r="G139" s="28"/>
      <c r="J139" s="19"/>
      <c r="K139" s="28"/>
    </row>
    <row r="140" spans="4:11">
      <c r="D140" s="25"/>
      <c r="E140" s="26"/>
      <c r="G140" s="28"/>
      <c r="K140" s="28"/>
    </row>
    <row r="141" spans="4:11">
      <c r="D141" s="25"/>
      <c r="E141" s="24"/>
      <c r="G141" s="28"/>
      <c r="J141" s="19"/>
      <c r="K141" s="28"/>
    </row>
    <row r="142" spans="5:5">
      <c r="E142" s="15"/>
    </row>
    <row r="143" spans="5:5">
      <c r="E143" s="15"/>
    </row>
    <row r="144" spans="5:5">
      <c r="E144" s="15"/>
    </row>
    <row r="145" spans="5:5">
      <c r="E145" s="15"/>
    </row>
    <row r="146" spans="5:5">
      <c r="E146" s="15"/>
    </row>
    <row r="147" spans="5:5">
      <c r="E147" s="15"/>
    </row>
    <row r="148" spans="5:5">
      <c r="E148" s="15"/>
    </row>
    <row r="149" spans="5:5">
      <c r="E149" s="15"/>
    </row>
    <row r="150" spans="4:11">
      <c r="D150" s="25"/>
      <c r="E150" s="25"/>
      <c r="G150" s="29"/>
      <c r="K150" s="29"/>
    </row>
    <row r="151" spans="4:11">
      <c r="D151" s="25"/>
      <c r="E151" s="26"/>
      <c r="G151" s="25"/>
      <c r="K151" s="25"/>
    </row>
    <row r="152" spans="4:11">
      <c r="D152" s="25"/>
      <c r="E152" s="25"/>
      <c r="G152" s="25"/>
      <c r="I152" s="19"/>
      <c r="J152" s="19"/>
      <c r="K152" s="25"/>
    </row>
    <row r="153" spans="4:11">
      <c r="D153" s="23"/>
      <c r="E153" s="25"/>
      <c r="G153" s="28"/>
      <c r="I153" s="19"/>
      <c r="J153" s="19"/>
      <c r="K153" s="28"/>
    </row>
    <row r="154" spans="4:11">
      <c r="D154" s="25"/>
      <c r="E154" s="26"/>
      <c r="G154" s="25"/>
      <c r="I154" s="19"/>
      <c r="J154" s="19"/>
      <c r="K154" s="25"/>
    </row>
    <row r="155" spans="4:11">
      <c r="D155" s="25"/>
      <c r="E155" s="25"/>
      <c r="G155" s="25"/>
      <c r="I155" s="19"/>
      <c r="K155" s="25"/>
    </row>
    <row r="156" spans="4:11">
      <c r="D156" s="24"/>
      <c r="E156" s="25"/>
      <c r="G156" s="29"/>
      <c r="I156" s="19"/>
      <c r="K156" s="29"/>
    </row>
    <row r="157" spans="4:11">
      <c r="D157" s="25"/>
      <c r="E157" s="26"/>
      <c r="G157" s="25"/>
      <c r="K157" s="25"/>
    </row>
    <row r="158" spans="5:5">
      <c r="E158" s="15"/>
    </row>
    <row r="159" spans="5:5">
      <c r="E159" s="15"/>
    </row>
    <row r="160" spans="5:5">
      <c r="E160" s="15"/>
    </row>
    <row r="161" spans="5:5">
      <c r="E161" s="15"/>
    </row>
    <row r="162" spans="5:5">
      <c r="E162" s="15"/>
    </row>
    <row r="163" spans="5:5">
      <c r="E163" s="15"/>
    </row>
    <row r="164" spans="5:5">
      <c r="E164" s="15"/>
    </row>
    <row r="165" spans="5:5">
      <c r="E165" s="15"/>
    </row>
    <row r="166" spans="4:14">
      <c r="D166" s="24"/>
      <c r="E166" s="26"/>
      <c r="G166" s="29"/>
      <c r="K166" s="29"/>
      <c r="N166" s="10"/>
    </row>
    <row r="167" spans="4:10">
      <c r="D167" s="23"/>
      <c r="E167" s="23"/>
      <c r="G167" s="25"/>
      <c r="J167" s="19"/>
    </row>
    <row r="168" spans="4:11">
      <c r="D168" s="23"/>
      <c r="E168" s="25"/>
      <c r="G168" s="29"/>
      <c r="I168" s="19"/>
      <c r="K168" s="29"/>
    </row>
    <row r="169" spans="4:7">
      <c r="D169" s="25"/>
      <c r="E169" s="25"/>
      <c r="G169" s="23"/>
    </row>
    <row r="170" spans="4:7">
      <c r="D170" s="25"/>
      <c r="E170" s="25"/>
      <c r="G170" s="25"/>
    </row>
    <row r="171" spans="4:7">
      <c r="D171" s="25"/>
      <c r="E171" s="25"/>
      <c r="G171" s="25"/>
    </row>
    <row r="172" spans="4:7">
      <c r="D172" s="25"/>
      <c r="E172" s="25"/>
      <c r="G172" s="25"/>
    </row>
    <row r="173" spans="4:7">
      <c r="D173" s="25"/>
      <c r="E173" s="25"/>
      <c r="G173" s="25"/>
    </row>
    <row r="174" spans="4:7">
      <c r="D174" s="25"/>
      <c r="E174" s="25"/>
      <c r="G174" s="25"/>
    </row>
    <row r="175" spans="5:5">
      <c r="E175" s="15"/>
    </row>
    <row r="176" spans="5:5">
      <c r="E176" s="15"/>
    </row>
    <row r="177" spans="5:5">
      <c r="E177" s="15"/>
    </row>
    <row r="178" spans="5:10">
      <c r="E178" s="15"/>
      <c r="I178" s="19"/>
      <c r="J178" s="19"/>
    </row>
    <row r="179" spans="5:10">
      <c r="E179" s="15"/>
      <c r="I179" s="19"/>
      <c r="J179" s="19"/>
    </row>
    <row r="180" spans="5:10">
      <c r="E180" s="15"/>
      <c r="I180" s="19"/>
      <c r="J180" s="19"/>
    </row>
    <row r="181" spans="5:10">
      <c r="E181" s="15"/>
      <c r="I181" s="19"/>
      <c r="J181" s="19"/>
    </row>
    <row r="182" spans="5:5">
      <c r="E182" s="15"/>
    </row>
    <row r="183" spans="5:5">
      <c r="E183" s="15"/>
    </row>
    <row r="184" spans="5:5">
      <c r="E184" s="15"/>
    </row>
    <row r="185" spans="5:5">
      <c r="E185" s="15"/>
    </row>
    <row r="186" spans="5:5">
      <c r="E186" s="15"/>
    </row>
    <row r="187" spans="5:5">
      <c r="E187" s="15"/>
    </row>
    <row r="188" spans="5:5">
      <c r="E188" s="15"/>
    </row>
    <row r="189" spans="5:5">
      <c r="E189" s="16"/>
    </row>
    <row r="190" spans="5:5">
      <c r="E190" s="16"/>
    </row>
    <row r="191" spans="5:5">
      <c r="E191" s="16"/>
    </row>
    <row r="192" spans="5:5">
      <c r="E192" s="16"/>
    </row>
    <row r="193" spans="5:5">
      <c r="E193" s="16"/>
    </row>
    <row r="194" spans="5:5">
      <c r="E194" s="16"/>
    </row>
    <row r="195" spans="5:5">
      <c r="E195" s="16"/>
    </row>
    <row r="196" spans="5:5">
      <c r="E196" s="16"/>
    </row>
    <row r="197" spans="5:5">
      <c r="E197" s="16"/>
    </row>
    <row r="198" spans="5:5">
      <c r="E198" s="16"/>
    </row>
    <row r="199" spans="5:5">
      <c r="E199" s="16"/>
    </row>
    <row r="200" spans="5:5">
      <c r="E200" s="16"/>
    </row>
    <row r="201" spans="5:5">
      <c r="E201" s="16"/>
    </row>
    <row r="202" spans="5:5">
      <c r="E202" s="16"/>
    </row>
    <row r="203" spans="5:5">
      <c r="E203" s="16"/>
    </row>
    <row r="204" spans="5:5">
      <c r="E204" s="16"/>
    </row>
    <row r="205" spans="5:5">
      <c r="E205" s="16"/>
    </row>
    <row r="206" spans="5:5">
      <c r="E206" s="16"/>
    </row>
    <row r="207" spans="5:5">
      <c r="E207" s="16"/>
    </row>
    <row r="208" spans="5:5">
      <c r="E208" s="16"/>
    </row>
    <row r="209" spans="5:5">
      <c r="E209" s="16"/>
    </row>
    <row r="210" spans="5:5">
      <c r="E210" s="16"/>
    </row>
    <row r="211" spans="5:5">
      <c r="E211" s="16"/>
    </row>
    <row r="212" spans="5:5">
      <c r="E212" s="16"/>
    </row>
    <row r="213" spans="5:5">
      <c r="E213" s="16"/>
    </row>
    <row r="214" spans="5:5">
      <c r="E214" s="16"/>
    </row>
    <row r="215" spans="5:5">
      <c r="E215" s="16"/>
    </row>
    <row r="216" spans="5:5">
      <c r="E216" s="16"/>
    </row>
    <row r="217" spans="5:5">
      <c r="E217" s="16"/>
    </row>
    <row r="218" spans="5:5">
      <c r="E218" s="16"/>
    </row>
    <row r="219" spans="5:5">
      <c r="E219" s="16"/>
    </row>
    <row r="220" spans="5:5">
      <c r="E220" s="16"/>
    </row>
    <row r="221" spans="5:5">
      <c r="E221" s="16"/>
    </row>
    <row r="222" spans="5:5">
      <c r="E222" s="16"/>
    </row>
    <row r="223" spans="5:5">
      <c r="E223" s="16"/>
    </row>
    <row r="224" spans="5:5">
      <c r="E224" s="16"/>
    </row>
    <row r="225" spans="5:5">
      <c r="E225" s="16"/>
    </row>
    <row r="226" spans="5:5">
      <c r="E226" s="16"/>
    </row>
    <row r="227" spans="5:5">
      <c r="E227" s="16"/>
    </row>
    <row r="228" spans="5:5">
      <c r="E228" s="16"/>
    </row>
    <row r="229" spans="5:5">
      <c r="E229" s="16"/>
    </row>
    <row r="230" spans="5:5">
      <c r="E230" s="16"/>
    </row>
    <row r="231" spans="5:5">
      <c r="E231" s="16"/>
    </row>
    <row r="232" spans="5:5">
      <c r="E232" s="16"/>
    </row>
    <row r="233" spans="5:5">
      <c r="E233" s="16"/>
    </row>
    <row r="234" spans="5:5">
      <c r="E234" s="16"/>
    </row>
    <row r="235" spans="5:5">
      <c r="E235" s="16"/>
    </row>
    <row r="236" spans="5:5">
      <c r="E236" s="16"/>
    </row>
    <row r="237" spans="5:5">
      <c r="E237" s="16"/>
    </row>
    <row r="238" spans="5:5">
      <c r="E238" s="16"/>
    </row>
    <row r="239" spans="5:5">
      <c r="E239" s="16"/>
    </row>
    <row r="240" spans="5:5">
      <c r="E240" s="16"/>
    </row>
    <row r="241" spans="5:5">
      <c r="E241" s="16"/>
    </row>
    <row r="242" spans="5:5">
      <c r="E242" s="16"/>
    </row>
    <row r="243" spans="5:5">
      <c r="E243" s="16"/>
    </row>
    <row r="244" spans="5:5">
      <c r="E244" s="16"/>
    </row>
    <row r="245" spans="5:5">
      <c r="E245" s="16"/>
    </row>
    <row r="246" spans="5:5">
      <c r="E246" s="16"/>
    </row>
    <row r="247" spans="5:5">
      <c r="E247" s="16"/>
    </row>
    <row r="248" spans="5:5">
      <c r="E248" s="16"/>
    </row>
    <row r="249" spans="5:5">
      <c r="E249" s="16"/>
    </row>
    <row r="250" spans="5:5">
      <c r="E250" s="16"/>
    </row>
    <row r="251" spans="5:5">
      <c r="E251" s="16"/>
    </row>
    <row r="252" spans="5:5">
      <c r="E252" s="16"/>
    </row>
    <row r="253" spans="5:5">
      <c r="E253" s="16"/>
    </row>
    <row r="254" spans="5:5">
      <c r="E254" s="16"/>
    </row>
    <row r="255" spans="5:5">
      <c r="E255" s="16"/>
    </row>
    <row r="256" spans="5:5">
      <c r="E256" s="16"/>
    </row>
    <row r="257" spans="5:5">
      <c r="E257" s="16"/>
    </row>
    <row r="258" spans="5:5">
      <c r="E258" s="16"/>
    </row>
    <row r="259" spans="5:5">
      <c r="E259" s="16"/>
    </row>
    <row r="260" spans="5:5">
      <c r="E260" s="16"/>
    </row>
    <row r="261" spans="5:5">
      <c r="E261" s="16"/>
    </row>
    <row r="262" spans="5:5">
      <c r="E262" s="16"/>
    </row>
    <row r="263" spans="5:5">
      <c r="E263" s="16"/>
    </row>
    <row r="264" spans="5:5">
      <c r="E264" s="16"/>
    </row>
    <row r="265" spans="5:5">
      <c r="E265" s="16"/>
    </row>
    <row r="266" spans="4:11">
      <c r="D266" s="16"/>
      <c r="F266" s="10"/>
      <c r="I266" s="21"/>
      <c r="J266" s="21"/>
      <c r="K266" s="10"/>
    </row>
    <row r="267" spans="4:11">
      <c r="D267" s="16"/>
      <c r="F267" s="10"/>
      <c r="I267" s="21"/>
      <c r="J267" s="21"/>
      <c r="K267" s="10"/>
    </row>
    <row r="268" spans="4:11">
      <c r="D268" s="16"/>
      <c r="F268" s="10"/>
      <c r="I268" s="21"/>
      <c r="J268" s="21"/>
      <c r="K268" s="10"/>
    </row>
    <row r="269" spans="4:11">
      <c r="D269" s="16"/>
      <c r="F269" s="10"/>
      <c r="I269" s="21"/>
      <c r="J269" s="21"/>
      <c r="K269" s="10"/>
    </row>
    <row r="291" s="7" customFormat="1"/>
    <row r="292" s="7" customFormat="1"/>
    <row r="293" s="7" customFormat="1"/>
    <row r="294" s="7" customFormat="1"/>
    <row r="295" s="7" customFormat="1"/>
    <row r="296" s="7" customFormat="1"/>
    <row r="297" s="7" customFormat="1"/>
    <row r="298" s="7" customFormat="1"/>
    <row r="299" s="7" customFormat="1"/>
    <row r="300" s="7" customFormat="1"/>
    <row r="301" s="7" customFormat="1"/>
    <row r="302" s="7" customFormat="1"/>
    <row r="303" s="7" customFormat="1"/>
    <row r="304" s="7" customFormat="1"/>
    <row r="305" s="7" customFormat="1"/>
    <row r="306" s="7" customFormat="1"/>
    <row r="307" s="7" customFormat="1"/>
    <row r="308" s="7" customFormat="1"/>
    <row r="309" s="7" customFormat="1"/>
    <row r="310" s="7" customFormat="1"/>
    <row r="311" s="7" customFormat="1"/>
    <row r="312" s="7" customFormat="1"/>
    <row r="313" s="7" customFormat="1"/>
    <row r="314" s="7" customFormat="1"/>
    <row r="315" s="7" customFormat="1"/>
    <row r="316" s="7" customFormat="1"/>
    <row r="317" s="7" customFormat="1"/>
    <row r="318" s="7" customFormat="1"/>
    <row r="319" s="7" customFormat="1"/>
    <row r="320" s="7" customFormat="1"/>
    <row r="321" s="7" customFormat="1"/>
    <row r="322" s="7" customFormat="1"/>
    <row r="323" s="7" customFormat="1"/>
    <row r="324" s="7" customFormat="1"/>
    <row r="325" s="7" customFormat="1"/>
    <row r="326" s="7" customFormat="1"/>
    <row r="327" s="7" customFormat="1"/>
    <row r="328" s="7" customFormat="1"/>
    <row r="329" s="7" customFormat="1"/>
    <row r="330" s="7" customFormat="1"/>
    <row r="331" s="7" customFormat="1"/>
    <row r="332" s="7" customFormat="1"/>
    <row r="333" s="7" customFormat="1"/>
    <row r="334" s="7" customFormat="1"/>
    <row r="336" spans="6:6">
      <c r="F336" s="7"/>
    </row>
    <row r="340" spans="6:6">
      <c r="F340" s="7"/>
    </row>
    <row r="343" spans="6:6">
      <c r="F343" s="7"/>
    </row>
    <row r="344" spans="6:6">
      <c r="F344" s="7"/>
    </row>
    <row r="347" spans="6:6">
      <c r="F347" s="7"/>
    </row>
    <row r="353" spans="6:6">
      <c r="F353" s="7"/>
    </row>
    <row r="357" spans="6:6">
      <c r="F357" s="7"/>
    </row>
    <row r="363" spans="6:6">
      <c r="F363" s="7"/>
    </row>
    <row r="364" spans="6:6">
      <c r="F364" s="7"/>
    </row>
  </sheetData>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9"/>
  <sheetViews>
    <sheetView workbookViewId="0">
      <selection activeCell="D24" sqref="D24"/>
    </sheetView>
  </sheetViews>
  <sheetFormatPr defaultColWidth="9" defaultRowHeight="13.5" outlineLevelCol="1"/>
  <cols>
    <col min="1" max="1" width="25.875" customWidth="1"/>
    <col min="2" max="2" width="28" style="5" customWidth="1"/>
  </cols>
  <sheetData>
    <row r="1" spans="1:2">
      <c r="A1" s="1" t="s">
        <v>1111</v>
      </c>
      <c r="B1" s="1" t="s">
        <v>1112</v>
      </c>
    </row>
    <row r="2" spans="1:2">
      <c r="A2" s="1" t="s">
        <v>9</v>
      </c>
      <c r="B2" s="1" t="s">
        <v>1113</v>
      </c>
    </row>
    <row r="3" spans="1:2">
      <c r="A3" s="1" t="s">
        <v>12</v>
      </c>
      <c r="B3" s="1" t="s">
        <v>12</v>
      </c>
    </row>
    <row r="4" spans="1:2">
      <c r="A4">
        <v>1</v>
      </c>
      <c r="B4" s="6" t="s">
        <v>158</v>
      </c>
    </row>
    <row r="5" spans="1:2">
      <c r="A5">
        <v>2</v>
      </c>
      <c r="B5" s="4">
        <v>10</v>
      </c>
    </row>
    <row r="6" spans="1:2">
      <c r="A6">
        <v>3</v>
      </c>
      <c r="B6" s="4">
        <v>30</v>
      </c>
    </row>
    <row r="7" spans="1:2">
      <c r="A7">
        <v>4</v>
      </c>
      <c r="B7" s="4">
        <v>35</v>
      </c>
    </row>
    <row r="8" spans="1:2">
      <c r="A8">
        <v>5</v>
      </c>
      <c r="B8" s="4">
        <v>40</v>
      </c>
    </row>
    <row r="9" spans="1:2">
      <c r="A9">
        <v>6</v>
      </c>
      <c r="B9" s="4">
        <v>45</v>
      </c>
    </row>
    <row r="10" spans="1:2">
      <c r="A10">
        <v>7</v>
      </c>
      <c r="B10" s="4">
        <v>50</v>
      </c>
    </row>
    <row r="11" spans="1:2">
      <c r="A11">
        <v>8</v>
      </c>
      <c r="B11" s="4">
        <v>55</v>
      </c>
    </row>
    <row r="12" spans="1:2">
      <c r="A12">
        <v>9</v>
      </c>
      <c r="B12" s="4">
        <v>60</v>
      </c>
    </row>
    <row r="13" spans="1:2">
      <c r="A13">
        <v>10</v>
      </c>
      <c r="B13" s="4">
        <v>65</v>
      </c>
    </row>
    <row r="14" spans="1:2">
      <c r="A14">
        <v>11</v>
      </c>
      <c r="B14" s="4">
        <v>70</v>
      </c>
    </row>
    <row r="15" spans="1:2">
      <c r="A15">
        <v>12</v>
      </c>
      <c r="B15" s="4">
        <v>75</v>
      </c>
    </row>
    <row r="16" spans="1:2">
      <c r="A16">
        <v>13</v>
      </c>
      <c r="B16" s="4">
        <v>80</v>
      </c>
    </row>
    <row r="17" spans="1:2">
      <c r="A17">
        <v>14</v>
      </c>
      <c r="B17" s="4">
        <v>85</v>
      </c>
    </row>
    <row r="18" spans="1:2">
      <c r="A18">
        <v>15</v>
      </c>
      <c r="B18" s="4">
        <v>90</v>
      </c>
    </row>
    <row r="19" spans="1:2">
      <c r="A19">
        <v>16</v>
      </c>
      <c r="B19" s="4">
        <v>95</v>
      </c>
    </row>
  </sheetData>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3"/>
  <sheetViews>
    <sheetView workbookViewId="0">
      <selection activeCell="F26" sqref="F26"/>
    </sheetView>
  </sheetViews>
  <sheetFormatPr defaultColWidth="9" defaultRowHeight="13.5" outlineLevelRow="2" outlineLevelCol="1"/>
  <sheetData>
    <row r="1" spans="1:2">
      <c r="A1" t="s">
        <v>1114</v>
      </c>
      <c r="B1" t="s">
        <v>1115</v>
      </c>
    </row>
    <row r="2" spans="1:2">
      <c r="A2" t="s">
        <v>1116</v>
      </c>
      <c r="B2" t="s">
        <v>1117</v>
      </c>
    </row>
    <row r="3" spans="1:2">
      <c r="A3" t="s">
        <v>1118</v>
      </c>
      <c r="B3" t="s">
        <v>1119</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9"/>
  <sheetViews>
    <sheetView workbookViewId="0">
      <selection activeCell="F22" sqref="F22"/>
    </sheetView>
  </sheetViews>
  <sheetFormatPr defaultColWidth="9" defaultRowHeight="13.5" outlineLevelCol="2"/>
  <cols>
    <col min="2" max="2" width="16" customWidth="1"/>
    <col min="3" max="3" width="15.25" customWidth="1"/>
  </cols>
  <sheetData>
    <row r="1" ht="40.5" spans="1:3">
      <c r="A1" s="1" t="s">
        <v>1120</v>
      </c>
      <c r="B1" s="1" t="s">
        <v>1121</v>
      </c>
      <c r="C1" s="2" t="s">
        <v>1122</v>
      </c>
    </row>
    <row r="2" spans="1:3">
      <c r="A2" s="1" t="s">
        <v>9</v>
      </c>
      <c r="B2" s="1" t="s">
        <v>1123</v>
      </c>
      <c r="C2" t="s">
        <v>1124</v>
      </c>
    </row>
    <row r="3" spans="1:3">
      <c r="A3" s="1" t="s">
        <v>12</v>
      </c>
      <c r="B3" s="1" t="s">
        <v>12</v>
      </c>
      <c r="C3" t="s">
        <v>12</v>
      </c>
    </row>
    <row r="4" spans="1:3">
      <c r="A4">
        <v>1</v>
      </c>
      <c r="B4" s="3">
        <v>20</v>
      </c>
      <c r="C4">
        <v>100</v>
      </c>
    </row>
    <row r="5" spans="1:3">
      <c r="A5">
        <v>2</v>
      </c>
      <c r="B5" s="4">
        <v>50</v>
      </c>
      <c r="C5">
        <v>120</v>
      </c>
    </row>
    <row r="6" spans="1:3">
      <c r="A6">
        <v>3</v>
      </c>
      <c r="B6" s="4">
        <v>100</v>
      </c>
      <c r="C6">
        <v>140</v>
      </c>
    </row>
    <row r="7" spans="1:3">
      <c r="A7">
        <v>4</v>
      </c>
      <c r="B7" s="4">
        <v>150</v>
      </c>
      <c r="C7">
        <v>160</v>
      </c>
    </row>
    <row r="8" spans="1:3">
      <c r="A8">
        <v>5</v>
      </c>
      <c r="B8" s="4">
        <v>200</v>
      </c>
      <c r="C8">
        <v>180</v>
      </c>
    </row>
    <row r="9" spans="1:3">
      <c r="A9">
        <v>6</v>
      </c>
      <c r="B9" s="4">
        <v>250</v>
      </c>
      <c r="C9">
        <v>200</v>
      </c>
    </row>
    <row r="10" spans="1:3">
      <c r="A10">
        <v>7</v>
      </c>
      <c r="B10" s="4">
        <v>300</v>
      </c>
      <c r="C10">
        <v>220</v>
      </c>
    </row>
    <row r="11" spans="1:3">
      <c r="A11">
        <v>8</v>
      </c>
      <c r="B11" s="4">
        <v>350</v>
      </c>
      <c r="C11">
        <v>240</v>
      </c>
    </row>
    <row r="12" spans="1:3">
      <c r="A12">
        <v>9</v>
      </c>
      <c r="B12" s="4">
        <v>400</v>
      </c>
      <c r="C12">
        <v>260</v>
      </c>
    </row>
    <row r="13" spans="1:3">
      <c r="A13">
        <v>10</v>
      </c>
      <c r="B13" s="4">
        <v>450</v>
      </c>
      <c r="C13">
        <v>280</v>
      </c>
    </row>
    <row r="14" spans="1:3">
      <c r="A14">
        <v>11</v>
      </c>
      <c r="B14" s="4">
        <v>500</v>
      </c>
      <c r="C14">
        <v>300</v>
      </c>
    </row>
    <row r="15" spans="1:3">
      <c r="A15">
        <v>12</v>
      </c>
      <c r="B15" s="4">
        <v>550</v>
      </c>
      <c r="C15">
        <v>320</v>
      </c>
    </row>
    <row r="16" spans="1:3">
      <c r="A16">
        <v>13</v>
      </c>
      <c r="B16" s="4">
        <v>600</v>
      </c>
      <c r="C16">
        <v>340</v>
      </c>
    </row>
    <row r="17" spans="1:3">
      <c r="A17">
        <v>14</v>
      </c>
      <c r="B17" s="4">
        <v>650</v>
      </c>
      <c r="C17">
        <v>360</v>
      </c>
    </row>
    <row r="18" spans="1:3">
      <c r="A18">
        <v>15</v>
      </c>
      <c r="B18" s="4">
        <v>700</v>
      </c>
      <c r="C18">
        <v>380</v>
      </c>
    </row>
    <row r="19" spans="1:3">
      <c r="A19">
        <v>16</v>
      </c>
      <c r="B19" s="4">
        <v>750</v>
      </c>
      <c r="C19">
        <v>400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副本分类</vt:lpstr>
      <vt:lpstr>副本配置</vt:lpstr>
      <vt:lpstr>星级条件</vt:lpstr>
      <vt:lpstr>战斗形式配置</vt:lpstr>
      <vt:lpstr>出兵配置</vt:lpstr>
      <vt:lpstr>Sheet2</vt:lpstr>
      <vt:lpstr>地图摆设</vt:lpstr>
      <vt:lpstr>精英副本买次数收费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macair</cp:lastModifiedBy>
  <dcterms:created xsi:type="dcterms:W3CDTF">2006-09-16T00:00:00Z</dcterms:created>
  <dcterms:modified xsi:type="dcterms:W3CDTF">2016-07-14T09:27:06Z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