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sakikanta/R_D/Raspbrerry-Pi-Operation/sencing_test/"/>
    </mc:Choice>
  </mc:AlternateContent>
  <xr:revisionPtr revIDLastSave="0" documentId="13_ncr:1_{3DE5F8FE-15B9-C745-A502-F94DD4B6976C}" xr6:coauthVersionLast="46" xr6:coauthVersionMax="46" xr10:uidLastSave="{00000000-0000-0000-0000-000000000000}"/>
  <bookViews>
    <workbookView xWindow="0" yWindow="0" windowWidth="28800" windowHeight="18000" xr2:uid="{1CD07B00-E9A0-5C48-8B7D-EA0661E03D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9" i="1" l="1"/>
  <c r="W18" i="1"/>
  <c r="T25" i="1"/>
  <c r="S25" i="1"/>
  <c r="P25" i="1"/>
  <c r="O25" i="1"/>
  <c r="V23" i="1"/>
  <c r="V22" i="1"/>
  <c r="V21" i="1"/>
  <c r="V20" i="1"/>
  <c r="V19" i="1"/>
  <c r="V18" i="1"/>
  <c r="W10" i="1"/>
  <c r="W9" i="1"/>
  <c r="W8" i="1"/>
  <c r="W7" i="1"/>
  <c r="W6" i="1"/>
  <c r="W5" i="1"/>
  <c r="V10" i="1"/>
  <c r="V9" i="1"/>
  <c r="V8" i="1"/>
  <c r="V7" i="1"/>
  <c r="V6" i="1"/>
  <c r="V5" i="1"/>
  <c r="T12" i="1"/>
  <c r="S12" i="1"/>
  <c r="K3" i="1"/>
  <c r="K4" i="1"/>
  <c r="K5" i="1"/>
  <c r="K6" i="1"/>
  <c r="K7" i="1"/>
  <c r="K2" i="1"/>
  <c r="I12" i="1"/>
  <c r="I13" i="1"/>
  <c r="I14" i="1"/>
  <c r="I15" i="1"/>
  <c r="I16" i="1"/>
  <c r="I17" i="1"/>
  <c r="I22" i="1"/>
  <c r="I23" i="1"/>
  <c r="I24" i="1"/>
  <c r="I25" i="1"/>
  <c r="I26" i="1"/>
  <c r="I27" i="1"/>
  <c r="I33" i="1"/>
  <c r="I34" i="1"/>
  <c r="I35" i="1"/>
  <c r="I36" i="1"/>
  <c r="I37" i="1"/>
  <c r="I38" i="1"/>
  <c r="I43" i="1"/>
  <c r="I44" i="1"/>
  <c r="I45" i="1"/>
  <c r="I46" i="1"/>
  <c r="I47" i="1"/>
  <c r="I48" i="1"/>
  <c r="I53" i="1"/>
  <c r="I54" i="1"/>
  <c r="I55" i="1"/>
  <c r="I56" i="1"/>
  <c r="I57" i="1"/>
  <c r="I58" i="1"/>
  <c r="I63" i="1"/>
  <c r="I64" i="1"/>
  <c r="I65" i="1"/>
  <c r="I66" i="1"/>
  <c r="I67" i="1"/>
  <c r="I68" i="1"/>
  <c r="I73" i="1"/>
  <c r="I74" i="1"/>
  <c r="I75" i="1"/>
  <c r="I76" i="1"/>
  <c r="I77" i="1"/>
  <c r="I78" i="1"/>
  <c r="I83" i="1"/>
  <c r="I84" i="1"/>
  <c r="I85" i="1"/>
  <c r="I86" i="1"/>
  <c r="I87" i="1"/>
  <c r="I88" i="1"/>
  <c r="I93" i="1"/>
  <c r="I94" i="1"/>
  <c r="I95" i="1"/>
  <c r="I96" i="1"/>
  <c r="I97" i="1"/>
  <c r="I98" i="1"/>
  <c r="I103" i="1"/>
  <c r="I104" i="1"/>
  <c r="I105" i="1"/>
  <c r="I106" i="1"/>
  <c r="I107" i="1"/>
  <c r="I108" i="1"/>
  <c r="I113" i="1"/>
  <c r="I114" i="1"/>
  <c r="I115" i="1"/>
  <c r="I116" i="1"/>
  <c r="I117" i="1"/>
  <c r="I118" i="1"/>
  <c r="I123" i="1"/>
  <c r="I124" i="1"/>
  <c r="I125" i="1"/>
  <c r="I126" i="1"/>
  <c r="I127" i="1"/>
  <c r="I128" i="1"/>
  <c r="I3" i="1"/>
  <c r="I4" i="1"/>
  <c r="I5" i="1"/>
  <c r="I6" i="1"/>
  <c r="I7" i="1"/>
  <c r="I2" i="1"/>
</calcChain>
</file>

<file path=xl/sharedStrings.xml><?xml version="1.0" encoding="utf-8"?>
<sst xmlns="http://schemas.openxmlformats.org/spreadsheetml/2006/main" count="210" uniqueCount="28">
  <si>
    <t>父親</t>
    <rPh sb="0" eb="2">
      <t xml:space="preserve">チチオヤ </t>
    </rPh>
    <phoneticPr fontId="1"/>
  </si>
  <si>
    <t>再現率</t>
    <rPh sb="0" eb="3">
      <t xml:space="preserve">サイゲンリツ </t>
    </rPh>
    <phoneticPr fontId="1"/>
  </si>
  <si>
    <t>適合率</t>
    <rPh sb="0" eb="3">
      <t xml:space="preserve">テキゴウリツ </t>
    </rPh>
    <phoneticPr fontId="1"/>
  </si>
  <si>
    <t>F値</t>
    <rPh sb="1" eb="2">
      <t xml:space="preserve">アタイ </t>
    </rPh>
    <phoneticPr fontId="1"/>
  </si>
  <si>
    <t>pick</t>
    <phoneticPr fontId="1"/>
  </si>
  <si>
    <t>drop</t>
    <phoneticPr fontId="1"/>
  </si>
  <si>
    <t>waiper left</t>
    <phoneticPr fontId="1"/>
  </si>
  <si>
    <t>waiper right</t>
    <phoneticPr fontId="1"/>
  </si>
  <si>
    <t>hand down</t>
    <phoneticPr fontId="1"/>
  </si>
  <si>
    <t>hand up</t>
    <phoneticPr fontId="1"/>
  </si>
  <si>
    <t>動作無し</t>
    <rPh sb="0" eb="3">
      <t xml:space="preserve">ドウサナシ </t>
    </rPh>
    <phoneticPr fontId="1"/>
  </si>
  <si>
    <t>平野</t>
    <rPh sb="0" eb="2">
      <t xml:space="preserve">ヒラノ </t>
    </rPh>
    <phoneticPr fontId="1"/>
  </si>
  <si>
    <t>ひろき</t>
    <phoneticPr fontId="1"/>
  </si>
  <si>
    <t>福川</t>
    <rPh sb="0" eb="2">
      <t xml:space="preserve">フクカワ </t>
    </rPh>
    <phoneticPr fontId="1"/>
  </si>
  <si>
    <t>母親</t>
    <rPh sb="0" eb="2">
      <t xml:space="preserve">ハハオヤ </t>
    </rPh>
    <phoneticPr fontId="1"/>
  </si>
  <si>
    <t>おだQ</t>
    <phoneticPr fontId="1"/>
  </si>
  <si>
    <t>おもりく</t>
    <phoneticPr fontId="1"/>
  </si>
  <si>
    <t>桟敷</t>
    <rPh sb="0" eb="2">
      <t xml:space="preserve">サジキ </t>
    </rPh>
    <phoneticPr fontId="1"/>
  </si>
  <si>
    <t>hand donw</t>
    <phoneticPr fontId="1"/>
  </si>
  <si>
    <t>佐々木寛太</t>
    <rPh sb="0" eb="1">
      <t xml:space="preserve">ササキカンタ </t>
    </rPh>
    <phoneticPr fontId="1"/>
  </si>
  <si>
    <t>澤柳</t>
    <rPh sb="0" eb="2">
      <t xml:space="preserve">サワヤナギ </t>
    </rPh>
    <phoneticPr fontId="1"/>
  </si>
  <si>
    <t>高木m1</t>
    <rPh sb="0" eb="2">
      <t xml:space="preserve">タカギ </t>
    </rPh>
    <phoneticPr fontId="1"/>
  </si>
  <si>
    <t>つぼぬま</t>
    <phoneticPr fontId="1"/>
  </si>
  <si>
    <t>渡辺D1</t>
    <rPh sb="0" eb="2">
      <t xml:space="preserve">ワタナベ </t>
    </rPh>
    <phoneticPr fontId="1"/>
  </si>
  <si>
    <t>結果</t>
    <rPh sb="0" eb="2">
      <t xml:space="preserve">ケッカ </t>
    </rPh>
    <phoneticPr fontId="1"/>
  </si>
  <si>
    <t>動作
（意図）</t>
    <rPh sb="0" eb="2">
      <t xml:space="preserve">ドウサ </t>
    </rPh>
    <rPh sb="4" eb="6">
      <t xml:space="preserve">イト </t>
    </rPh>
    <phoneticPr fontId="1"/>
  </si>
  <si>
    <t>再実験後の結果</t>
    <rPh sb="0" eb="4">
      <t xml:space="preserve">サイジッケンゴ </t>
    </rPh>
    <rPh sb="5" eb="7">
      <t xml:space="preserve">ケッカ </t>
    </rPh>
    <phoneticPr fontId="1"/>
  </si>
  <si>
    <t>1回目の実験結果</t>
    <rPh sb="4" eb="8">
      <t xml:space="preserve">ジッケンケッカ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</si>
</sst>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5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09885-44B1-8D49-BEE8-E79C37E0E559}">
  <dimension ref="A1:W129"/>
  <sheetViews>
    <sheetView tabSelected="1" workbookViewId="0">
      <selection activeCell="N2" sqref="N2:W2"/>
    </sheetView>
  </sheetViews>
  <sheetFormatPr baseColWidth="10" defaultRowHeight="20"/>
  <sheetData>
    <row r="1" spans="1:2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 t="s">
        <v>1</v>
      </c>
      <c r="H1" t="s">
        <v>2</v>
      </c>
      <c r="I1" t="s">
        <v>3</v>
      </c>
    </row>
    <row r="2" spans="1:23">
      <c r="A2" t="s">
        <v>4</v>
      </c>
      <c r="B2">
        <v>1</v>
      </c>
      <c r="C2">
        <v>0</v>
      </c>
      <c r="D2">
        <v>1</v>
      </c>
      <c r="E2">
        <v>1</v>
      </c>
      <c r="F2">
        <v>1</v>
      </c>
      <c r="G2">
        <v>0.8</v>
      </c>
      <c r="H2">
        <v>1</v>
      </c>
      <c r="I2">
        <f>2/(1/G2+1/H2)</f>
        <v>0.88888888888888884</v>
      </c>
      <c r="J2">
        <v>4</v>
      </c>
      <c r="K2">
        <f>J2+J12+J22+J33+J43+J53+J63+J73+J83+J93+J103+J113+J123</f>
        <v>62</v>
      </c>
      <c r="N2" s="4" t="s">
        <v>26</v>
      </c>
      <c r="O2" s="4"/>
      <c r="P2" s="4"/>
      <c r="Q2" s="4"/>
      <c r="R2" s="4"/>
      <c r="S2" s="4"/>
      <c r="T2" s="4"/>
      <c r="U2" s="4"/>
      <c r="V2" s="4"/>
      <c r="W2" s="4"/>
    </row>
    <row r="3" spans="1:23">
      <c r="A3" t="s">
        <v>5</v>
      </c>
      <c r="B3">
        <v>1</v>
      </c>
      <c r="C3">
        <v>1</v>
      </c>
      <c r="D3">
        <v>0</v>
      </c>
      <c r="E3">
        <v>1</v>
      </c>
      <c r="F3">
        <v>1</v>
      </c>
      <c r="G3">
        <v>0.8</v>
      </c>
      <c r="H3">
        <v>1</v>
      </c>
      <c r="I3">
        <f t="shared" ref="I3:I66" si="0">2/(1/G3+1/H3)</f>
        <v>0.88888888888888884</v>
      </c>
      <c r="J3">
        <v>4</v>
      </c>
      <c r="K3">
        <f t="shared" ref="K3:K7" si="1">J3+J13+J23+J34+J44+J54+J64+J74+J84+J94+J104+J114+J124</f>
        <v>64</v>
      </c>
      <c r="O3" t="s">
        <v>24</v>
      </c>
    </row>
    <row r="4" spans="1:23">
      <c r="A4" t="s">
        <v>6</v>
      </c>
      <c r="B4">
        <v>0</v>
      </c>
      <c r="C4">
        <v>1</v>
      </c>
      <c r="D4">
        <v>1</v>
      </c>
      <c r="E4">
        <v>1</v>
      </c>
      <c r="F4">
        <v>0</v>
      </c>
      <c r="G4">
        <v>0.6</v>
      </c>
      <c r="H4">
        <v>1</v>
      </c>
      <c r="I4">
        <f t="shared" si="0"/>
        <v>0.74999999999999989</v>
      </c>
      <c r="J4">
        <v>3</v>
      </c>
      <c r="K4">
        <f t="shared" si="1"/>
        <v>60</v>
      </c>
      <c r="O4" t="s">
        <v>4</v>
      </c>
      <c r="P4" t="s">
        <v>5</v>
      </c>
      <c r="Q4" t="s">
        <v>6</v>
      </c>
      <c r="R4" t="s">
        <v>7</v>
      </c>
      <c r="S4" t="s">
        <v>18</v>
      </c>
      <c r="T4" t="s">
        <v>9</v>
      </c>
      <c r="U4" t="s">
        <v>10</v>
      </c>
      <c r="V4" t="s">
        <v>1</v>
      </c>
      <c r="W4" t="s">
        <v>3</v>
      </c>
    </row>
    <row r="5" spans="1:23">
      <c r="A5" t="s">
        <v>7</v>
      </c>
      <c r="B5">
        <v>0</v>
      </c>
      <c r="C5">
        <v>1</v>
      </c>
      <c r="D5">
        <v>0</v>
      </c>
      <c r="E5">
        <v>0</v>
      </c>
      <c r="F5">
        <v>0</v>
      </c>
      <c r="G5">
        <v>0.2</v>
      </c>
      <c r="H5">
        <v>1</v>
      </c>
      <c r="I5">
        <f t="shared" si="0"/>
        <v>0.33333333333333331</v>
      </c>
      <c r="J5">
        <v>1</v>
      </c>
      <c r="K5">
        <f t="shared" si="1"/>
        <v>35</v>
      </c>
      <c r="M5" s="3" t="s">
        <v>25</v>
      </c>
      <c r="N5" t="s">
        <v>4</v>
      </c>
      <c r="O5">
        <v>62</v>
      </c>
      <c r="S5">
        <v>1</v>
      </c>
      <c r="T5">
        <v>1</v>
      </c>
      <c r="U5">
        <v>1</v>
      </c>
      <c r="V5">
        <f>O5/65</f>
        <v>0.9538461538461539</v>
      </c>
      <c r="W5">
        <f>2/(1/V5+1/O12)</f>
        <v>0.97637795275590555</v>
      </c>
    </row>
    <row r="6" spans="1:23">
      <c r="A6" t="s">
        <v>8</v>
      </c>
      <c r="B6">
        <v>1</v>
      </c>
      <c r="C6">
        <v>1</v>
      </c>
      <c r="D6">
        <v>1</v>
      </c>
      <c r="E6">
        <v>1</v>
      </c>
      <c r="F6">
        <v>0</v>
      </c>
      <c r="G6">
        <v>0.8</v>
      </c>
      <c r="H6">
        <v>1</v>
      </c>
      <c r="I6">
        <f t="shared" si="0"/>
        <v>0.88888888888888884</v>
      </c>
      <c r="J6">
        <v>4</v>
      </c>
      <c r="K6">
        <f t="shared" si="1"/>
        <v>62</v>
      </c>
      <c r="M6" s="2"/>
      <c r="N6" t="s">
        <v>5</v>
      </c>
      <c r="P6">
        <v>64</v>
      </c>
      <c r="U6">
        <v>1</v>
      </c>
      <c r="V6">
        <f>P6/65</f>
        <v>0.98461538461538467</v>
      </c>
      <c r="W6">
        <f>2/(1/V6+1/P12)</f>
        <v>0.99224806201550386</v>
      </c>
    </row>
    <row r="7" spans="1:23">
      <c r="A7" t="s">
        <v>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f t="shared" si="0"/>
        <v>1</v>
      </c>
      <c r="J7">
        <v>5</v>
      </c>
      <c r="K7">
        <f t="shared" si="1"/>
        <v>61</v>
      </c>
      <c r="M7" s="2"/>
      <c r="N7" t="s">
        <v>6</v>
      </c>
      <c r="Q7">
        <v>60</v>
      </c>
      <c r="S7">
        <v>1</v>
      </c>
      <c r="U7">
        <v>4</v>
      </c>
      <c r="V7">
        <f>Q7/65</f>
        <v>0.92307692307692313</v>
      </c>
      <c r="W7">
        <f>2/(1/V7+1/Q12)</f>
        <v>0.96000000000000019</v>
      </c>
    </row>
    <row r="8" spans="1:23">
      <c r="A8" t="s">
        <v>10</v>
      </c>
      <c r="M8" s="2"/>
      <c r="N8" t="s">
        <v>7</v>
      </c>
      <c r="R8">
        <v>35</v>
      </c>
      <c r="S8">
        <v>2</v>
      </c>
      <c r="T8">
        <v>2</v>
      </c>
      <c r="U8">
        <v>26</v>
      </c>
      <c r="V8">
        <f>R8/65</f>
        <v>0.53846153846153844</v>
      </c>
      <c r="W8">
        <f>2/(1/V8+1/R12)</f>
        <v>0.7</v>
      </c>
    </row>
    <row r="9" spans="1:23">
      <c r="B9" t="s">
        <v>4</v>
      </c>
      <c r="C9" t="s">
        <v>9</v>
      </c>
      <c r="D9" t="s">
        <v>8</v>
      </c>
      <c r="M9" s="2"/>
      <c r="N9" t="s">
        <v>8</v>
      </c>
      <c r="S9">
        <v>62</v>
      </c>
      <c r="T9">
        <v>2</v>
      </c>
      <c r="U9">
        <v>1</v>
      </c>
      <c r="V9">
        <f>S9/65</f>
        <v>0.9538461538461539</v>
      </c>
      <c r="W9">
        <f>2/(1/V9+1/S12)</f>
        <v>0.93939393939393945</v>
      </c>
    </row>
    <row r="10" spans="1:23">
      <c r="M10" s="2"/>
      <c r="N10" t="s">
        <v>9</v>
      </c>
      <c r="T10">
        <v>61</v>
      </c>
      <c r="U10">
        <v>4</v>
      </c>
      <c r="V10">
        <f>T10/65</f>
        <v>0.93846153846153846</v>
      </c>
      <c r="W10">
        <f>2/(1/V10+1/T12)</f>
        <v>0.8970588235294118</v>
      </c>
    </row>
    <row r="11" spans="1:23">
      <c r="A11" t="s">
        <v>11</v>
      </c>
      <c r="B11">
        <v>1</v>
      </c>
      <c r="C11">
        <v>2</v>
      </c>
      <c r="D11">
        <v>3</v>
      </c>
      <c r="E11">
        <v>4</v>
      </c>
      <c r="F11">
        <v>5</v>
      </c>
      <c r="G11" t="s">
        <v>1</v>
      </c>
      <c r="H11" t="s">
        <v>2</v>
      </c>
      <c r="I11" t="s">
        <v>3</v>
      </c>
      <c r="M11" s="2"/>
      <c r="N11" t="s">
        <v>10</v>
      </c>
      <c r="S11">
        <v>1</v>
      </c>
      <c r="T11">
        <v>5</v>
      </c>
    </row>
    <row r="12" spans="1:23">
      <c r="A12" t="s">
        <v>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f t="shared" si="0"/>
        <v>1</v>
      </c>
      <c r="J12">
        <v>5</v>
      </c>
      <c r="N12" t="s">
        <v>2</v>
      </c>
      <c r="O12">
        <v>1</v>
      </c>
      <c r="P12">
        <v>1</v>
      </c>
      <c r="Q12">
        <v>1</v>
      </c>
      <c r="R12">
        <v>1</v>
      </c>
      <c r="S12">
        <f>S9/67</f>
        <v>0.92537313432835822</v>
      </c>
      <c r="T12">
        <f>T10/71</f>
        <v>0.85915492957746475</v>
      </c>
    </row>
    <row r="13" spans="1:23">
      <c r="A13" t="s">
        <v>5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f t="shared" si="0"/>
        <v>1</v>
      </c>
      <c r="J13">
        <v>5</v>
      </c>
    </row>
    <row r="14" spans="1:23">
      <c r="A14" t="s">
        <v>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f t="shared" si="0"/>
        <v>1</v>
      </c>
      <c r="J14">
        <v>5</v>
      </c>
    </row>
    <row r="15" spans="1:23">
      <c r="A15" t="s">
        <v>7</v>
      </c>
      <c r="B15">
        <v>1</v>
      </c>
      <c r="C15">
        <v>0</v>
      </c>
      <c r="D15">
        <v>1</v>
      </c>
      <c r="E15">
        <v>1</v>
      </c>
      <c r="F15">
        <v>1</v>
      </c>
      <c r="G15">
        <v>0.8</v>
      </c>
      <c r="H15">
        <v>1</v>
      </c>
      <c r="I15">
        <f t="shared" si="0"/>
        <v>0.88888888888888884</v>
      </c>
      <c r="J15">
        <v>4</v>
      </c>
      <c r="N15" s="4" t="s">
        <v>27</v>
      </c>
      <c r="O15" s="4"/>
      <c r="P15" s="4"/>
      <c r="Q15" s="4"/>
      <c r="R15" s="4"/>
      <c r="S15" s="4"/>
      <c r="T15" s="4"/>
      <c r="U15" s="4"/>
      <c r="V15" s="4"/>
      <c r="W15" s="4"/>
    </row>
    <row r="16" spans="1:23">
      <c r="A16" t="s">
        <v>8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f t="shared" si="0"/>
        <v>1</v>
      </c>
      <c r="J16">
        <v>5</v>
      </c>
      <c r="O16" t="s">
        <v>24</v>
      </c>
      <c r="V16" t="s">
        <v>1</v>
      </c>
    </row>
    <row r="17" spans="1:23">
      <c r="A17" t="s">
        <v>9</v>
      </c>
      <c r="B17">
        <v>1</v>
      </c>
      <c r="C17">
        <v>0</v>
      </c>
      <c r="D17">
        <v>0</v>
      </c>
      <c r="E17">
        <v>1</v>
      </c>
      <c r="F17">
        <v>1</v>
      </c>
      <c r="G17">
        <v>0.6</v>
      </c>
      <c r="H17">
        <v>0.75</v>
      </c>
      <c r="I17">
        <f t="shared" si="0"/>
        <v>0.66666666666666663</v>
      </c>
      <c r="J17">
        <v>3</v>
      </c>
      <c r="O17" t="s">
        <v>4</v>
      </c>
      <c r="P17" t="s">
        <v>5</v>
      </c>
      <c r="Q17" t="s">
        <v>6</v>
      </c>
      <c r="R17" t="s">
        <v>7</v>
      </c>
      <c r="S17" t="s">
        <v>8</v>
      </c>
      <c r="T17" t="s">
        <v>9</v>
      </c>
      <c r="U17" t="s">
        <v>10</v>
      </c>
    </row>
    <row r="18" spans="1:23" ht="20" customHeight="1">
      <c r="A18" t="s">
        <v>10</v>
      </c>
      <c r="B18" t="s">
        <v>9</v>
      </c>
      <c r="M18" s="3" t="s">
        <v>25</v>
      </c>
      <c r="N18" t="s">
        <v>4</v>
      </c>
      <c r="O18">
        <v>60</v>
      </c>
      <c r="P18">
        <v>0</v>
      </c>
      <c r="Q18">
        <v>0</v>
      </c>
      <c r="R18">
        <v>0</v>
      </c>
      <c r="S18">
        <v>1</v>
      </c>
      <c r="T18">
        <v>1</v>
      </c>
      <c r="U18">
        <v>3</v>
      </c>
      <c r="V18">
        <f>O18/65</f>
        <v>0.92307692307692313</v>
      </c>
      <c r="W18">
        <f>2/(1/V18+1/O25)</f>
        <v>0.95238095238095255</v>
      </c>
    </row>
    <row r="19" spans="1:23">
      <c r="D19" t="s">
        <v>7</v>
      </c>
      <c r="M19" s="2"/>
      <c r="N19" t="s">
        <v>5</v>
      </c>
      <c r="O19">
        <v>0</v>
      </c>
      <c r="P19">
        <v>64</v>
      </c>
      <c r="Q19">
        <v>0</v>
      </c>
      <c r="R19">
        <v>0</v>
      </c>
      <c r="S19">
        <v>1</v>
      </c>
      <c r="T19">
        <v>0</v>
      </c>
      <c r="U19">
        <v>0</v>
      </c>
      <c r="V19">
        <f>P19/65</f>
        <v>0.98461538461538467</v>
      </c>
      <c r="W19">
        <f>2/(1/V19+1/P25)</f>
        <v>0.85333333333333339</v>
      </c>
    </row>
    <row r="20" spans="1:23">
      <c r="M20" s="2"/>
      <c r="N20" t="s">
        <v>6</v>
      </c>
      <c r="O20">
        <v>0</v>
      </c>
      <c r="P20">
        <v>0</v>
      </c>
      <c r="Q20">
        <v>59</v>
      </c>
      <c r="R20">
        <v>0</v>
      </c>
      <c r="S20">
        <v>0</v>
      </c>
      <c r="T20">
        <v>0</v>
      </c>
      <c r="U20">
        <v>65</v>
      </c>
      <c r="V20">
        <f>Q20/65</f>
        <v>0.90769230769230769</v>
      </c>
    </row>
    <row r="21" spans="1:23">
      <c r="A21" t="s">
        <v>12</v>
      </c>
      <c r="B21">
        <v>1</v>
      </c>
      <c r="C21">
        <v>2</v>
      </c>
      <c r="D21">
        <v>3</v>
      </c>
      <c r="E21">
        <v>4</v>
      </c>
      <c r="F21">
        <v>5</v>
      </c>
      <c r="G21" t="s">
        <v>1</v>
      </c>
      <c r="H21" t="s">
        <v>2</v>
      </c>
      <c r="I21" t="s">
        <v>3</v>
      </c>
      <c r="M21" s="2"/>
      <c r="N21" t="s">
        <v>7</v>
      </c>
      <c r="O21">
        <v>0</v>
      </c>
      <c r="P21">
        <v>1</v>
      </c>
      <c r="Q21">
        <v>0</v>
      </c>
      <c r="R21">
        <v>34</v>
      </c>
      <c r="S21">
        <v>3</v>
      </c>
      <c r="T21">
        <v>0</v>
      </c>
      <c r="U21">
        <v>27</v>
      </c>
      <c r="V21">
        <f>R21/65</f>
        <v>0.52307692307692311</v>
      </c>
    </row>
    <row r="22" spans="1:23">
      <c r="A22" t="s">
        <v>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f t="shared" si="0"/>
        <v>1</v>
      </c>
      <c r="J22">
        <v>5</v>
      </c>
      <c r="M22" s="2"/>
      <c r="N22" t="s">
        <v>8</v>
      </c>
      <c r="O22">
        <v>0</v>
      </c>
      <c r="P22">
        <v>0</v>
      </c>
      <c r="Q22">
        <v>0</v>
      </c>
      <c r="R22">
        <v>0</v>
      </c>
      <c r="S22">
        <v>61</v>
      </c>
      <c r="T22">
        <v>0</v>
      </c>
      <c r="U22">
        <v>4</v>
      </c>
      <c r="V22">
        <f>S22/65</f>
        <v>0.93846153846153846</v>
      </c>
    </row>
    <row r="23" spans="1:23">
      <c r="A23" t="s">
        <v>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f t="shared" si="0"/>
        <v>1</v>
      </c>
      <c r="J23">
        <v>5</v>
      </c>
      <c r="M23" s="2"/>
      <c r="N23" t="s">
        <v>9</v>
      </c>
      <c r="O23">
        <v>0</v>
      </c>
      <c r="P23">
        <v>0</v>
      </c>
      <c r="Q23">
        <v>0</v>
      </c>
      <c r="R23">
        <v>0</v>
      </c>
      <c r="S23">
        <v>0</v>
      </c>
      <c r="T23">
        <v>60</v>
      </c>
      <c r="U23">
        <v>5</v>
      </c>
      <c r="V23">
        <f>T23/65</f>
        <v>0.92307692307692313</v>
      </c>
    </row>
    <row r="24" spans="1:23">
      <c r="A24" t="s">
        <v>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f t="shared" si="0"/>
        <v>1</v>
      </c>
      <c r="J24">
        <v>5</v>
      </c>
      <c r="M24" s="2"/>
      <c r="N24" t="s">
        <v>10</v>
      </c>
      <c r="O24">
        <v>1</v>
      </c>
      <c r="P24">
        <v>20</v>
      </c>
      <c r="Q24">
        <v>0</v>
      </c>
      <c r="R24">
        <v>0</v>
      </c>
      <c r="S24">
        <v>7</v>
      </c>
      <c r="T24">
        <v>1</v>
      </c>
    </row>
    <row r="25" spans="1:23">
      <c r="A25" t="s">
        <v>7</v>
      </c>
      <c r="B25">
        <v>1</v>
      </c>
      <c r="C25">
        <v>0</v>
      </c>
      <c r="D25">
        <v>0</v>
      </c>
      <c r="E25">
        <v>1</v>
      </c>
      <c r="F25">
        <v>1</v>
      </c>
      <c r="G25">
        <v>0.6</v>
      </c>
      <c r="H25">
        <v>1</v>
      </c>
      <c r="I25">
        <f t="shared" si="0"/>
        <v>0.74999999999999989</v>
      </c>
      <c r="J25">
        <v>3</v>
      </c>
      <c r="M25" s="2"/>
      <c r="N25" t="s">
        <v>2</v>
      </c>
      <c r="O25">
        <f>O18/(O18+O19+O20+O21+O22+O23+O24)</f>
        <v>0.98360655737704916</v>
      </c>
      <c r="P25">
        <f>P19/(P19+P21+P24)</f>
        <v>0.75294117647058822</v>
      </c>
      <c r="Q25">
        <v>1</v>
      </c>
      <c r="R25">
        <v>1</v>
      </c>
      <c r="S25">
        <f>S22/(S18+S19+S21+S22+S24)</f>
        <v>0.83561643835616439</v>
      </c>
      <c r="T25">
        <f>T23/(T18+T23+T24)</f>
        <v>0.967741935483871</v>
      </c>
    </row>
    <row r="26" spans="1:23">
      <c r="A26" t="s">
        <v>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0.83333332999999998</v>
      </c>
      <c r="I26">
        <f t="shared" si="0"/>
        <v>0.90909090710743801</v>
      </c>
      <c r="J26">
        <v>5</v>
      </c>
      <c r="M26" s="2"/>
    </row>
    <row r="27" spans="1:23">
      <c r="A27" t="s">
        <v>9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f t="shared" si="0"/>
        <v>1</v>
      </c>
      <c r="J27">
        <v>5</v>
      </c>
    </row>
    <row r="28" spans="1:23">
      <c r="A28" t="s">
        <v>10</v>
      </c>
      <c r="F28" t="s">
        <v>8</v>
      </c>
    </row>
    <row r="29" spans="1:23">
      <c r="F29" t="s">
        <v>4</v>
      </c>
    </row>
    <row r="32" spans="1:23">
      <c r="A32" t="s">
        <v>13</v>
      </c>
      <c r="B32">
        <v>1</v>
      </c>
      <c r="C32">
        <v>2</v>
      </c>
      <c r="D32">
        <v>3</v>
      </c>
      <c r="E32">
        <v>4</v>
      </c>
      <c r="F32">
        <v>5</v>
      </c>
      <c r="G32" t="s">
        <v>1</v>
      </c>
      <c r="H32" t="s">
        <v>2</v>
      </c>
      <c r="I32" t="s">
        <v>3</v>
      </c>
    </row>
    <row r="33" spans="1:12">
      <c r="A33" t="s">
        <v>4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f t="shared" si="0"/>
        <v>1</v>
      </c>
      <c r="J33">
        <v>5</v>
      </c>
    </row>
    <row r="34" spans="1:12">
      <c r="A34" t="s">
        <v>5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f t="shared" si="0"/>
        <v>1</v>
      </c>
      <c r="J34">
        <v>5</v>
      </c>
    </row>
    <row r="35" spans="1:12">
      <c r="A35" t="s">
        <v>6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f t="shared" si="0"/>
        <v>1</v>
      </c>
      <c r="J35">
        <v>5</v>
      </c>
    </row>
    <row r="36" spans="1:12">
      <c r="A36" t="s">
        <v>7</v>
      </c>
      <c r="B36">
        <v>1</v>
      </c>
      <c r="C36">
        <v>1</v>
      </c>
      <c r="D36">
        <v>0</v>
      </c>
      <c r="E36">
        <v>1</v>
      </c>
      <c r="F36">
        <v>0</v>
      </c>
      <c r="G36">
        <v>0.6</v>
      </c>
      <c r="H36">
        <v>1</v>
      </c>
      <c r="I36">
        <f t="shared" si="0"/>
        <v>0.74999999999999989</v>
      </c>
      <c r="J36">
        <v>3</v>
      </c>
      <c r="L36">
        <v>9</v>
      </c>
    </row>
    <row r="37" spans="1:12">
      <c r="A37" t="s">
        <v>8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f t="shared" si="0"/>
        <v>1</v>
      </c>
      <c r="J37">
        <v>5</v>
      </c>
    </row>
    <row r="38" spans="1:12">
      <c r="A38" t="s">
        <v>9</v>
      </c>
      <c r="B38">
        <v>1</v>
      </c>
      <c r="C38">
        <v>1</v>
      </c>
      <c r="D38">
        <v>1</v>
      </c>
      <c r="E38">
        <v>0</v>
      </c>
      <c r="F38">
        <v>1</v>
      </c>
      <c r="G38">
        <v>0.8</v>
      </c>
      <c r="H38">
        <v>1</v>
      </c>
      <c r="I38">
        <f t="shared" si="0"/>
        <v>0.88888888888888884</v>
      </c>
      <c r="J38">
        <v>4</v>
      </c>
    </row>
    <row r="39" spans="1:12">
      <c r="A39" t="s">
        <v>10</v>
      </c>
    </row>
    <row r="42" spans="1:12">
      <c r="A42" t="s">
        <v>14</v>
      </c>
      <c r="B42">
        <v>1</v>
      </c>
      <c r="C42">
        <v>2</v>
      </c>
      <c r="D42">
        <v>3</v>
      </c>
      <c r="E42">
        <v>4</v>
      </c>
      <c r="F42">
        <v>5</v>
      </c>
      <c r="G42" t="s">
        <v>1</v>
      </c>
      <c r="H42" t="s">
        <v>2</v>
      </c>
      <c r="I42" t="s">
        <v>3</v>
      </c>
    </row>
    <row r="43" spans="1:12">
      <c r="A43" t="s">
        <v>4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f t="shared" si="0"/>
        <v>1</v>
      </c>
      <c r="J43">
        <v>5</v>
      </c>
    </row>
    <row r="44" spans="1:12">
      <c r="A44" t="s">
        <v>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f t="shared" si="0"/>
        <v>1</v>
      </c>
      <c r="J44">
        <v>5</v>
      </c>
    </row>
    <row r="45" spans="1:12">
      <c r="A45" t="s">
        <v>6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f t="shared" si="0"/>
        <v>1</v>
      </c>
      <c r="J45">
        <v>5</v>
      </c>
    </row>
    <row r="46" spans="1:12">
      <c r="A46" t="s">
        <v>7</v>
      </c>
      <c r="B46">
        <v>0</v>
      </c>
      <c r="C46">
        <v>0</v>
      </c>
      <c r="D46">
        <v>1</v>
      </c>
      <c r="E46">
        <v>0</v>
      </c>
      <c r="F46">
        <v>1</v>
      </c>
      <c r="G46">
        <v>0.4</v>
      </c>
      <c r="H46">
        <v>1</v>
      </c>
      <c r="I46">
        <f t="shared" si="0"/>
        <v>0.5714285714285714</v>
      </c>
      <c r="J46">
        <v>2</v>
      </c>
    </row>
    <row r="47" spans="1:12">
      <c r="A47" t="s">
        <v>8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f t="shared" si="0"/>
        <v>1</v>
      </c>
      <c r="J47">
        <v>5</v>
      </c>
    </row>
    <row r="48" spans="1:12">
      <c r="A48" t="s">
        <v>9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0.71485710000000002</v>
      </c>
      <c r="I48">
        <f t="shared" si="0"/>
        <v>0.83372206348855538</v>
      </c>
      <c r="J48">
        <v>5</v>
      </c>
    </row>
    <row r="49" spans="1:10">
      <c r="A49" t="s">
        <v>10</v>
      </c>
      <c r="E49" t="s">
        <v>9</v>
      </c>
      <c r="F49" t="s">
        <v>9</v>
      </c>
    </row>
    <row r="50" spans="1:10">
      <c r="D50" t="s">
        <v>8</v>
      </c>
      <c r="E50" t="s">
        <v>8</v>
      </c>
      <c r="F50" t="s">
        <v>7</v>
      </c>
    </row>
    <row r="52" spans="1:10">
      <c r="A52" t="s">
        <v>15</v>
      </c>
      <c r="B52">
        <v>1</v>
      </c>
      <c r="C52">
        <v>2</v>
      </c>
      <c r="D52">
        <v>3</v>
      </c>
      <c r="E52">
        <v>4</v>
      </c>
      <c r="F52">
        <v>5</v>
      </c>
      <c r="G52" t="s">
        <v>1</v>
      </c>
      <c r="H52" t="s">
        <v>2</v>
      </c>
      <c r="I52" t="s">
        <v>3</v>
      </c>
    </row>
    <row r="53" spans="1:10">
      <c r="A53" t="s">
        <v>4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f t="shared" si="0"/>
        <v>1</v>
      </c>
      <c r="J53">
        <v>5</v>
      </c>
    </row>
    <row r="54" spans="1:10">
      <c r="A54" t="s">
        <v>5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f t="shared" si="0"/>
        <v>1</v>
      </c>
      <c r="J54">
        <v>5</v>
      </c>
    </row>
    <row r="55" spans="1:10">
      <c r="A55" t="s">
        <v>6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f t="shared" si="0"/>
        <v>1</v>
      </c>
      <c r="J55">
        <v>5</v>
      </c>
    </row>
    <row r="56" spans="1:10">
      <c r="A56" t="s">
        <v>7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f t="shared" si="0"/>
        <v>1</v>
      </c>
      <c r="J56">
        <v>5</v>
      </c>
    </row>
    <row r="57" spans="1:10">
      <c r="A57" t="s">
        <v>8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f t="shared" si="0"/>
        <v>1</v>
      </c>
      <c r="J57">
        <v>5</v>
      </c>
    </row>
    <row r="58" spans="1:10">
      <c r="A58" t="s">
        <v>9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f t="shared" si="0"/>
        <v>1</v>
      </c>
      <c r="J58">
        <v>5</v>
      </c>
    </row>
    <row r="59" spans="1:10">
      <c r="A59" t="s">
        <v>10</v>
      </c>
    </row>
    <row r="60" spans="1:10">
      <c r="B60" t="s">
        <v>4</v>
      </c>
      <c r="C60" t="s">
        <v>8</v>
      </c>
      <c r="E60" t="s">
        <v>8</v>
      </c>
    </row>
    <row r="62" spans="1:10">
      <c r="A62" t="s">
        <v>16</v>
      </c>
      <c r="B62">
        <v>1</v>
      </c>
      <c r="C62">
        <v>2</v>
      </c>
      <c r="D62">
        <v>3</v>
      </c>
      <c r="E62">
        <v>4</v>
      </c>
      <c r="F62">
        <v>5</v>
      </c>
      <c r="G62" t="s">
        <v>1</v>
      </c>
      <c r="H62" t="s">
        <v>2</v>
      </c>
      <c r="I62" t="s">
        <v>3</v>
      </c>
    </row>
    <row r="63" spans="1:10">
      <c r="A63" t="s">
        <v>4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f t="shared" si="0"/>
        <v>1</v>
      </c>
      <c r="J63">
        <v>5</v>
      </c>
    </row>
    <row r="64" spans="1:10">
      <c r="A64" t="s">
        <v>5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f t="shared" si="0"/>
        <v>1</v>
      </c>
      <c r="J64">
        <v>5</v>
      </c>
    </row>
    <row r="65" spans="1:10">
      <c r="A65" t="s">
        <v>6</v>
      </c>
      <c r="B65">
        <v>1</v>
      </c>
      <c r="C65">
        <v>0</v>
      </c>
      <c r="D65">
        <v>1</v>
      </c>
      <c r="E65">
        <v>1</v>
      </c>
      <c r="F65">
        <v>1</v>
      </c>
      <c r="G65">
        <v>0.8</v>
      </c>
      <c r="H65">
        <v>1</v>
      </c>
      <c r="I65">
        <f t="shared" si="0"/>
        <v>0.88888888888888884</v>
      </c>
      <c r="J65">
        <v>4</v>
      </c>
    </row>
    <row r="66" spans="1:10">
      <c r="A66" t="s">
        <v>7</v>
      </c>
      <c r="B66">
        <v>0</v>
      </c>
      <c r="C66">
        <v>1</v>
      </c>
      <c r="D66">
        <v>0</v>
      </c>
      <c r="E66">
        <v>1</v>
      </c>
      <c r="F66">
        <v>0</v>
      </c>
      <c r="G66">
        <v>0.4</v>
      </c>
      <c r="H66">
        <v>1</v>
      </c>
      <c r="I66">
        <f t="shared" si="0"/>
        <v>0.5714285714285714</v>
      </c>
      <c r="J66">
        <v>2</v>
      </c>
    </row>
    <row r="67" spans="1:10">
      <c r="A67" t="s">
        <v>8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f t="shared" ref="I67:I128" si="2">2/(1/G67+1/H67)</f>
        <v>1</v>
      </c>
      <c r="J67">
        <v>5</v>
      </c>
    </row>
    <row r="68" spans="1:10">
      <c r="A68" t="s">
        <v>9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f t="shared" si="2"/>
        <v>1</v>
      </c>
      <c r="J68">
        <v>5</v>
      </c>
    </row>
    <row r="69" spans="1:10">
      <c r="A69" t="s">
        <v>10</v>
      </c>
    </row>
    <row r="70" spans="1:10">
      <c r="B70" t="s">
        <v>4</v>
      </c>
      <c r="D70" t="s">
        <v>4</v>
      </c>
    </row>
    <row r="72" spans="1:10">
      <c r="A72" t="s">
        <v>17</v>
      </c>
      <c r="B72">
        <v>1</v>
      </c>
      <c r="C72">
        <v>2</v>
      </c>
      <c r="D72">
        <v>3</v>
      </c>
      <c r="E72">
        <v>4</v>
      </c>
      <c r="F72">
        <v>5</v>
      </c>
      <c r="G72" t="s">
        <v>1</v>
      </c>
      <c r="H72" t="s">
        <v>2</v>
      </c>
      <c r="I72" t="s">
        <v>3</v>
      </c>
    </row>
    <row r="73" spans="1:10">
      <c r="A73" t="s">
        <v>4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f t="shared" si="2"/>
        <v>1</v>
      </c>
      <c r="J73">
        <v>5</v>
      </c>
    </row>
    <row r="74" spans="1:10">
      <c r="A74" t="s">
        <v>5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f t="shared" si="2"/>
        <v>1</v>
      </c>
      <c r="J74">
        <v>5</v>
      </c>
    </row>
    <row r="75" spans="1:10">
      <c r="A75" t="s">
        <v>6</v>
      </c>
      <c r="B75">
        <v>1</v>
      </c>
      <c r="C75" t="s">
        <v>18</v>
      </c>
      <c r="D75">
        <v>1</v>
      </c>
      <c r="E75">
        <v>1</v>
      </c>
      <c r="F75">
        <v>1</v>
      </c>
      <c r="G75">
        <v>0.8</v>
      </c>
      <c r="H75">
        <v>1</v>
      </c>
      <c r="I75">
        <f t="shared" si="2"/>
        <v>0.88888888888888884</v>
      </c>
      <c r="J75">
        <v>4</v>
      </c>
    </row>
    <row r="76" spans="1:10">
      <c r="A76" t="s">
        <v>7</v>
      </c>
      <c r="B76" t="s">
        <v>8</v>
      </c>
      <c r="C76">
        <v>0</v>
      </c>
      <c r="D76">
        <v>0</v>
      </c>
      <c r="E76">
        <v>0</v>
      </c>
      <c r="F76">
        <v>1</v>
      </c>
      <c r="G76">
        <v>0.2</v>
      </c>
      <c r="H76">
        <v>1</v>
      </c>
      <c r="I76">
        <f t="shared" si="2"/>
        <v>0.33333333333333331</v>
      </c>
      <c r="J76">
        <v>1</v>
      </c>
    </row>
    <row r="77" spans="1:10">
      <c r="A77" t="s">
        <v>8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0.71428570999999996</v>
      </c>
      <c r="I77">
        <f t="shared" si="2"/>
        <v>0.83333333041666657</v>
      </c>
      <c r="J77">
        <v>5</v>
      </c>
    </row>
    <row r="78" spans="1:10">
      <c r="A78" t="s">
        <v>9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0.71428570999999996</v>
      </c>
      <c r="I78">
        <f t="shared" si="2"/>
        <v>0.83333333041666657</v>
      </c>
      <c r="J78">
        <v>5</v>
      </c>
    </row>
    <row r="79" spans="1:10">
      <c r="A79" t="s">
        <v>10</v>
      </c>
      <c r="D79" t="s">
        <v>9</v>
      </c>
      <c r="E79" t="s">
        <v>9</v>
      </c>
    </row>
    <row r="82" spans="1:10">
      <c r="A82" t="s">
        <v>19</v>
      </c>
      <c r="B82">
        <v>1</v>
      </c>
      <c r="C82">
        <v>2</v>
      </c>
      <c r="D82">
        <v>3</v>
      </c>
      <c r="E82">
        <v>4</v>
      </c>
      <c r="F82">
        <v>5</v>
      </c>
      <c r="G82" t="s">
        <v>1</v>
      </c>
      <c r="H82" t="s">
        <v>2</v>
      </c>
      <c r="I82" t="s">
        <v>3</v>
      </c>
    </row>
    <row r="83" spans="1:10">
      <c r="A83" t="s">
        <v>4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f t="shared" si="2"/>
        <v>1</v>
      </c>
      <c r="J83">
        <v>5</v>
      </c>
    </row>
    <row r="84" spans="1:10">
      <c r="A84" t="s">
        <v>5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f t="shared" si="2"/>
        <v>1</v>
      </c>
      <c r="J84">
        <v>5</v>
      </c>
    </row>
    <row r="85" spans="1:10">
      <c r="A85" t="s">
        <v>6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f t="shared" si="2"/>
        <v>1</v>
      </c>
      <c r="J85">
        <v>5</v>
      </c>
    </row>
    <row r="86" spans="1:10">
      <c r="A86" t="s">
        <v>7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f t="shared" si="2"/>
        <v>1</v>
      </c>
      <c r="J86">
        <v>5</v>
      </c>
    </row>
    <row r="87" spans="1:10">
      <c r="A87" t="s">
        <v>8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f t="shared" si="2"/>
        <v>1</v>
      </c>
      <c r="J87">
        <v>5</v>
      </c>
    </row>
    <row r="88" spans="1:10">
      <c r="A88" t="s">
        <v>9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f t="shared" si="2"/>
        <v>1</v>
      </c>
      <c r="J88">
        <v>5</v>
      </c>
    </row>
    <row r="89" spans="1:10">
      <c r="A89" t="s">
        <v>10</v>
      </c>
    </row>
    <row r="92" spans="1:10">
      <c r="A92" t="s">
        <v>20</v>
      </c>
      <c r="B92">
        <v>1</v>
      </c>
      <c r="C92">
        <v>2</v>
      </c>
      <c r="D92">
        <v>3</v>
      </c>
      <c r="E92">
        <v>4</v>
      </c>
      <c r="F92">
        <v>5</v>
      </c>
      <c r="G92" t="s">
        <v>1</v>
      </c>
      <c r="H92" t="s">
        <v>2</v>
      </c>
      <c r="I92" t="s">
        <v>3</v>
      </c>
    </row>
    <row r="93" spans="1:10">
      <c r="A93" t="s">
        <v>4</v>
      </c>
      <c r="B93">
        <v>1</v>
      </c>
      <c r="C93" t="s">
        <v>8</v>
      </c>
      <c r="D93" t="s">
        <v>9</v>
      </c>
      <c r="E93">
        <v>1</v>
      </c>
      <c r="F93">
        <v>1</v>
      </c>
      <c r="G93">
        <v>0.6</v>
      </c>
      <c r="H93">
        <v>1</v>
      </c>
      <c r="I93">
        <f t="shared" si="2"/>
        <v>0.74999999999999989</v>
      </c>
      <c r="J93">
        <v>3</v>
      </c>
    </row>
    <row r="94" spans="1:10">
      <c r="A94" t="s">
        <v>5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f t="shared" si="2"/>
        <v>1</v>
      </c>
      <c r="J94">
        <v>5</v>
      </c>
    </row>
    <row r="95" spans="1:10">
      <c r="A95" t="s">
        <v>6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f t="shared" si="2"/>
        <v>1</v>
      </c>
      <c r="J95">
        <v>5</v>
      </c>
    </row>
    <row r="96" spans="1:10">
      <c r="A96" t="s">
        <v>7</v>
      </c>
      <c r="B96">
        <v>0</v>
      </c>
      <c r="C96" t="s">
        <v>9</v>
      </c>
      <c r="D96">
        <v>1</v>
      </c>
      <c r="E96" t="s">
        <v>9</v>
      </c>
      <c r="F96">
        <v>0</v>
      </c>
      <c r="G96">
        <v>0.2</v>
      </c>
      <c r="H96">
        <v>1</v>
      </c>
      <c r="I96">
        <f t="shared" si="2"/>
        <v>0.33333333333333331</v>
      </c>
      <c r="J96">
        <v>1</v>
      </c>
    </row>
    <row r="97" spans="1:10">
      <c r="A97" t="s">
        <v>8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0.83333330000000005</v>
      </c>
      <c r="I97">
        <f t="shared" si="2"/>
        <v>0.90909088925619796</v>
      </c>
      <c r="J97">
        <v>5</v>
      </c>
    </row>
    <row r="98" spans="1:10">
      <c r="A98" t="s">
        <v>9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0.625</v>
      </c>
      <c r="I98">
        <f t="shared" si="2"/>
        <v>0.76923076923076916</v>
      </c>
      <c r="J98">
        <v>5</v>
      </c>
    </row>
    <row r="99" spans="1:10">
      <c r="A99" t="s">
        <v>10</v>
      </c>
    </row>
    <row r="102" spans="1:10">
      <c r="A102" t="s">
        <v>21</v>
      </c>
      <c r="B102">
        <v>1</v>
      </c>
      <c r="C102">
        <v>2</v>
      </c>
      <c r="D102">
        <v>3</v>
      </c>
      <c r="E102">
        <v>4</v>
      </c>
      <c r="F102">
        <v>5</v>
      </c>
      <c r="G102" t="s">
        <v>1</v>
      </c>
      <c r="H102" t="s">
        <v>2</v>
      </c>
      <c r="I102" t="s">
        <v>3</v>
      </c>
    </row>
    <row r="103" spans="1:10">
      <c r="A103" t="s">
        <v>4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f t="shared" si="2"/>
        <v>1</v>
      </c>
      <c r="J103">
        <v>5</v>
      </c>
    </row>
    <row r="104" spans="1:10">
      <c r="A104" t="s">
        <v>5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f t="shared" si="2"/>
        <v>1</v>
      </c>
      <c r="J104">
        <v>5</v>
      </c>
    </row>
    <row r="105" spans="1:10">
      <c r="A105" t="s">
        <v>6</v>
      </c>
      <c r="B105">
        <v>1</v>
      </c>
      <c r="C105">
        <v>1</v>
      </c>
      <c r="D105">
        <v>1</v>
      </c>
      <c r="E105">
        <v>1</v>
      </c>
      <c r="F105">
        <v>0</v>
      </c>
      <c r="G105">
        <v>0.8</v>
      </c>
      <c r="H105">
        <v>1</v>
      </c>
      <c r="I105">
        <f t="shared" si="2"/>
        <v>0.88888888888888884</v>
      </c>
      <c r="J105">
        <v>4</v>
      </c>
    </row>
    <row r="106" spans="1:10">
      <c r="A106" t="s">
        <v>7</v>
      </c>
      <c r="B106">
        <v>1</v>
      </c>
      <c r="C106">
        <v>0</v>
      </c>
      <c r="D106">
        <v>1</v>
      </c>
      <c r="E106">
        <v>0</v>
      </c>
      <c r="F106">
        <v>0</v>
      </c>
      <c r="G106">
        <v>0.4</v>
      </c>
      <c r="H106">
        <v>1</v>
      </c>
      <c r="I106">
        <f t="shared" si="2"/>
        <v>0.5714285714285714</v>
      </c>
      <c r="J106">
        <v>2</v>
      </c>
    </row>
    <row r="107" spans="1:10">
      <c r="A107" t="s">
        <v>8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f t="shared" si="2"/>
        <v>1</v>
      </c>
      <c r="J107">
        <v>5</v>
      </c>
    </row>
    <row r="108" spans="1:10">
      <c r="A108" t="s">
        <v>9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f t="shared" si="2"/>
        <v>1</v>
      </c>
      <c r="J108">
        <v>5</v>
      </c>
    </row>
    <row r="109" spans="1:10">
      <c r="A109" t="s">
        <v>10</v>
      </c>
    </row>
    <row r="112" spans="1:10">
      <c r="A112" t="s">
        <v>22</v>
      </c>
      <c r="B112">
        <v>1</v>
      </c>
      <c r="C112">
        <v>2</v>
      </c>
      <c r="D112">
        <v>3</v>
      </c>
      <c r="E112">
        <v>4</v>
      </c>
      <c r="F112">
        <v>5</v>
      </c>
      <c r="G112" t="s">
        <v>1</v>
      </c>
      <c r="H112" t="s">
        <v>2</v>
      </c>
      <c r="I112" t="s">
        <v>3</v>
      </c>
    </row>
    <row r="113" spans="1:14">
      <c r="A113" t="s">
        <v>4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f t="shared" si="2"/>
        <v>1</v>
      </c>
      <c r="J113">
        <v>5</v>
      </c>
    </row>
    <row r="114" spans="1:14">
      <c r="A114" t="s">
        <v>5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f t="shared" si="2"/>
        <v>1</v>
      </c>
      <c r="J114">
        <v>5</v>
      </c>
    </row>
    <row r="115" spans="1:14">
      <c r="A115" t="s">
        <v>6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f t="shared" si="2"/>
        <v>1</v>
      </c>
      <c r="J115">
        <v>5</v>
      </c>
    </row>
    <row r="116" spans="1:14">
      <c r="A116" t="s">
        <v>7</v>
      </c>
      <c r="B116">
        <v>0</v>
      </c>
      <c r="C116">
        <v>1</v>
      </c>
      <c r="D116" t="s">
        <v>8</v>
      </c>
      <c r="E116">
        <v>1</v>
      </c>
      <c r="F116">
        <v>1</v>
      </c>
      <c r="G116">
        <v>0.6</v>
      </c>
      <c r="H116">
        <v>1</v>
      </c>
      <c r="I116">
        <f t="shared" si="2"/>
        <v>0.74999999999999989</v>
      </c>
      <c r="J116">
        <v>3</v>
      </c>
    </row>
    <row r="117" spans="1:14">
      <c r="A117" t="s">
        <v>8</v>
      </c>
      <c r="B117">
        <v>1</v>
      </c>
      <c r="C117" t="s">
        <v>9</v>
      </c>
      <c r="D117">
        <v>1</v>
      </c>
      <c r="E117" t="s">
        <v>9</v>
      </c>
      <c r="F117">
        <v>1</v>
      </c>
      <c r="G117">
        <v>0.6</v>
      </c>
      <c r="H117">
        <v>0.75</v>
      </c>
      <c r="I117">
        <f t="shared" si="2"/>
        <v>0.66666666666666663</v>
      </c>
      <c r="J117">
        <v>3</v>
      </c>
      <c r="N117" s="1"/>
    </row>
    <row r="118" spans="1:14">
      <c r="A118" t="s">
        <v>9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0.71428570999999996</v>
      </c>
      <c r="I118">
        <f t="shared" si="2"/>
        <v>0.83333333041666657</v>
      </c>
      <c r="J118">
        <v>5</v>
      </c>
    </row>
    <row r="119" spans="1:14">
      <c r="A119" t="s">
        <v>10</v>
      </c>
    </row>
    <row r="122" spans="1:14">
      <c r="A122" t="s">
        <v>23</v>
      </c>
      <c r="B122">
        <v>1</v>
      </c>
      <c r="C122">
        <v>2</v>
      </c>
      <c r="D122">
        <v>3</v>
      </c>
      <c r="E122">
        <v>4</v>
      </c>
      <c r="F122">
        <v>5</v>
      </c>
      <c r="G122" t="s">
        <v>1</v>
      </c>
      <c r="H122" t="s">
        <v>2</v>
      </c>
      <c r="I122" t="s">
        <v>3</v>
      </c>
    </row>
    <row r="123" spans="1:14">
      <c r="A123" t="s">
        <v>4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f t="shared" si="2"/>
        <v>1</v>
      </c>
      <c r="J123">
        <v>5</v>
      </c>
    </row>
    <row r="124" spans="1:14">
      <c r="A124" t="s">
        <v>5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f t="shared" si="2"/>
        <v>1</v>
      </c>
      <c r="J124">
        <v>5</v>
      </c>
    </row>
    <row r="125" spans="1:14">
      <c r="A125" t="s">
        <v>6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f t="shared" si="2"/>
        <v>1</v>
      </c>
      <c r="J125">
        <v>5</v>
      </c>
    </row>
    <row r="126" spans="1:14">
      <c r="A126" t="s">
        <v>7</v>
      </c>
      <c r="B126">
        <v>1</v>
      </c>
      <c r="C126">
        <v>1</v>
      </c>
      <c r="D126">
        <v>0</v>
      </c>
      <c r="E126">
        <v>1</v>
      </c>
      <c r="F126">
        <v>0</v>
      </c>
      <c r="G126">
        <v>0.6</v>
      </c>
      <c r="H126">
        <v>1</v>
      </c>
      <c r="I126">
        <f t="shared" si="2"/>
        <v>0.74999999999999989</v>
      </c>
      <c r="J126">
        <v>3</v>
      </c>
    </row>
    <row r="127" spans="1:14">
      <c r="A127" t="s">
        <v>8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f t="shared" si="2"/>
        <v>1</v>
      </c>
      <c r="J127">
        <v>5</v>
      </c>
    </row>
    <row r="128" spans="1:14">
      <c r="A128" t="s">
        <v>9</v>
      </c>
      <c r="B128">
        <v>1</v>
      </c>
      <c r="C128">
        <v>1</v>
      </c>
      <c r="D128">
        <v>1</v>
      </c>
      <c r="E128">
        <v>0</v>
      </c>
      <c r="F128">
        <v>1</v>
      </c>
      <c r="G128">
        <v>0.8</v>
      </c>
      <c r="H128">
        <v>1</v>
      </c>
      <c r="I128">
        <f t="shared" si="2"/>
        <v>0.88888888888888884</v>
      </c>
      <c r="J128">
        <v>4</v>
      </c>
    </row>
    <row r="129" spans="1:1">
      <c r="A129" t="s">
        <v>10</v>
      </c>
    </row>
  </sheetData>
  <mergeCells count="4">
    <mergeCell ref="M5:M11"/>
    <mergeCell ref="N2:W2"/>
    <mergeCell ref="N15:W15"/>
    <mergeCell ref="M18:M26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佐々木 寛太</dc:creator>
  <cp:lastModifiedBy>佐々木 寛太</cp:lastModifiedBy>
  <dcterms:created xsi:type="dcterms:W3CDTF">2021-01-05T18:40:03Z</dcterms:created>
  <dcterms:modified xsi:type="dcterms:W3CDTF">2021-01-07T19:36:07Z</dcterms:modified>
</cp:coreProperties>
</file>