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atomica\tests\databooks\"/>
    </mc:Choice>
  </mc:AlternateContent>
  <xr:revisionPtr revIDLastSave="0" documentId="13_ncr:1_{463F77E0-0941-476D-9823-41CBD5778D90}" xr6:coauthVersionLast="34" xr6:coauthVersionMax="34" xr10:uidLastSave="{00000000-0000-0000-0000-000000000000}"/>
  <bookViews>
    <workbookView xWindow="240" yWindow="465" windowWidth="18780" windowHeight="13545" activeTab="2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79021"/>
</workbook>
</file>

<file path=xl/calcChain.xml><?xml version="1.0" encoding="utf-8"?>
<calcChain xmlns="http://schemas.openxmlformats.org/spreadsheetml/2006/main">
  <c r="I7" i="3" l="1"/>
  <c r="H7" i="3"/>
  <c r="G7" i="3"/>
  <c r="F7" i="3"/>
  <c r="I4" i="3"/>
  <c r="H4" i="3"/>
  <c r="G4" i="3"/>
  <c r="F4" i="3"/>
  <c r="E16" i="2" l="1"/>
  <c r="E17" i="2" s="1"/>
  <c r="E23" i="2"/>
  <c r="E10" i="2"/>
  <c r="E11" i="2" s="1"/>
  <c r="E4" i="2"/>
  <c r="E5" i="2" s="1"/>
  <c r="I1" i="3" l="1"/>
  <c r="H1" i="3"/>
  <c r="G1" i="3"/>
  <c r="F1" i="3"/>
  <c r="A19" i="2"/>
  <c r="A13" i="2"/>
  <c r="A7" i="2"/>
  <c r="A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2DEB1A04-04FF-48C2-B4A3-0AA4C9766AE7}">
      <text>
        <r>
          <rPr>
            <sz val="8"/>
            <color indexed="81"/>
            <rFont val="Tahoma"/>
            <family val="2"/>
          </rPr>
          <t>In this column, enter the baseline value for "Vaccination rate" if none of the programs reach this parameter (e.g., if the coverage is 0)</t>
        </r>
      </text>
    </comment>
    <comment ref="B4" authorId="0" shapeId="0" xr:uid="{EFE941A4-F06A-4505-85AD-B00A1C24F063}">
      <text>
        <r>
          <rPr>
            <sz val="8"/>
            <color indexed="81"/>
            <rFont val="Tahoma"/>
            <family val="2"/>
          </rPr>
          <t>In this column, enter the baseline value for "Vaccination rate" if none of the programs reach this parameter (e.g., if the coverage is 0)</t>
        </r>
      </text>
    </comment>
    <comment ref="B7" authorId="0" shapeId="0" xr:uid="{7FA8873B-6DBA-4FAE-9737-C2D3243A80CD}">
      <text>
        <r>
          <rPr>
            <sz val="8"/>
            <color indexed="81"/>
            <rFont val="Tahoma"/>
            <family val="2"/>
          </rPr>
          <t>In this column, enter the baseline value for "Vaccination rate" if none of the programs reach this parameter (e.g., if the coverage is 0)</t>
        </r>
      </text>
    </comment>
  </commentList>
</comments>
</file>

<file path=xl/sharedStrings.xml><?xml version="1.0" encoding="utf-8"?>
<sst xmlns="http://schemas.openxmlformats.org/spreadsheetml/2006/main" count="71" uniqueCount="26">
  <si>
    <t>Targeted to (populations)</t>
  </si>
  <si>
    <t>Targeted to (compartments)</t>
  </si>
  <si>
    <t>Adults</t>
  </si>
  <si>
    <t>Assumption</t>
  </si>
  <si>
    <t>Total spend</t>
  </si>
  <si>
    <t>OR</t>
  </si>
  <si>
    <t>Capacity constraints</t>
  </si>
  <si>
    <t>Testing - pharmacies</t>
  </si>
  <si>
    <t>Testing - clinics</t>
  </si>
  <si>
    <t>Testing - outreach</t>
  </si>
  <si>
    <t>Adherence</t>
  </si>
  <si>
    <t>Coverage interation</t>
  </si>
  <si>
    <t>Impact interaction</t>
  </si>
  <si>
    <t>Unit cost</t>
  </si>
  <si>
    <t>Coverage</t>
  </si>
  <si>
    <t>Diagnosis rate</t>
  </si>
  <si>
    <t>Initiation rate</t>
  </si>
  <si>
    <t>Loss-to-follow-up rate</t>
  </si>
  <si>
    <t>Additive</t>
  </si>
  <si>
    <t>best</t>
  </si>
  <si>
    <t>Undiagnosed</t>
  </si>
  <si>
    <t>Diagnosed</t>
  </si>
  <si>
    <t>Treated</t>
  </si>
  <si>
    <t>Display name</t>
  </si>
  <si>
    <t>Abbreviation</t>
  </si>
  <si>
    <t>Baseline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</si>
</sst>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r_._-;\-* #,##0.00\ _k_r_._-;_-* &quot;-&quot;??\ _k_r_.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8C1FF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0" fillId="2" borderId="1" xfId="0" applyFill="1" applyBorder="1" applyProtection="1">
      <protection locked="0"/>
    </xf>
    <xf numFmtId="0" fontId="1" fillId="0" borderId="0" xfId="0" applyFont="1" applyAlignment="1">
      <alignment horizontal="right" wrapText="1"/>
    </xf>
    <xf numFmtId="11" fontId="0" fillId="2" borderId="1" xfId="0" applyNumberFormat="1" applyFill="1" applyBorder="1" applyProtection="1">
      <protection locked="0"/>
    </xf>
    <xf numFmtId="0" fontId="1" fillId="0" borderId="0" xfId="0" applyFont="1" applyAlignment="1">
      <alignment horizontal="left"/>
    </xf>
    <xf numFmtId="9" fontId="0" fillId="2" borderId="1" xfId="0" applyNumberFormat="1" applyFill="1" applyBorder="1" applyProtection="1">
      <protection locked="0"/>
    </xf>
    <xf numFmtId="0" fontId="0" fillId="2" borderId="1" xfId="1" applyNumberFormat="1" applyFont="1" applyFill="1" applyBorder="1" applyProtection="1">
      <protection locked="0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90" workbookViewId="0">
      <selection activeCell="A2" sqref="A2"/>
    </sheetView>
  </sheetViews>
  <sheetFormatPr defaultColWidth="8.85546875" defaultRowHeight="15" x14ac:dyDescent="0.25"/>
  <cols>
    <col min="1" max="1" width="15.7109375" customWidth="1"/>
    <col min="2" max="2" width="40.7109375" customWidth="1"/>
    <col min="3" max="3" width="1.85546875" customWidth="1"/>
    <col min="4" max="4" width="20.7109375" bestFit="1" customWidth="1"/>
    <col min="5" max="5" width="1.42578125" customWidth="1"/>
    <col min="6" max="7" width="16.7109375" customWidth="1"/>
    <col min="8" max="8" width="12.7109375" customWidth="1"/>
  </cols>
  <sheetData>
    <row r="1" spans="1:8" x14ac:dyDescent="0.25">
      <c r="D1" s="7" t="s">
        <v>0</v>
      </c>
      <c r="F1" s="7" t="s">
        <v>1</v>
      </c>
    </row>
    <row r="2" spans="1:8" x14ac:dyDescent="0.25">
      <c r="A2" s="1" t="s">
        <v>24</v>
      </c>
      <c r="B2" s="1" t="s">
        <v>23</v>
      </c>
      <c r="C2" s="2"/>
      <c r="D2" s="2" t="s">
        <v>2</v>
      </c>
      <c r="E2" s="2"/>
      <c r="F2" s="2" t="s">
        <v>20</v>
      </c>
      <c r="G2" s="2" t="s">
        <v>21</v>
      </c>
      <c r="H2" s="2" t="s">
        <v>22</v>
      </c>
    </row>
    <row r="3" spans="1:8" x14ac:dyDescent="0.25">
      <c r="A3" s="4" t="s">
        <v>7</v>
      </c>
      <c r="B3" s="4" t="s">
        <v>7</v>
      </c>
      <c r="C3" s="2"/>
      <c r="D3" s="4">
        <v>1</v>
      </c>
      <c r="E3" s="2"/>
      <c r="F3" s="4">
        <v>1</v>
      </c>
      <c r="G3" s="4"/>
      <c r="H3" s="4"/>
    </row>
    <row r="4" spans="1:8" x14ac:dyDescent="0.25">
      <c r="A4" s="4" t="s">
        <v>8</v>
      </c>
      <c r="B4" s="4" t="s">
        <v>8</v>
      </c>
      <c r="C4" s="2"/>
      <c r="D4" s="4">
        <v>1</v>
      </c>
      <c r="E4" s="2"/>
      <c r="F4" s="4">
        <v>1</v>
      </c>
      <c r="G4" s="4"/>
      <c r="H4" s="4"/>
    </row>
    <row r="5" spans="1:8" x14ac:dyDescent="0.25">
      <c r="A5" s="4" t="s">
        <v>9</v>
      </c>
      <c r="B5" s="4" t="s">
        <v>9</v>
      </c>
      <c r="C5" s="2"/>
      <c r="D5" s="4">
        <v>1</v>
      </c>
      <c r="E5" s="2"/>
      <c r="F5" s="4">
        <v>1</v>
      </c>
      <c r="G5" s="4"/>
      <c r="H5" s="4"/>
    </row>
    <row r="6" spans="1:8" x14ac:dyDescent="0.25">
      <c r="A6" s="4" t="s">
        <v>10</v>
      </c>
      <c r="B6" s="4" t="s">
        <v>10</v>
      </c>
      <c r="C6" s="2"/>
      <c r="D6" s="4">
        <v>1</v>
      </c>
      <c r="E6" s="2"/>
      <c r="F6" s="4"/>
      <c r="G6" s="4"/>
      <c r="H6" s="4">
        <v>1</v>
      </c>
    </row>
    <row r="7" spans="1:8" x14ac:dyDescent="0.25">
      <c r="C7" s="2"/>
      <c r="E7" s="2"/>
    </row>
    <row r="8" spans="1:8" x14ac:dyDescent="0.25">
      <c r="C8" s="2"/>
      <c r="E8" s="2"/>
    </row>
    <row r="9" spans="1:8" x14ac:dyDescent="0.25">
      <c r="C9" s="2"/>
      <c r="E9" s="2"/>
    </row>
    <row r="10" spans="1:8" x14ac:dyDescent="0.25">
      <c r="C10" s="2"/>
      <c r="E10" s="2"/>
    </row>
    <row r="11" spans="1:8" x14ac:dyDescent="0.25">
      <c r="E11" s="2"/>
    </row>
    <row r="12" spans="1:8" x14ac:dyDescent="0.25">
      <c r="E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zoomScale="85" zoomScaleNormal="85" workbookViewId="0">
      <selection activeCell="L13" sqref="L13"/>
    </sheetView>
  </sheetViews>
  <sheetFormatPr defaultColWidth="8.85546875" defaultRowHeight="15" x14ac:dyDescent="0.25"/>
  <cols>
    <col min="1" max="1" width="20.7109375" customWidth="1"/>
    <col min="2" max="2" width="11.28515625" customWidth="1"/>
    <col min="5" max="5" width="13.42578125" bestFit="1" customWidth="1"/>
  </cols>
  <sheetData>
    <row r="1" spans="1:7" ht="30" x14ac:dyDescent="0.25">
      <c r="A1" s="3" t="str">
        <f>'Program targeting'!$A$3</f>
        <v>Testing - pharmacies</v>
      </c>
      <c r="B1" s="5" t="s">
        <v>3</v>
      </c>
      <c r="D1" s="5">
        <v>2015</v>
      </c>
      <c r="E1" s="5">
        <v>2016</v>
      </c>
      <c r="F1" s="5">
        <v>2017</v>
      </c>
      <c r="G1" s="5">
        <v>2018</v>
      </c>
    </row>
    <row r="2" spans="1:7" x14ac:dyDescent="0.25">
      <c r="A2" s="3" t="s">
        <v>4</v>
      </c>
      <c r="B2" s="6"/>
      <c r="C2" s="1" t="s">
        <v>5</v>
      </c>
      <c r="D2" s="6"/>
      <c r="E2" s="9">
        <v>50000</v>
      </c>
      <c r="F2" s="6"/>
      <c r="G2" s="6"/>
    </row>
    <row r="3" spans="1:7" x14ac:dyDescent="0.25">
      <c r="A3" s="3" t="s">
        <v>6</v>
      </c>
      <c r="B3" s="4"/>
      <c r="C3" s="1" t="s">
        <v>5</v>
      </c>
      <c r="D3" s="4"/>
      <c r="E3" s="9"/>
      <c r="F3" s="4"/>
      <c r="G3" s="4"/>
    </row>
    <row r="4" spans="1:7" x14ac:dyDescent="0.25">
      <c r="A4" s="3" t="s">
        <v>13</v>
      </c>
      <c r="B4" s="4"/>
      <c r="C4" s="1" t="s">
        <v>5</v>
      </c>
      <c r="D4" s="4"/>
      <c r="E4" s="9">
        <f>5</f>
        <v>5</v>
      </c>
      <c r="F4" s="4"/>
      <c r="G4" s="4"/>
    </row>
    <row r="5" spans="1:7" x14ac:dyDescent="0.25">
      <c r="A5" s="3" t="s">
        <v>14</v>
      </c>
      <c r="B5" s="4"/>
      <c r="C5" s="1" t="s">
        <v>5</v>
      </c>
      <c r="D5" s="4"/>
      <c r="E5" s="9">
        <f>E2/E4*5%</f>
        <v>500</v>
      </c>
      <c r="F5" s="4"/>
      <c r="G5" s="4"/>
    </row>
    <row r="6" spans="1:7" x14ac:dyDescent="0.25">
      <c r="E6" s="10"/>
    </row>
    <row r="7" spans="1:7" ht="30" x14ac:dyDescent="0.25">
      <c r="A7" s="3" t="str">
        <f>'Program targeting'!$A$4</f>
        <v>Testing - clinics</v>
      </c>
      <c r="B7" s="5" t="s">
        <v>3</v>
      </c>
      <c r="D7" s="5">
        <v>2015</v>
      </c>
      <c r="E7" s="5">
        <v>2016</v>
      </c>
      <c r="F7" s="5">
        <v>2017</v>
      </c>
      <c r="G7" s="5">
        <v>2018</v>
      </c>
    </row>
    <row r="8" spans="1:7" x14ac:dyDescent="0.25">
      <c r="A8" s="3" t="s">
        <v>4</v>
      </c>
      <c r="B8" s="4"/>
      <c r="C8" s="1" t="s">
        <v>5</v>
      </c>
      <c r="D8" s="4"/>
      <c r="E8" s="9">
        <v>100000</v>
      </c>
      <c r="F8" s="4"/>
      <c r="G8" s="4"/>
    </row>
    <row r="9" spans="1:7" x14ac:dyDescent="0.25">
      <c r="A9" s="3" t="s">
        <v>6</v>
      </c>
      <c r="B9" s="4"/>
      <c r="C9" s="1" t="s">
        <v>5</v>
      </c>
      <c r="D9" s="4"/>
      <c r="E9" s="9"/>
      <c r="F9" s="4"/>
      <c r="G9" s="4"/>
    </row>
    <row r="10" spans="1:7" x14ac:dyDescent="0.25">
      <c r="A10" s="3" t="s">
        <v>13</v>
      </c>
      <c r="B10" s="4"/>
      <c r="C10" s="1" t="s">
        <v>5</v>
      </c>
      <c r="D10" s="4"/>
      <c r="E10" s="9">
        <f>20</f>
        <v>20</v>
      </c>
      <c r="F10" s="4"/>
      <c r="G10" s="4"/>
    </row>
    <row r="11" spans="1:7" x14ac:dyDescent="0.25">
      <c r="A11" s="3" t="s">
        <v>14</v>
      </c>
      <c r="B11" s="4"/>
      <c r="C11" s="1" t="s">
        <v>5</v>
      </c>
      <c r="D11" s="4"/>
      <c r="E11" s="9">
        <f>E8/E10*4%</f>
        <v>200</v>
      </c>
      <c r="F11" s="4"/>
      <c r="G11" s="4"/>
    </row>
    <row r="12" spans="1:7" x14ac:dyDescent="0.25">
      <c r="E12" s="10"/>
    </row>
    <row r="13" spans="1:7" ht="30" x14ac:dyDescent="0.25">
      <c r="A13" s="3" t="str">
        <f>'Program targeting'!$A$5</f>
        <v>Testing - outreach</v>
      </c>
      <c r="B13" s="5" t="s">
        <v>3</v>
      </c>
      <c r="D13" s="5">
        <v>2015</v>
      </c>
      <c r="E13" s="5">
        <v>2016</v>
      </c>
      <c r="F13" s="5">
        <v>2017</v>
      </c>
      <c r="G13" s="5">
        <v>2018</v>
      </c>
    </row>
    <row r="14" spans="1:7" x14ac:dyDescent="0.25">
      <c r="A14" s="3" t="s">
        <v>4</v>
      </c>
      <c r="B14" s="4"/>
      <c r="C14" s="1" t="s">
        <v>5</v>
      </c>
      <c r="D14" s="4"/>
      <c r="E14" s="9">
        <v>30000</v>
      </c>
      <c r="F14" s="4"/>
      <c r="G14" s="4"/>
    </row>
    <row r="15" spans="1:7" x14ac:dyDescent="0.25">
      <c r="A15" s="3" t="s">
        <v>6</v>
      </c>
      <c r="B15" s="4"/>
      <c r="C15" s="1" t="s">
        <v>5</v>
      </c>
      <c r="D15" s="4"/>
      <c r="E15" s="9"/>
      <c r="F15" s="4"/>
      <c r="G15" s="4"/>
    </row>
    <row r="16" spans="1:7" x14ac:dyDescent="0.25">
      <c r="A16" s="3" t="s">
        <v>13</v>
      </c>
      <c r="B16" s="6"/>
      <c r="C16" s="1" t="s">
        <v>5</v>
      </c>
      <c r="D16" s="6"/>
      <c r="E16" s="9">
        <f>15</f>
        <v>15</v>
      </c>
      <c r="F16" s="6"/>
      <c r="G16" s="6"/>
    </row>
    <row r="17" spans="1:7" x14ac:dyDescent="0.25">
      <c r="A17" s="3" t="s">
        <v>14</v>
      </c>
      <c r="B17" s="6"/>
      <c r="C17" s="1" t="s">
        <v>5</v>
      </c>
      <c r="D17" s="6"/>
      <c r="E17" s="9">
        <f>E14/E16*15%</f>
        <v>300</v>
      </c>
      <c r="F17" s="6"/>
      <c r="G17" s="6"/>
    </row>
    <row r="18" spans="1:7" x14ac:dyDescent="0.25">
      <c r="E18" s="10"/>
    </row>
    <row r="19" spans="1:7" ht="30" x14ac:dyDescent="0.25">
      <c r="A19" s="3" t="str">
        <f>'Program targeting'!$A$6</f>
        <v>Adherence</v>
      </c>
      <c r="B19" s="5" t="s">
        <v>3</v>
      </c>
      <c r="D19" s="5">
        <v>2015</v>
      </c>
      <c r="E19" s="5">
        <v>2016</v>
      </c>
      <c r="F19" s="5">
        <v>2017</v>
      </c>
      <c r="G19" s="5">
        <v>2018</v>
      </c>
    </row>
    <row r="20" spans="1:7" x14ac:dyDescent="0.25">
      <c r="A20" s="3" t="s">
        <v>4</v>
      </c>
      <c r="B20" s="4"/>
      <c r="C20" s="1" t="s">
        <v>5</v>
      </c>
      <c r="D20" s="4"/>
      <c r="E20" s="9">
        <v>20000</v>
      </c>
      <c r="F20" s="4"/>
      <c r="G20" s="4"/>
    </row>
    <row r="21" spans="1:7" x14ac:dyDescent="0.25">
      <c r="A21" s="3" t="s">
        <v>6</v>
      </c>
      <c r="B21" s="4"/>
      <c r="C21" s="1" t="s">
        <v>5</v>
      </c>
      <c r="D21" s="4"/>
      <c r="E21" s="9"/>
      <c r="F21" s="4"/>
      <c r="G21" s="4"/>
    </row>
    <row r="22" spans="1:7" x14ac:dyDescent="0.25">
      <c r="A22" s="3" t="s">
        <v>13</v>
      </c>
      <c r="B22" s="6"/>
      <c r="C22" s="1" t="s">
        <v>5</v>
      </c>
      <c r="D22" s="6"/>
      <c r="E22" s="9">
        <v>25</v>
      </c>
      <c r="F22" s="6"/>
      <c r="G22" s="6"/>
    </row>
    <row r="23" spans="1:7" x14ac:dyDescent="0.25">
      <c r="A23" s="3" t="s">
        <v>14</v>
      </c>
      <c r="B23" s="6"/>
      <c r="C23" s="1" t="s">
        <v>5</v>
      </c>
      <c r="D23" s="6"/>
      <c r="E23" s="9">
        <f>E20/E22</f>
        <v>800</v>
      </c>
      <c r="F23" s="6"/>
      <c r="G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tabSelected="1" zoomScale="125" workbookViewId="0">
      <selection activeCell="M6" sqref="M6"/>
    </sheetView>
  </sheetViews>
  <sheetFormatPr defaultColWidth="8.85546875" defaultRowHeight="15" x14ac:dyDescent="0.25"/>
  <cols>
    <col min="1" max="1" width="21" bestFit="1" customWidth="1"/>
    <col min="2" max="4" width="12.7109375" customWidth="1"/>
    <col min="5" max="5" width="2.7109375" customWidth="1"/>
    <col min="6" max="6" width="11.140625" customWidth="1"/>
    <col min="7" max="7" width="10.85546875" customWidth="1"/>
    <col min="8" max="9" width="10.7109375" customWidth="1"/>
  </cols>
  <sheetData>
    <row r="1" spans="1:9" ht="30" x14ac:dyDescent="0.25">
      <c r="A1" s="3" t="s">
        <v>15</v>
      </c>
      <c r="B1" s="2" t="s">
        <v>25</v>
      </c>
      <c r="C1" s="5" t="s">
        <v>11</v>
      </c>
      <c r="D1" s="5" t="s">
        <v>12</v>
      </c>
      <c r="F1" s="5" t="str">
        <f>'Program targeting'!$A$3</f>
        <v>Testing - pharmacies</v>
      </c>
      <c r="G1" s="5" t="str">
        <f>'Program targeting'!$A$4</f>
        <v>Testing - clinics</v>
      </c>
      <c r="H1" s="5" t="str">
        <f>'Program targeting'!$A$5</f>
        <v>Testing - outreach</v>
      </c>
      <c r="I1" s="5" t="str">
        <f>'Program targeting'!$A$6</f>
        <v>Adherence</v>
      </c>
    </row>
    <row r="2" spans="1:9" x14ac:dyDescent="0.25">
      <c r="A2" s="3" t="s">
        <v>2</v>
      </c>
      <c r="B2" s="4">
        <v>0</v>
      </c>
      <c r="C2" s="4" t="s">
        <v>18</v>
      </c>
      <c r="D2" s="4" t="s">
        <v>19</v>
      </c>
      <c r="E2" s="1"/>
      <c r="F2" s="8">
        <v>1</v>
      </c>
      <c r="G2" s="8">
        <v>1</v>
      </c>
      <c r="H2" s="8">
        <v>1</v>
      </c>
      <c r="I2" s="4"/>
    </row>
    <row r="3" spans="1:9" x14ac:dyDescent="0.25">
      <c r="F3" s="7"/>
    </row>
    <row r="4" spans="1:9" ht="30" x14ac:dyDescent="0.25">
      <c r="A4" s="3" t="s">
        <v>16</v>
      </c>
      <c r="B4" s="2" t="s">
        <v>25</v>
      </c>
      <c r="C4" s="5" t="s">
        <v>11</v>
      </c>
      <c r="D4" s="5" t="s">
        <v>12</v>
      </c>
      <c r="F4" s="5" t="str">
        <f>'Program targeting'!$A$3</f>
        <v>Testing - pharmacies</v>
      </c>
      <c r="G4" s="5" t="str">
        <f>'Program targeting'!$A$4</f>
        <v>Testing - clinics</v>
      </c>
      <c r="H4" s="5" t="str">
        <f>'Program targeting'!$A$5</f>
        <v>Testing - outreach</v>
      </c>
      <c r="I4" s="5" t="str">
        <f>'Program targeting'!$A$6</f>
        <v>Adherence</v>
      </c>
    </row>
    <row r="5" spans="1:9" x14ac:dyDescent="0.25">
      <c r="A5" s="3" t="s">
        <v>2</v>
      </c>
      <c r="B5" s="4">
        <v>0</v>
      </c>
      <c r="C5" s="4" t="s">
        <v>18</v>
      </c>
      <c r="D5" s="4" t="s">
        <v>19</v>
      </c>
      <c r="E5" s="1"/>
      <c r="F5" s="8">
        <v>0.2</v>
      </c>
      <c r="G5" s="8">
        <v>0.9</v>
      </c>
      <c r="H5" s="8">
        <v>0.7</v>
      </c>
      <c r="I5" s="4"/>
    </row>
    <row r="6" spans="1:9" x14ac:dyDescent="0.25">
      <c r="F6" s="7"/>
    </row>
    <row r="7" spans="1:9" ht="30" x14ac:dyDescent="0.25">
      <c r="A7" s="3" t="s">
        <v>17</v>
      </c>
      <c r="B7" s="2" t="s">
        <v>25</v>
      </c>
      <c r="C7" s="5" t="s">
        <v>11</v>
      </c>
      <c r="D7" s="5" t="s">
        <v>12</v>
      </c>
      <c r="F7" s="5" t="str">
        <f>'Program targeting'!$A$3</f>
        <v>Testing - pharmacies</v>
      </c>
      <c r="G7" s="5" t="str">
        <f>'Program targeting'!$A$4</f>
        <v>Testing - clinics</v>
      </c>
      <c r="H7" s="5" t="str">
        <f>'Program targeting'!$A$5</f>
        <v>Testing - outreach</v>
      </c>
      <c r="I7" s="5" t="str">
        <f>'Program targeting'!$A$6</f>
        <v>Adherence</v>
      </c>
    </row>
    <row r="8" spans="1:9" x14ac:dyDescent="0.25">
      <c r="A8" s="3" t="s">
        <v>2</v>
      </c>
      <c r="B8" s="8">
        <v>0.2</v>
      </c>
      <c r="C8" s="4"/>
      <c r="D8" s="4"/>
      <c r="E8" s="1"/>
      <c r="F8" s="4"/>
      <c r="G8" s="4"/>
      <c r="H8" s="4"/>
      <c r="I8" s="8">
        <v>0.05</v>
      </c>
    </row>
  </sheetData>
  <dataValidations count="2">
    <dataValidation type="list" allowBlank="1" showInputMessage="1" showErrorMessage="1" sqref="D2 D5 D8" xr:uid="{ACB0C04B-E39A-5347-B296-6F66082678C8}">
      <formula1>"Synergistic,best"</formula1>
    </dataValidation>
    <dataValidation type="list" allowBlank="1" showInputMessage="1" showErrorMessage="1" sqref="C2 C5 C8" xr:uid="{5080D0A5-2C98-474F-963B-3F05F551B4E3}">
      <formula1>"Random,Additive,Nested"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Romesh</cp:lastModifiedBy>
  <dcterms:created xsi:type="dcterms:W3CDTF">2018-08-06T15:48:21Z</dcterms:created>
  <dcterms:modified xsi:type="dcterms:W3CDTF">2018-08-20T12:38:58Z</dcterms:modified>
</cp:coreProperties>
</file>