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3811B8E7-5784-44BF-A6FD-F3855781AC81}" xr6:coauthVersionLast="44" xr6:coauthVersionMax="44" xr10:uidLastSave="{00000000-0000-0000-0000-000000000000}"/>
  <bookViews>
    <workbookView xWindow="-120" yWindow="-120" windowWidth="38640" windowHeight="21240" activeTab="5" xr2:uid="{00000000-000D-0000-FFFF-FFFF00000000}"/>
  </bookViews>
  <sheets>
    <sheet name="Databook Pages" sheetId="1" r:id="rId1"/>
    <sheet name="Compartments" sheetId="2" r:id="rId2"/>
    <sheet name="Transitions" sheetId="3" r:id="rId3"/>
    <sheet name="Characteristics" sheetId="4" r:id="rId4"/>
    <sheet name="Parameters" sheetId="6" r:id="rId5"/>
    <sheet name="Plots" sheetId="7"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Y1" i="3" l="1"/>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family val="2"/>
          </rPr>
          <t>Romesh:</t>
        </r>
        <r>
          <rPr>
            <sz val="9"/>
            <color indexed="81"/>
            <rFont val="Tahoma"/>
            <family val="2"/>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<sst xmlns="http://schemas.openxmlformats.org/spreadsheetml/2006/main" count="81" uniqueCount="53">
  <si>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</si>
  <si>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</si>
  <si>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</si>
  <si>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</si>
  <si>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</si>
  <si>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</si>
  <si>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</si>
  <si>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</si>
  <si>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</si>
  <si>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</si>
  <si>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</si>
  <si>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</si>
  <si>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</si>
  <si>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</si>
  <si>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</si>
  <si>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</si>
  <si>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</si>
  <si>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</si>
  <si>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</si>
  <si>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</si>
  <si>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Function</t>
  </si>
  <si>
    <t>seasonal_max</t>
  </si>
  <si>
    <t>seasonal_min</t>
  </si>
  <si>
    <t>Comment</t>
  </si>
  <si>
    <t>seasonal_jan</t>
  </si>
  <si>
    <t>seasonal_jun</t>
  </si>
  <si>
    <t>Summer rainfall</t>
  </si>
  <si>
    <t>Winter rainfall</t>
  </si>
  <si>
    <t>Rainfall (southern hemisphere)</t>
  </si>
  <si>
    <t>Rainfall (northern hemisphere)</t>
  </si>
  <si>
    <t>mm</t>
  </si>
  <si>
    <t>y</t>
  </si>
  <si>
    <t>src</t>
  </si>
  <si>
    <t>Source</t>
  </si>
  <si>
    <t>mos</t>
  </si>
  <si>
    <t>Mosquitos</t>
  </si>
  <si>
    <t>birth</t>
  </si>
  <si>
    <t>Mosquito births</t>
  </si>
  <si>
    <t>Mosquito births per rain</t>
  </si>
  <si>
    <t>birth_mm</t>
  </si>
  <si>
    <t>number/mm</t>
  </si>
  <si>
    <t>dead</t>
  </si>
  <si>
    <t>Dead mosquitos</t>
  </si>
  <si>
    <t>Mosquito deaths</t>
  </si>
  <si>
    <t>death</t>
  </si>
  <si>
    <t>Peaks in Jan</t>
  </si>
  <si>
    <t>Peaks in Jun</t>
  </si>
  <si>
    <t>duration</t>
  </si>
  <si>
    <t>seasonal_jan*birth_mm</t>
  </si>
  <si>
    <t>Mosquitos born per mm of rain</t>
  </si>
  <si>
    <t>(seasonal_min+seasonal_max)/2+(seasonal_max-seasonal_min)/2*cos(t*2*pi)</t>
  </si>
  <si>
    <t>(seasonal_min+seasonal_max)/2+(seasonal_max-seasonal_min)/2*cos(t*2*pi+pi)</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</si>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</sst>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horizontal="right"/>
    </xf>
  </cellXfs>
  <cellStyles count="1">
    <cellStyle name="Normal" xfId="0" builtinId="0"/>
  </cellStyles>
  <dxfs count="18">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A3" sqref="A3"/>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7"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4"/>
  <sheetViews>
    <sheetView workbookViewId="0">
      <selection activeCell="G4" sqref="G4"/>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t="s">
        <v>32</v>
      </c>
      <c r="B2" t="s">
        <v>33</v>
      </c>
      <c r="C2" s="2" t="s">
        <v>31</v>
      </c>
      <c r="F2" s="2"/>
      <c r="G2" s="2"/>
      <c r="H2" s="2"/>
      <c r="I2" s="2"/>
      <c r="K2" s="2"/>
      <c r="L2" s="2"/>
    </row>
    <row r="3" spans="1:12" x14ac:dyDescent="0.25">
      <c r="A3" s="4" t="s">
        <v>34</v>
      </c>
      <c r="B3" t="s">
        <v>35</v>
      </c>
      <c r="G3">
        <v>0</v>
      </c>
      <c r="I3" t="s">
        <v>16</v>
      </c>
    </row>
    <row r="4" spans="1:12" x14ac:dyDescent="0.25">
      <c r="A4" s="4" t="s">
        <v>41</v>
      </c>
      <c r="B4" t="s">
        <v>42</v>
      </c>
      <c r="D4" s="2" t="s">
        <v>31</v>
      </c>
      <c r="G4">
        <v>0</v>
      </c>
    </row>
  </sheetData>
  <sheetProtection formatCells="0" formatColumns="0" formatRows="0" insertColumns="0" insertRows="0" insertHyperlinks="0" deleteColumns="0" deleteRows="0" sort="0" autoFilter="0" pivotTables="0"/>
  <conditionalFormatting sqref="B1:B1048576">
    <cfRule type="expression" dxfId="16" priority="5">
      <formula>AND(A1&lt;&gt;"",NOT(B1&lt;&gt;""))</formula>
    </cfRule>
  </conditionalFormatting>
  <conditionalFormatting sqref="I3:I1048576">
    <cfRule type="expression" dxfId="15" priority="3">
      <formula>AND(J3&lt;&gt;"",NOT(I3&lt;&gt;""))</formula>
    </cfRule>
  </conditionalFormatting>
  <conditionalFormatting sqref="A2">
    <cfRule type="expression" dxfId="14" priority="10">
      <formula>AND(#REF!&lt;&gt;"",NOT(A2&lt;&gt;""))</formula>
    </cfRule>
  </conditionalFormatting>
  <conditionalFormatting sqref="I2">
    <cfRule type="expression" dxfId="13" priority="17">
      <formula>AND(#REF!&lt;&gt;"",NOT(I2&lt;&gt;""))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Y389"/>
  <sheetViews>
    <sheetView workbookViewId="0">
      <selection activeCell="G4" sqref="G4"/>
    </sheetView>
  </sheetViews>
  <sheetFormatPr defaultRowHeight="15" x14ac:dyDescent="0.25"/>
  <cols>
    <col min="1" max="1" width="16.28515625" style="3" bestFit="1" customWidth="1"/>
  </cols>
  <sheetData>
    <row r="1" spans="1:389" s="3" customFormat="1" x14ac:dyDescent="0.25">
      <c r="A1" s="3" t="s">
        <v>19</v>
      </c>
      <c r="B1" s="3" t="s">
        <v>32</v>
      </c>
      <c r="C1" s="3" t="s">
        <v>34</v>
      </c>
      <c r="D1" s="3" t="s">
        <v>41</v>
      </c>
      <c r="E1" s="3" t="str">
        <f>IF(Compartments!$A12&lt;&gt;"",Compartments!$A12,"")</f>
        <v/>
      </c>
      <c r="F1" s="3" t="str">
        <f>IF(Compartments!$A13&lt;&gt;"",Compartments!$A13,"")</f>
        <v/>
      </c>
      <c r="G1" s="3" t="str">
        <f>IF(Compartments!$A14&lt;&gt;"",Compartments!$A14,"")</f>
        <v/>
      </c>
      <c r="H1" s="3" t="str">
        <f>IF(Compartments!$A15&lt;&gt;"",Compartments!$A15,"")</f>
        <v/>
      </c>
      <c r="I1" s="3" t="str">
        <f>IF(Compartments!$A16&lt;&gt;"",Compartments!$A16,"")</f>
        <v/>
      </c>
      <c r="J1" s="3" t="str">
        <f>IF(Compartments!$A17&lt;&gt;"",Compartments!$A17,"")</f>
        <v/>
      </c>
      <c r="K1" s="3" t="str">
        <f>IF(Compartments!$A18&lt;&gt;"",Compartments!$A18,"")</f>
        <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row>
    <row r="2" spans="1:389" x14ac:dyDescent="0.25">
      <c r="A2" s="3" t="s">
        <v>32</v>
      </c>
      <c r="C2" t="s">
        <v>36</v>
      </c>
    </row>
    <row r="3" spans="1:389" x14ac:dyDescent="0.25">
      <c r="A3" s="3" t="s">
        <v>34</v>
      </c>
      <c r="D3" s="4" t="s">
        <v>44</v>
      </c>
    </row>
    <row r="4" spans="1:389" x14ac:dyDescent="0.25">
      <c r="A4" s="3" t="s">
        <v>41</v>
      </c>
    </row>
    <row r="5" spans="1:389" x14ac:dyDescent="0.25">
      <c r="A5" s="3" t="str">
        <f>IF(Compartments!$A12&lt;&gt;"",Compartments!$A12,"")</f>
        <v/>
      </c>
    </row>
    <row r="6" spans="1:389" x14ac:dyDescent="0.25">
      <c r="A6" s="3" t="str">
        <f>IF(Compartments!$A13&lt;&gt;"",Compartments!$A13,"")</f>
        <v/>
      </c>
    </row>
    <row r="7" spans="1:389" x14ac:dyDescent="0.25">
      <c r="A7" s="3" t="str">
        <f>IF(Compartments!$A14&lt;&gt;"",Compartments!$A14,"")</f>
        <v/>
      </c>
    </row>
    <row r="8" spans="1:389" x14ac:dyDescent="0.25">
      <c r="A8" s="3" t="str">
        <f>IF(Compartments!$A15&lt;&gt;"",Compartments!$A15,"")</f>
        <v/>
      </c>
    </row>
    <row r="9" spans="1:389" x14ac:dyDescent="0.25">
      <c r="A9" s="3" t="str">
        <f>IF(Compartments!$A16&lt;&gt;"",Compartments!$A16,"")</f>
        <v/>
      </c>
    </row>
    <row r="10" spans="1:389" x14ac:dyDescent="0.25">
      <c r="A10" s="3" t="str">
        <f>IF(Compartments!$A17&lt;&gt;"",Compartments!$A17,"")</f>
        <v/>
      </c>
    </row>
    <row r="11" spans="1:389" x14ac:dyDescent="0.25">
      <c r="A11" s="3" t="str">
        <f>IF(Compartments!$A18&lt;&gt;"",Compartments!$A18,"")</f>
        <v/>
      </c>
    </row>
    <row r="12" spans="1:389" x14ac:dyDescent="0.25">
      <c r="A12" s="3" t="str">
        <f>IF(Compartments!$A19&lt;&gt;"",Compartments!$A19,"")</f>
        <v/>
      </c>
    </row>
    <row r="13" spans="1:389" x14ac:dyDescent="0.25">
      <c r="A13" s="3" t="str">
        <f>IF(Compartments!$A20&lt;&gt;"",Compartments!$A20,"")</f>
        <v/>
      </c>
    </row>
    <row r="14" spans="1:389" x14ac:dyDescent="0.25">
      <c r="A14" s="3" t="str">
        <f>IF(Compartments!$A21&lt;&gt;"",Compartments!$A21,"")</f>
        <v/>
      </c>
    </row>
    <row r="15" spans="1:389" x14ac:dyDescent="0.25">
      <c r="A15" s="3" t="str">
        <f>IF(Compartments!$A22&lt;&gt;"",Compartments!$A22,"")</f>
        <v/>
      </c>
    </row>
    <row r="16" spans="1:389"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sheetData>
  <conditionalFormatting sqref="B1">
    <cfRule type="expression" dxfId="11" priority="2">
      <formula>AND(#REF!&lt;&gt;"",NOT(B1&lt;&gt;""))</formula>
    </cfRule>
  </conditionalFormatting>
  <conditionalFormatting sqref="A2">
    <cfRule type="expression" dxfId="10" priority="1">
      <formula>AND(#REF!&lt;&gt;"",NOT(A2&lt;&gt;""))</formula>
    </cfRule>
  </conditionalFormatting>
  <dataValidations count="1">
    <dataValidation type="custom" allowBlank="1" showInputMessage="1" showErrorMessage="1" errorTitle="Code names must be unique" error="Parameter code names must be unique" sqref="D3" xr:uid="{2B58BB66-17A8-4857-8C2B-00EB994EFF67}">
      <formula1>COUNTIF(D:D,D3)&lt;2</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B2:XFD2 B4:XFD1048576 B3:C3 E3:XFD3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G8"/>
  <sheetViews>
    <sheetView workbookViewId="0">
      <selection activeCell="C9" sqref="C9"/>
    </sheetView>
  </sheetViews>
  <sheetFormatPr defaultRowHeight="15" x14ac:dyDescent="0.25"/>
  <cols>
    <col min="1" max="1" width="19.140625" style="4" customWidth="1"/>
    <col min="2" max="2" width="29.28515625" bestFit="1" customWidth="1"/>
    <col min="3" max="3" width="12.28515625" bestFit="1" customWidth="1"/>
    <col min="4" max="4" width="14.7109375" style="6" customWidth="1"/>
    <col min="5" max="5" width="14.7109375" customWidth="1"/>
    <col min="6" max="6" width="75" bestFit="1" customWidth="1"/>
  </cols>
  <sheetData>
    <row r="1" spans="1:7" s="2" customFormat="1" x14ac:dyDescent="0.25">
      <c r="A1" s="1" t="s">
        <v>2</v>
      </c>
      <c r="B1" s="1" t="s">
        <v>3</v>
      </c>
      <c r="C1" s="1" t="s">
        <v>14</v>
      </c>
      <c r="D1" s="1" t="s">
        <v>7</v>
      </c>
      <c r="E1" s="1" t="s">
        <v>10</v>
      </c>
      <c r="F1" s="1" t="s">
        <v>20</v>
      </c>
      <c r="G1" s="1" t="s">
        <v>23</v>
      </c>
    </row>
    <row r="2" spans="1:7" x14ac:dyDescent="0.25">
      <c r="A2" s="4" t="s">
        <v>21</v>
      </c>
      <c r="B2" t="s">
        <v>26</v>
      </c>
      <c r="C2" t="s">
        <v>30</v>
      </c>
      <c r="D2" s="6">
        <v>400</v>
      </c>
      <c r="E2" t="s">
        <v>15</v>
      </c>
    </row>
    <row r="3" spans="1:7" x14ac:dyDescent="0.25">
      <c r="A3" s="4" t="s">
        <v>22</v>
      </c>
      <c r="B3" t="s">
        <v>27</v>
      </c>
      <c r="C3" t="s">
        <v>30</v>
      </c>
      <c r="D3" s="6">
        <v>100</v>
      </c>
      <c r="E3" t="s">
        <v>15</v>
      </c>
    </row>
    <row r="4" spans="1:7" x14ac:dyDescent="0.25">
      <c r="A4" s="4" t="s">
        <v>24</v>
      </c>
      <c r="B4" t="s">
        <v>28</v>
      </c>
      <c r="C4" t="s">
        <v>30</v>
      </c>
      <c r="E4" s="2"/>
      <c r="F4" t="s">
        <v>50</v>
      </c>
      <c r="G4" t="s">
        <v>45</v>
      </c>
    </row>
    <row r="5" spans="1:7" x14ac:dyDescent="0.25">
      <c r="A5" s="4" t="s">
        <v>25</v>
      </c>
      <c r="B5" t="s">
        <v>29</v>
      </c>
      <c r="C5" t="s">
        <v>30</v>
      </c>
      <c r="E5" s="2"/>
      <c r="F5" t="s">
        <v>51</v>
      </c>
      <c r="G5" t="s">
        <v>46</v>
      </c>
    </row>
    <row r="6" spans="1:7" x14ac:dyDescent="0.25">
      <c r="A6" s="4" t="s">
        <v>39</v>
      </c>
      <c r="B6" t="s">
        <v>38</v>
      </c>
      <c r="C6" t="s">
        <v>40</v>
      </c>
      <c r="D6" s="6">
        <v>2</v>
      </c>
      <c r="E6" t="s">
        <v>15</v>
      </c>
      <c r="G6" t="s">
        <v>49</v>
      </c>
    </row>
    <row r="7" spans="1:7" x14ac:dyDescent="0.25">
      <c r="A7" s="4" t="s">
        <v>36</v>
      </c>
      <c r="B7" t="s">
        <v>37</v>
      </c>
      <c r="C7" t="s">
        <v>52</v>
      </c>
      <c r="F7" t="s">
        <v>48</v>
      </c>
    </row>
    <row r="8" spans="1:7" x14ac:dyDescent="0.25">
      <c r="A8" s="4" t="s">
        <v>44</v>
      </c>
      <c r="B8" t="s">
        <v>43</v>
      </c>
      <c r="C8" t="s">
        <v>47</v>
      </c>
      <c r="D8" s="6">
        <v>0.4</v>
      </c>
      <c r="E8" t="s">
        <v>15</v>
      </c>
    </row>
  </sheetData>
  <conditionalFormatting sqref="B1:B4 B6:B1048576">
    <cfRule type="expression" dxfId="5" priority="7">
      <formula>AND(A1&lt;&gt;"",NOT(B1&lt;&gt;""))</formula>
    </cfRule>
  </conditionalFormatting>
  <conditionalFormatting sqref="E4 E7:E1048576">
    <cfRule type="expression" dxfId="4" priority="14">
      <formula>AND(#REF!&lt;&gt;"",NOT(E4&lt;&gt;""))</formula>
    </cfRule>
  </conditionalFormatting>
  <conditionalFormatting sqref="B5">
    <cfRule type="expression" dxfId="3" priority="2">
      <formula>AND(A5&lt;&gt;"",NOT(B5&lt;&gt;""))</formula>
    </cfRule>
  </conditionalFormatting>
  <conditionalFormatting sqref="E5">
    <cfRule type="expression" dxfId="2" priority="3">
      <formula>AND(#REF!&lt;&gt;"",NOT(E5&lt;&gt;""))</formula>
    </cfRule>
  </conditionalFormatting>
  <dataValidations count="1">
    <dataValidation type="custom" allowBlank="1" showInputMessage="1" showErrorMessage="1" errorTitle="Code names must be unique" error="Parameter code names must be unique" sqref="A4:A5 A7:A1048576 A1:A2"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4" id="{BE3DBFB1-F6C9-4726-B787-A3DD602656FE}">
            <xm:f>AND(E4&lt;&gt;"",ISERROR(MATCH(E4,'Databook Pages'!$A:$A,0)))</xm:f>
            <x14:dxf>
              <fill>
                <patternFill>
                  <bgColor rgb="FFFF0000"/>
                </patternFill>
              </fill>
            </x14:dxf>
          </x14:cfRule>
          <xm:sqref>E4 E7:E1048576</xm:sqref>
        </x14:conditionalFormatting>
        <x14:conditionalFormatting xmlns:xm="http://schemas.microsoft.com/office/excel/2006/main">
          <x14:cfRule type="expression" priority="1" id="{15B37410-CFDE-48E4-B701-6A3CA4E4AD02}">
            <xm:f>AND(E5&lt;&gt;"",ISERROR(MATCH(E5,'Databook Pages'!$A:$A,0)))</xm:f>
            <x14:dxf>
              <fill>
                <patternFill>
                  <bgColor rgb="FFFF0000"/>
                </patternFill>
              </fill>
            </x14:dxf>
          </x14:cfRule>
          <xm:sqref>E5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E1:E2 E4:E5 E7:E1048576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00CE3-7BE9-4F82-9FA8-15C2F71B5B88}">
  <dimension ref="A1"/>
  <sheetViews>
    <sheetView tabSelected="1" workbookViewId="0">
      <selection activeCell="L50" sqref="L5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2020-05-06T08:20:17Z</dcterms:modified>
</cp:coreProperties>
</file>