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284159E1-2382-8945-864B-DDEB6545FD8F}" xr6:coauthVersionLast="34" xr6:coauthVersionMax="34" xr10:uidLastSave="{00000000-0000-0000-0000-000000000000}"/>
  <bookViews>
    <workbookView xWindow="240" yWindow="460" windowWidth="16100" windowHeight="9660" activeTab="2" xr2:uid="{00000000-000D-0000-FFFF-FFFF00000000}"/>
  </bookViews>
  <sheets>
    <sheet name="Population Definitions" sheetId="1" r:id="rId1"/>
    <sheet name="Stocks" sheetId="2" r:id="rId2"/>
    <sheet name="Flows" sheetId="3" r:id="rId3"/>
  </sheets>
  <calcPr calcId="162913"/>
</workbook>
</file>

<file path=xl/calcChain.xml><?xml version="1.0" encoding="utf-8"?>
<calcChain xmlns="http://schemas.openxmlformats.org/spreadsheetml/2006/main">
  <c r="A17" i="3" l="1"/>
  <c r="A14" i="3"/>
  <c r="A11" i="3"/>
  <c r="A8" i="3"/>
  <c r="A5" i="3"/>
  <c r="A2" i="3"/>
  <c r="A14" i="2"/>
  <c r="A11" i="2"/>
  <c r="A8" i="2"/>
  <c r="A5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2" authorId="0" shapeId="0" xr:uid="{47ED9844-02A3-184A-9FE8-DDC6DBFC62B9}">
      <text>
        <r>
          <rPr>
            <b/>
            <sz val="10"/>
            <color rgb="FF000000"/>
            <rFont val="Tahoma"/>
            <family val="2"/>
          </rPr>
          <t>Source: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Pren Naidoo, Grant Theron, Molebogeng X Rangaka, Violet N Chihota, Louise Vaughan, Zameer O Brey, Yogan Pillay; The South African Tuberculosis Care Cascade: Estimated Losses and Methodological Challenges, </t>
        </r>
        <r>
          <rPr>
            <i/>
            <sz val="10"/>
            <color rgb="FF000000"/>
            <rFont val="Calibri"/>
            <family val="2"/>
          </rPr>
          <t>The Journal of Infectious Diseases</t>
        </r>
        <r>
          <rPr>
            <sz val="10"/>
            <color rgb="FF000000"/>
            <rFont val="Calibri"/>
            <family val="2"/>
          </rPr>
          <t>, Volume 216, Issue suppl_7, 6 November 2017, Pages S702–S713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Table 1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See: https://doi.org/10.1093/infdis/jix335</t>
        </r>
      </text>
    </comment>
    <comment ref="G5" authorId="0" shapeId="0" xr:uid="{1B592CC3-6877-9043-9BED-9D3CAA548799}">
      <text>
        <r>
          <rPr>
            <b/>
            <sz val="10"/>
            <color rgb="FF000000"/>
            <rFont val="Tahoma"/>
            <family val="2"/>
          </rPr>
          <t>Source: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Pren Naidoo, Grant Theron, Molebogeng X Rangaka, Violet N Chihota, Louise Vaughan, Zameer O Brey, Yogan Pillay; The South African Tuberculosis Care Cascade: Estimated Losses and Methodological Challenges, </t>
        </r>
        <r>
          <rPr>
            <i/>
            <sz val="10"/>
            <color rgb="FF000000"/>
            <rFont val="Calibri"/>
            <family val="2"/>
          </rPr>
          <t>The Journal of Infectious Diseases</t>
        </r>
        <r>
          <rPr>
            <sz val="10"/>
            <color rgb="FF000000"/>
            <rFont val="Calibri"/>
            <family val="2"/>
          </rPr>
          <t>, Volume 216, Issue suppl_7, 6 November 2017, Pages S702–S713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Table 1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See: https://doi.org/10.1093/infdis/jix335</t>
        </r>
      </text>
    </comment>
    <comment ref="G8" authorId="0" shapeId="0" xr:uid="{2BB79B26-5B62-034E-A59D-D935DDC38F9B}">
      <text>
        <r>
          <rPr>
            <b/>
            <sz val="10"/>
            <color rgb="FF000000"/>
            <rFont val="Tahoma"/>
            <family val="2"/>
          </rPr>
          <t>Source: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Pren Naidoo, Grant Theron, Molebogeng X Rangaka, Violet N Chihota, Louise Vaughan, Zameer O Brey, Yogan Pillay; The South African Tuberculosis Care Cascade: Estimated Losses and Methodological Challenges, </t>
        </r>
        <r>
          <rPr>
            <i/>
            <sz val="10"/>
            <color rgb="FF000000"/>
            <rFont val="Calibri"/>
            <family val="2"/>
            <scheme val="minor"/>
          </rPr>
          <t>The Journal of Infectious Diseases</t>
        </r>
        <r>
          <rPr>
            <sz val="10"/>
            <color rgb="FF000000"/>
            <rFont val="Calibri"/>
            <family val="2"/>
            <scheme val="minor"/>
          </rPr>
          <t>, Volume 216, Issue suppl_7, 6 November 2017, Pages S702–S713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Table 1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See: https://doi.org/10.1093/infdis/jix335</t>
        </r>
      </text>
    </comment>
    <comment ref="G11" authorId="0" shapeId="0" xr:uid="{1BE83851-7F38-484A-B347-14FDAA44B6A6}">
      <text>
        <r>
          <rPr>
            <b/>
            <sz val="10"/>
            <color rgb="FF000000"/>
            <rFont val="Tahoma"/>
            <family val="2"/>
          </rPr>
          <t>Source: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Pren Naidoo, Grant Theron, Molebogeng X Rangaka, Violet N Chihota, Louise Vaughan, Zameer O Brey, Yogan Pillay; The South African Tuberculosis Care Cascade: Estimated Losses and Methodological Challenges, </t>
        </r>
        <r>
          <rPr>
            <i/>
            <sz val="10"/>
            <color rgb="FF000000"/>
            <rFont val="Calibri"/>
            <family val="2"/>
            <scheme val="minor"/>
          </rPr>
          <t>The Journal of Infectious Diseases</t>
        </r>
        <r>
          <rPr>
            <sz val="10"/>
            <color rgb="FF000000"/>
            <rFont val="Calibri"/>
            <family val="2"/>
            <scheme val="minor"/>
          </rPr>
          <t>, Volume 216, Issue suppl_7, 6 November 2017, Pages S702–S713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Table 1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See: https://doi.org/10.1093/infdis/jix335</t>
        </r>
      </text>
    </comment>
    <comment ref="G14" authorId="0" shapeId="0" xr:uid="{2524C9E8-EEB9-2A48-BB5F-79A1E57047F7}">
      <text>
        <r>
          <rPr>
            <b/>
            <sz val="10"/>
            <color rgb="FF000000"/>
            <rFont val="Tahoma"/>
            <family val="2"/>
          </rPr>
          <t>Source: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Pren Naidoo, Grant Theron, Molebogeng X Rangaka, Violet N Chihota, Louise Vaughan, Zameer O Brey, Yogan Pillay; The South African Tuberculosis Care Cascade: Estimated Losses and Methodological Challenges, </t>
        </r>
        <r>
          <rPr>
            <i/>
            <sz val="10"/>
            <color rgb="FF000000"/>
            <rFont val="Calibri"/>
            <family val="2"/>
            <scheme val="minor"/>
          </rPr>
          <t>The Journal of Infectious Diseases</t>
        </r>
        <r>
          <rPr>
            <sz val="10"/>
            <color rgb="FF000000"/>
            <rFont val="Calibri"/>
            <family val="2"/>
            <scheme val="minor"/>
          </rPr>
          <t>, Volume 216, Issue suppl_7, 6 November 2017, Pages S702–S713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Table 1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See: https://doi.org/10.1093/infdis/jix335</t>
        </r>
      </text>
    </comment>
  </commentList>
</comments>
</file>

<file path=xl/sharedStrings.xml><?xml version="1.0" encoding="utf-8"?>
<sst xmlns="http://schemas.openxmlformats.org/spreadsheetml/2006/main" count="59" uniqueCount="21">
  <si>
    <t>Abbreviation</t>
  </si>
  <si>
    <t>Full Name</t>
  </si>
  <si>
    <t>TB burden</t>
  </si>
  <si>
    <t>Units</t>
  </si>
  <si>
    <t>Constant</t>
  </si>
  <si>
    <t>Number</t>
  </si>
  <si>
    <t>OR</t>
  </si>
  <si>
    <t>Notified</t>
  </si>
  <si>
    <t>In care</t>
  </si>
  <si>
    <t>Treated</t>
  </si>
  <si>
    <t>Successfully treated</t>
  </si>
  <si>
    <t>Annual number of tests done</t>
  </si>
  <si>
    <t>Test yield</t>
  </si>
  <si>
    <t>Probability</t>
  </si>
  <si>
    <t>Annual number newly initiated onto treatment</t>
  </si>
  <si>
    <t>Loss-to-follow-up rate</t>
  </si>
  <si>
    <t>Time after initiating treatment to treatment success (years)</t>
  </si>
  <si>
    <t>Duration</t>
  </si>
  <si>
    <t>Treatment failure rate</t>
  </si>
  <si>
    <t>adults</t>
  </si>
  <si>
    <t>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</si>
</sst>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22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19</v>
      </c>
      <c r="B2" s="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I14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67.6640625" customWidth="1"/>
    <col min="2" max="2" width="13.83203125" customWidth="1"/>
    <col min="3" max="3" width="10.5" customWidth="1"/>
    <col min="4" max="4" width="3.83203125" customWidth="1"/>
  </cols>
  <sheetData>
    <row r="1" spans="1:9" x14ac:dyDescent="0.2">
      <c r="A1" s="1" t="s">
        <v>2</v>
      </c>
      <c r="B1" s="1" t="s">
        <v>3</v>
      </c>
      <c r="C1" s="1" t="s">
        <v>4</v>
      </c>
      <c r="D1" s="1"/>
      <c r="E1" s="1">
        <v>2014</v>
      </c>
      <c r="F1" s="1">
        <v>2015</v>
      </c>
      <c r="G1" s="1">
        <v>2016</v>
      </c>
      <c r="H1" s="1">
        <v>2017</v>
      </c>
      <c r="I1" s="1">
        <v>2018</v>
      </c>
    </row>
    <row r="2" spans="1:9" x14ac:dyDescent="0.2">
      <c r="A2" s="1" t="str">
        <f>'Population Definitions'!$A$2</f>
        <v>adults</v>
      </c>
      <c r="B2" t="s">
        <v>5</v>
      </c>
      <c r="C2" s="2"/>
      <c r="D2" s="3" t="s">
        <v>6</v>
      </c>
      <c r="E2" s="2"/>
      <c r="F2" s="2"/>
      <c r="G2" s="2">
        <v>532005</v>
      </c>
      <c r="H2" s="2"/>
      <c r="I2" s="2"/>
    </row>
    <row r="4" spans="1:9" x14ac:dyDescent="0.2">
      <c r="A4" s="1" t="s">
        <v>7</v>
      </c>
      <c r="B4" s="1" t="s">
        <v>3</v>
      </c>
      <c r="C4" s="1" t="s">
        <v>4</v>
      </c>
      <c r="D4" s="1"/>
      <c r="E4" s="1">
        <v>2014</v>
      </c>
      <c r="F4" s="1">
        <v>2015</v>
      </c>
      <c r="G4" s="1">
        <v>2016</v>
      </c>
      <c r="H4" s="1">
        <v>2017</v>
      </c>
      <c r="I4" s="1">
        <v>2018</v>
      </c>
    </row>
    <row r="5" spans="1:9" x14ac:dyDescent="0.2">
      <c r="A5" s="1" t="str">
        <f>'Population Definitions'!$A$2</f>
        <v>adults</v>
      </c>
      <c r="B5" t="s">
        <v>5</v>
      </c>
      <c r="C5" s="2"/>
      <c r="D5" s="3" t="s">
        <v>6</v>
      </c>
      <c r="E5" s="2"/>
      <c r="F5" s="2"/>
      <c r="G5" s="2">
        <v>504514</v>
      </c>
      <c r="H5" s="2"/>
      <c r="I5" s="2"/>
    </row>
    <row r="7" spans="1:9" x14ac:dyDescent="0.2">
      <c r="A7" s="1" t="s">
        <v>8</v>
      </c>
      <c r="B7" s="1" t="s">
        <v>3</v>
      </c>
      <c r="C7" s="1" t="s">
        <v>4</v>
      </c>
      <c r="D7" s="1"/>
      <c r="E7" s="1">
        <v>2014</v>
      </c>
      <c r="F7" s="1">
        <v>2015</v>
      </c>
      <c r="G7" s="1">
        <v>2016</v>
      </c>
      <c r="H7" s="1">
        <v>2017</v>
      </c>
      <c r="I7" s="1">
        <v>2018</v>
      </c>
    </row>
    <row r="8" spans="1:9" x14ac:dyDescent="0.2">
      <c r="A8" s="1" t="str">
        <f>'Population Definitions'!$A$2</f>
        <v>adults</v>
      </c>
      <c r="B8" t="s">
        <v>5</v>
      </c>
      <c r="C8" s="2"/>
      <c r="D8" s="3" t="s">
        <v>6</v>
      </c>
      <c r="E8" s="2"/>
      <c r="F8" s="2"/>
      <c r="G8" s="2">
        <v>435483</v>
      </c>
      <c r="H8" s="2"/>
      <c r="I8" s="2"/>
    </row>
    <row r="10" spans="1:9" x14ac:dyDescent="0.2">
      <c r="A10" s="1" t="s">
        <v>9</v>
      </c>
      <c r="B10" s="1" t="s">
        <v>3</v>
      </c>
      <c r="C10" s="1" t="s">
        <v>4</v>
      </c>
      <c r="D10" s="1"/>
      <c r="E10" s="1">
        <v>2014</v>
      </c>
      <c r="F10" s="1">
        <v>2015</v>
      </c>
      <c r="G10" s="1">
        <v>2016</v>
      </c>
      <c r="H10" s="1">
        <v>2017</v>
      </c>
      <c r="I10" s="1">
        <v>2018</v>
      </c>
    </row>
    <row r="11" spans="1:9" x14ac:dyDescent="0.2">
      <c r="A11" s="1" t="str">
        <f>'Population Definitions'!$A$2</f>
        <v>adults</v>
      </c>
      <c r="B11" t="s">
        <v>5</v>
      </c>
      <c r="C11" s="2"/>
      <c r="D11" s="3" t="s">
        <v>6</v>
      </c>
      <c r="E11" s="2"/>
      <c r="F11" s="2"/>
      <c r="G11" s="2">
        <v>372577</v>
      </c>
      <c r="H11" s="2"/>
      <c r="I11" s="2"/>
    </row>
    <row r="13" spans="1:9" x14ac:dyDescent="0.2">
      <c r="A13" s="1" t="s">
        <v>10</v>
      </c>
      <c r="B13" s="1" t="s">
        <v>3</v>
      </c>
      <c r="C13" s="1" t="s">
        <v>4</v>
      </c>
      <c r="D13" s="1"/>
      <c r="E13" s="1">
        <v>2014</v>
      </c>
      <c r="F13" s="1">
        <v>2015</v>
      </c>
      <c r="G13" s="1">
        <v>2016</v>
      </c>
      <c r="H13" s="1">
        <v>2017</v>
      </c>
      <c r="I13" s="1">
        <v>2018</v>
      </c>
    </row>
    <row r="14" spans="1:9" x14ac:dyDescent="0.2">
      <c r="A14" s="1" t="str">
        <f>'Population Definitions'!$A$2</f>
        <v>adults</v>
      </c>
      <c r="B14" t="s">
        <v>5</v>
      </c>
      <c r="C14" s="2"/>
      <c r="D14" s="3" t="s">
        <v>6</v>
      </c>
      <c r="E14" s="2"/>
      <c r="F14" s="2"/>
      <c r="G14" s="2">
        <v>279816</v>
      </c>
      <c r="H14" s="2"/>
      <c r="I14" s="2"/>
    </row>
  </sheetData>
  <conditionalFormatting sqref="C11">
    <cfRule type="expression" dxfId="21" priority="7">
      <formula>COUNTIF(E11:I11,"&lt;&gt;" &amp; "")&gt;0</formula>
    </cfRule>
    <cfRule type="expression" dxfId="20" priority="8">
      <formula>AND(COUNTIF(E11:I11,"&lt;&gt;" &amp; "")&gt;0,NOT(ISBLANK(C11)))</formula>
    </cfRule>
  </conditionalFormatting>
  <conditionalFormatting sqref="C14">
    <cfRule type="expression" dxfId="19" priority="9">
      <formula>COUNTIF(E14:I14,"&lt;&gt;" &amp; "")&gt;0</formula>
    </cfRule>
    <cfRule type="expression" dxfId="18" priority="10">
      <formula>AND(COUNTIF(E14:I14,"&lt;&gt;" &amp; "")&gt;0,NOT(ISBLANK(C14)))</formula>
    </cfRule>
  </conditionalFormatting>
  <conditionalFormatting sqref="C2">
    <cfRule type="expression" dxfId="17" priority="1">
      <formula>COUNTIF(E2:I2,"&lt;&gt;" &amp; "")&gt;0</formula>
    </cfRule>
    <cfRule type="expression" dxfId="16" priority="2">
      <formula>AND(COUNTIF(E2:I2,"&lt;&gt;" &amp; "")&gt;0,NOT(ISBLANK(C2)))</formula>
    </cfRule>
  </conditionalFormatting>
  <conditionalFormatting sqref="C5">
    <cfRule type="expression" dxfId="15" priority="3">
      <formula>COUNTIF(E5:I5,"&lt;&gt;" &amp; "")&gt;0</formula>
    </cfRule>
    <cfRule type="expression" dxfId="14" priority="4">
      <formula>AND(COUNTIF(E5:I5,"&lt;&gt;" &amp; "")&gt;0,NOT(ISBLANK(C5)))</formula>
    </cfRule>
  </conditionalFormatting>
  <conditionalFormatting sqref="C8">
    <cfRule type="expression" dxfId="13" priority="5">
      <formula>COUNTIF(E8:I8,"&lt;&gt;" &amp; "")&gt;0</formula>
    </cfRule>
    <cfRule type="expression" dxfId="12" priority="6">
      <formula>AND(COUNTIF(E8:I8,"&lt;&gt;" &amp; "")&gt;0,NOT(ISBLANK(C8)))</formula>
    </cfRule>
  </conditionalFormatting>
  <dataValidations count="1">
    <dataValidation type="list" allowBlank="1" showInputMessage="1" showErrorMessage="1" sqref="B2 B14 B11 B8 B5" xr:uid="{00000000-0002-0000-0100-000000000000}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17"/>
  <sheetViews>
    <sheetView tabSelected="1" workbookViewId="0">
      <selection activeCell="G8" sqref="G8:G11"/>
    </sheetView>
  </sheetViews>
  <sheetFormatPr baseColWidth="10" defaultColWidth="8.83203125" defaultRowHeight="15" x14ac:dyDescent="0.2"/>
  <cols>
    <col min="1" max="1" width="47.5" bestFit="1" customWidth="1"/>
    <col min="2" max="2" width="13.83203125" customWidth="1"/>
    <col min="3" max="3" width="10.5" customWidth="1"/>
    <col min="4" max="4" width="3.83203125" customWidth="1"/>
  </cols>
  <sheetData>
    <row r="1" spans="1:9" x14ac:dyDescent="0.2">
      <c r="A1" s="1" t="s">
        <v>11</v>
      </c>
      <c r="B1" s="1" t="s">
        <v>3</v>
      </c>
      <c r="C1" s="1" t="s">
        <v>4</v>
      </c>
      <c r="D1" s="1"/>
      <c r="E1" s="1">
        <v>2014</v>
      </c>
      <c r="F1" s="1">
        <v>2015</v>
      </c>
      <c r="G1" s="1">
        <v>2016</v>
      </c>
      <c r="H1" s="1">
        <v>2017</v>
      </c>
      <c r="I1" s="1">
        <v>2018</v>
      </c>
    </row>
    <row r="2" spans="1:9" x14ac:dyDescent="0.2">
      <c r="A2" s="1" t="str">
        <f>'Population Definitions'!$A$2</f>
        <v>adults</v>
      </c>
      <c r="B2" t="s">
        <v>5</v>
      </c>
      <c r="C2" s="2"/>
      <c r="D2" s="3" t="s">
        <v>6</v>
      </c>
      <c r="E2" s="2"/>
      <c r="F2" s="2"/>
      <c r="G2" s="2">
        <v>340632</v>
      </c>
      <c r="H2" s="2"/>
      <c r="I2" s="2"/>
    </row>
    <row r="4" spans="1:9" x14ac:dyDescent="0.2">
      <c r="A4" s="1" t="s">
        <v>12</v>
      </c>
      <c r="B4" s="1" t="s">
        <v>3</v>
      </c>
      <c r="C4" s="1" t="s">
        <v>4</v>
      </c>
      <c r="D4" s="1"/>
      <c r="E4" s="1">
        <v>2014</v>
      </c>
      <c r="F4" s="1">
        <v>2015</v>
      </c>
      <c r="G4" s="1">
        <v>2016</v>
      </c>
      <c r="H4" s="1">
        <v>2017</v>
      </c>
      <c r="I4" s="1">
        <v>2018</v>
      </c>
    </row>
    <row r="5" spans="1:9" x14ac:dyDescent="0.2">
      <c r="A5" s="1" t="str">
        <f>'Population Definitions'!$A$2</f>
        <v>adults</v>
      </c>
      <c r="B5" t="s">
        <v>13</v>
      </c>
      <c r="C5" s="2"/>
      <c r="D5" s="3" t="s">
        <v>6</v>
      </c>
      <c r="E5" s="2"/>
      <c r="F5" s="2"/>
      <c r="G5" s="2">
        <v>1.4999999999999999E-2</v>
      </c>
      <c r="H5" s="2"/>
      <c r="I5" s="2"/>
    </row>
    <row r="7" spans="1:9" x14ac:dyDescent="0.2">
      <c r="A7" s="1" t="s">
        <v>14</v>
      </c>
      <c r="B7" s="1" t="s">
        <v>3</v>
      </c>
      <c r="C7" s="1" t="s">
        <v>4</v>
      </c>
      <c r="D7" s="1"/>
      <c r="E7" s="1">
        <v>2014</v>
      </c>
      <c r="F7" s="1">
        <v>2015</v>
      </c>
      <c r="G7" s="1">
        <v>2016</v>
      </c>
      <c r="H7" s="1">
        <v>2017</v>
      </c>
      <c r="I7" s="1">
        <v>2018</v>
      </c>
    </row>
    <row r="8" spans="1:9" x14ac:dyDescent="0.2">
      <c r="A8" s="1" t="str">
        <f>'Population Definitions'!$A$2</f>
        <v>adults</v>
      </c>
      <c r="B8" t="s">
        <v>5</v>
      </c>
      <c r="C8" s="2"/>
      <c r="D8" s="3" t="s">
        <v>6</v>
      </c>
      <c r="E8" s="2"/>
      <c r="F8" s="2"/>
      <c r="G8" s="2">
        <v>15000</v>
      </c>
      <c r="H8" s="2"/>
      <c r="I8" s="2"/>
    </row>
    <row r="10" spans="1:9" x14ac:dyDescent="0.2">
      <c r="A10" s="1" t="s">
        <v>15</v>
      </c>
      <c r="B10" s="1" t="s">
        <v>3</v>
      </c>
      <c r="C10" s="1" t="s">
        <v>4</v>
      </c>
      <c r="D10" s="1"/>
      <c r="E10" s="1">
        <v>2014</v>
      </c>
      <c r="F10" s="1">
        <v>2015</v>
      </c>
      <c r="G10" s="1">
        <v>2016</v>
      </c>
      <c r="H10" s="1">
        <v>2017</v>
      </c>
      <c r="I10" s="1">
        <v>2018</v>
      </c>
    </row>
    <row r="11" spans="1:9" x14ac:dyDescent="0.2">
      <c r="A11" s="1" t="str">
        <f>'Population Definitions'!$A$2</f>
        <v>adults</v>
      </c>
      <c r="B11" t="s">
        <v>13</v>
      </c>
      <c r="C11" s="2"/>
      <c r="D11" s="3" t="s">
        <v>6</v>
      </c>
      <c r="E11" s="2"/>
      <c r="F11" s="2"/>
      <c r="G11" s="2">
        <v>0.2</v>
      </c>
      <c r="H11" s="2"/>
      <c r="I11" s="2"/>
    </row>
    <row r="13" spans="1:9" x14ac:dyDescent="0.2">
      <c r="A13" s="1" t="s">
        <v>16</v>
      </c>
      <c r="B13" s="1" t="s">
        <v>3</v>
      </c>
      <c r="C13" s="1" t="s">
        <v>4</v>
      </c>
      <c r="D13" s="1"/>
      <c r="E13" s="1">
        <v>2014</v>
      </c>
      <c r="F13" s="1">
        <v>2015</v>
      </c>
      <c r="G13" s="1">
        <v>2016</v>
      </c>
      <c r="H13" s="1">
        <v>2017</v>
      </c>
      <c r="I13" s="1">
        <v>2018</v>
      </c>
    </row>
    <row r="14" spans="1:9" x14ac:dyDescent="0.2">
      <c r="A14" s="1" t="str">
        <f>'Population Definitions'!$A$2</f>
        <v>adults</v>
      </c>
      <c r="B14" t="s">
        <v>17</v>
      </c>
      <c r="C14" s="4">
        <v>0.2</v>
      </c>
      <c r="D14" s="3" t="s">
        <v>6</v>
      </c>
      <c r="E14" s="4"/>
      <c r="F14" s="4"/>
      <c r="G14" s="4"/>
      <c r="H14" s="4"/>
      <c r="I14" s="4"/>
    </row>
    <row r="16" spans="1:9" x14ac:dyDescent="0.2">
      <c r="A16" s="1" t="s">
        <v>18</v>
      </c>
      <c r="B16" s="1" t="s">
        <v>3</v>
      </c>
      <c r="C16" s="1" t="s">
        <v>4</v>
      </c>
      <c r="D16" s="1"/>
      <c r="E16" s="1">
        <v>2014</v>
      </c>
      <c r="F16" s="1">
        <v>2015</v>
      </c>
      <c r="G16" s="1">
        <v>2016</v>
      </c>
      <c r="H16" s="1">
        <v>2017</v>
      </c>
      <c r="I16" s="1">
        <v>2018</v>
      </c>
    </row>
    <row r="17" spans="1:9" x14ac:dyDescent="0.2">
      <c r="A17" s="1" t="str">
        <f>'Population Definitions'!$A$2</f>
        <v>adults</v>
      </c>
      <c r="B17" t="s">
        <v>13</v>
      </c>
      <c r="C17" s="4">
        <v>0.16</v>
      </c>
      <c r="D17" s="3" t="s">
        <v>6</v>
      </c>
      <c r="E17" s="4"/>
      <c r="F17" s="4"/>
      <c r="G17" s="4"/>
      <c r="H17" s="4"/>
      <c r="I17" s="4"/>
    </row>
  </sheetData>
  <conditionalFormatting sqref="C11">
    <cfRule type="expression" dxfId="11" priority="7">
      <formula>COUNTIF(E11:I11,"&lt;&gt;" &amp; "")&gt;0</formula>
    </cfRule>
    <cfRule type="expression" dxfId="10" priority="8">
      <formula>AND(COUNTIF(E11:I11,"&lt;&gt;" &amp; "")&gt;0,NOT(ISBLANK(C11)))</formula>
    </cfRule>
  </conditionalFormatting>
  <conditionalFormatting sqref="C14">
    <cfRule type="expression" dxfId="9" priority="9">
      <formula>COUNTIF(E14:I14,"&lt;&gt;" &amp; "")&gt;0</formula>
    </cfRule>
    <cfRule type="expression" dxfId="8" priority="10">
      <formula>AND(COUNTIF(E14:I14,"&lt;&gt;" &amp; "")&gt;0,NOT(ISBLANK(C14)))</formula>
    </cfRule>
  </conditionalFormatting>
  <conditionalFormatting sqref="C17">
    <cfRule type="expression" dxfId="7" priority="11">
      <formula>COUNTIF(E17:I17,"&lt;&gt;" &amp; "")&gt;0</formula>
    </cfRule>
    <cfRule type="expression" dxfId="6" priority="12">
      <formula>AND(COUNTIF(E17:I17,"&lt;&gt;" &amp; "")&gt;0,NOT(ISBLANK(C17)))</formula>
    </cfRule>
  </conditionalFormatting>
  <conditionalFormatting sqref="C2">
    <cfRule type="expression" dxfId="5" priority="1">
      <formula>COUNTIF(E2:I2,"&lt;&gt;" &amp; "")&gt;0</formula>
    </cfRule>
    <cfRule type="expression" dxfId="4" priority="2">
      <formula>AND(COUNTIF(E2:I2,"&lt;&gt;" &amp; "")&gt;0,NOT(ISBLANK(C2)))</formula>
    </cfRule>
  </conditionalFormatting>
  <conditionalFormatting sqref="C5">
    <cfRule type="expression" dxfId="3" priority="3">
      <formula>COUNTIF(E5:I5,"&lt;&gt;" &amp; "")&gt;0</formula>
    </cfRule>
    <cfRule type="expression" dxfId="2" priority="4">
      <formula>AND(COUNTIF(E5:I5,"&lt;&gt;" &amp; "")&gt;0,NOT(ISBLANK(C5)))</formula>
    </cfRule>
  </conditionalFormatting>
  <conditionalFormatting sqref="C8">
    <cfRule type="expression" dxfId="1" priority="5">
      <formula>COUNTIF(E8:I8,"&lt;&gt;" &amp; "")&gt;0</formula>
    </cfRule>
    <cfRule type="expression" dxfId="0" priority="6">
      <formula>AND(COUNTIF(E8:I8,"&lt;&gt;" &amp; "")&gt;0,NOT(ISBLANK(C8)))</formula>
    </cfRule>
  </conditionalFormatting>
  <dataValidations count="3">
    <dataValidation type="list" allowBlank="1" showInputMessage="1" showErrorMessage="1" sqref="B2 B8" xr:uid="{00000000-0002-0000-0200-000000000000}">
      <formula1>"Number"</formula1>
    </dataValidation>
    <dataValidation type="list" allowBlank="1" showInputMessage="1" showErrorMessage="1" sqref="B5 B17 B11" xr:uid="{00000000-0002-0000-0200-000001000000}">
      <formula1>"Probability"</formula1>
    </dataValidation>
    <dataValidation type="list" allowBlank="1" showInputMessage="1" showErrorMessage="1" sqref="B14" xr:uid="{00000000-0002-0000-0200-000004000000}">
      <formula1>"Duration"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2018-09-23T16:57:16Z</dcterms:created>
  <dcterms:modified xsi:type="dcterms:W3CDTF">2018-09-23T17:00:22Z</dcterms:modified>
</cp:coreProperties>
</file>