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4B562517-3CC3-4B28-A899-3BD9038EA2A8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Population Definitions" sheetId="1" r:id="rId1"/>
    <sheet name="General Demographics" sheetId="2" r:id="rId2"/>
    <sheet name="Active TB Prevalence" sheetId="3" r:id="rId3"/>
    <sheet name="Latent TB Prevalence" sheetId="4" r:id="rId4"/>
    <sheet name="Notified Cases" sheetId="5" r:id="rId5"/>
    <sheet name="Infection Susceptibility" sheetId="6" r:id="rId6"/>
    <sheet name="Latent Testing and Treatment" sheetId="7" r:id="rId7"/>
    <sheet name="Latent Progression Rates" sheetId="8" r:id="rId8"/>
    <sheet name="Active TB Testing and Treatment" sheetId="9" r:id="rId9"/>
    <sheet name="Active TB Progression Rates" sheetId="10" r:id="rId10"/>
    <sheet name="Active TB Death Rates" sheetId="11" r:id="rId11"/>
    <sheet name="Interactions" sheetId="12" r:id="rId12"/>
    <sheet name="Transfers" sheetId="13" state="hidden" r:id="rId13"/>
  </sheets>
  <calcPr calcId="179021"/>
</workbook>
</file>

<file path=xl/calcChain.xml><?xml version="1.0" encoding="utf-8"?>
<calcChain xmlns="http://schemas.openxmlformats.org/spreadsheetml/2006/main">
  <c r="F350" i="13" l="1"/>
  <c r="C350" i="13"/>
  <c r="B350" i="13"/>
  <c r="A350" i="13"/>
  <c r="F349" i="13"/>
  <c r="C349" i="13"/>
  <c r="B349" i="13"/>
  <c r="A349" i="13"/>
  <c r="F348" i="13"/>
  <c r="C348" i="13"/>
  <c r="B348" i="13"/>
  <c r="A348" i="13"/>
  <c r="F347" i="13"/>
  <c r="C347" i="13"/>
  <c r="B347" i="13"/>
  <c r="A347" i="13"/>
  <c r="F346" i="13"/>
  <c r="C346" i="13"/>
  <c r="B346" i="13"/>
  <c r="A346" i="13"/>
  <c r="F345" i="13"/>
  <c r="C345" i="13"/>
  <c r="B345" i="13"/>
  <c r="A345" i="13"/>
  <c r="F344" i="13"/>
  <c r="C344" i="13"/>
  <c r="B344" i="13"/>
  <c r="A344" i="13"/>
  <c r="F343" i="13"/>
  <c r="C343" i="13"/>
  <c r="B343" i="13"/>
  <c r="A343" i="13"/>
  <c r="F342" i="13"/>
  <c r="C342" i="13"/>
  <c r="B342" i="13"/>
  <c r="A342" i="13"/>
  <c r="F341" i="13"/>
  <c r="C341" i="13"/>
  <c r="B341" i="13"/>
  <c r="A341" i="13"/>
  <c r="F340" i="13"/>
  <c r="C340" i="13"/>
  <c r="B340" i="13"/>
  <c r="A340" i="13"/>
  <c r="F339" i="13"/>
  <c r="C339" i="13"/>
  <c r="B339" i="13"/>
  <c r="A339" i="13"/>
  <c r="F338" i="13"/>
  <c r="C338" i="13"/>
  <c r="B338" i="13"/>
  <c r="A338" i="13"/>
  <c r="F337" i="13"/>
  <c r="C337" i="13"/>
  <c r="B337" i="13"/>
  <c r="A337" i="13"/>
  <c r="F336" i="13"/>
  <c r="C336" i="13"/>
  <c r="B336" i="13"/>
  <c r="A336" i="13"/>
  <c r="F335" i="13"/>
  <c r="C335" i="13"/>
  <c r="B335" i="13"/>
  <c r="A335" i="13"/>
  <c r="F334" i="13"/>
  <c r="C334" i="13"/>
  <c r="B334" i="13"/>
  <c r="A334" i="13"/>
  <c r="F333" i="13"/>
  <c r="C333" i="13"/>
  <c r="B333" i="13"/>
  <c r="A333" i="13"/>
  <c r="F332" i="13"/>
  <c r="C332" i="13"/>
  <c r="B332" i="13"/>
  <c r="A332" i="13"/>
  <c r="F331" i="13"/>
  <c r="C331" i="13"/>
  <c r="B331" i="13"/>
  <c r="A331" i="13"/>
  <c r="F330" i="13"/>
  <c r="C330" i="13"/>
  <c r="B330" i="13"/>
  <c r="A330" i="13"/>
  <c r="F329" i="13"/>
  <c r="C329" i="13"/>
  <c r="B329" i="13"/>
  <c r="A329" i="13"/>
  <c r="F328" i="13"/>
  <c r="C328" i="13"/>
  <c r="B328" i="13"/>
  <c r="A328" i="13"/>
  <c r="F327" i="13"/>
  <c r="C327" i="13"/>
  <c r="B327" i="13"/>
  <c r="A327" i="13"/>
  <c r="F326" i="13"/>
  <c r="C326" i="13"/>
  <c r="B326" i="13"/>
  <c r="A326" i="13"/>
  <c r="F325" i="13"/>
  <c r="C325" i="13"/>
  <c r="B325" i="13"/>
  <c r="A325" i="13"/>
  <c r="F324" i="13"/>
  <c r="C324" i="13"/>
  <c r="B324" i="13"/>
  <c r="A324" i="13"/>
  <c r="F323" i="13"/>
  <c r="C323" i="13"/>
  <c r="B323" i="13"/>
  <c r="A323" i="13"/>
  <c r="F322" i="13"/>
  <c r="C322" i="13"/>
  <c r="B322" i="13"/>
  <c r="A322" i="13"/>
  <c r="F321" i="13"/>
  <c r="C321" i="13"/>
  <c r="B321" i="13"/>
  <c r="A321" i="13"/>
  <c r="F320" i="13"/>
  <c r="C320" i="13"/>
  <c r="B320" i="13"/>
  <c r="A320" i="13"/>
  <c r="F319" i="13"/>
  <c r="C319" i="13"/>
  <c r="B319" i="13"/>
  <c r="A319" i="13"/>
  <c r="F318" i="13"/>
  <c r="C318" i="13"/>
  <c r="B318" i="13"/>
  <c r="A318" i="13"/>
  <c r="F317" i="13"/>
  <c r="C317" i="13"/>
  <c r="B317" i="13"/>
  <c r="A317" i="13"/>
  <c r="F316" i="13"/>
  <c r="C316" i="13"/>
  <c r="B316" i="13"/>
  <c r="A316" i="13"/>
  <c r="F315" i="13"/>
  <c r="C315" i="13"/>
  <c r="B315" i="13"/>
  <c r="A315" i="13"/>
  <c r="F314" i="13"/>
  <c r="C314" i="13"/>
  <c r="B314" i="13"/>
  <c r="A314" i="13"/>
  <c r="F313" i="13"/>
  <c r="C313" i="13"/>
  <c r="B313" i="13"/>
  <c r="A313" i="13"/>
  <c r="F312" i="13"/>
  <c r="C312" i="13"/>
  <c r="B312" i="13"/>
  <c r="A312" i="13"/>
  <c r="F311" i="13"/>
  <c r="C311" i="13"/>
  <c r="B311" i="13"/>
  <c r="A311" i="13"/>
  <c r="F310" i="13"/>
  <c r="C310" i="13"/>
  <c r="B310" i="13"/>
  <c r="A310" i="13"/>
  <c r="F309" i="13"/>
  <c r="C309" i="13"/>
  <c r="B309" i="13"/>
  <c r="A309" i="13"/>
  <c r="F308" i="13"/>
  <c r="C308" i="13"/>
  <c r="B308" i="13"/>
  <c r="A308" i="13"/>
  <c r="F307" i="13"/>
  <c r="C307" i="13"/>
  <c r="B307" i="13"/>
  <c r="A307" i="13"/>
  <c r="F306" i="13"/>
  <c r="C306" i="13"/>
  <c r="B306" i="13"/>
  <c r="A306" i="13"/>
  <c r="F305" i="13"/>
  <c r="C305" i="13"/>
  <c r="B305" i="13"/>
  <c r="A305" i="13"/>
  <c r="F304" i="13"/>
  <c r="C304" i="13"/>
  <c r="B304" i="13"/>
  <c r="A304" i="13"/>
  <c r="F303" i="13"/>
  <c r="C303" i="13"/>
  <c r="B303" i="13"/>
  <c r="A303" i="13"/>
  <c r="F302" i="13"/>
  <c r="C302" i="13"/>
  <c r="B302" i="13"/>
  <c r="A302" i="13"/>
  <c r="F301" i="13"/>
  <c r="C301" i="13"/>
  <c r="B301" i="13"/>
  <c r="A301" i="13"/>
  <c r="F300" i="13"/>
  <c r="C300" i="13"/>
  <c r="B300" i="13"/>
  <c r="A300" i="13"/>
  <c r="F299" i="13"/>
  <c r="C299" i="13"/>
  <c r="B299" i="13"/>
  <c r="A299" i="13"/>
  <c r="F298" i="13"/>
  <c r="C298" i="13"/>
  <c r="B298" i="13"/>
  <c r="A298" i="13"/>
  <c r="F297" i="13"/>
  <c r="C297" i="13"/>
  <c r="B297" i="13"/>
  <c r="A297" i="13"/>
  <c r="F296" i="13"/>
  <c r="C296" i="13"/>
  <c r="B296" i="13"/>
  <c r="A296" i="13"/>
  <c r="F295" i="13"/>
  <c r="C295" i="13"/>
  <c r="B295" i="13"/>
  <c r="A295" i="13"/>
  <c r="F294" i="13"/>
  <c r="C294" i="13"/>
  <c r="B294" i="13"/>
  <c r="A294" i="13"/>
  <c r="F293" i="13"/>
  <c r="C293" i="13"/>
  <c r="B293" i="13"/>
  <c r="A293" i="13"/>
  <c r="F292" i="13"/>
  <c r="C292" i="13"/>
  <c r="B292" i="13"/>
  <c r="A292" i="13"/>
  <c r="F291" i="13"/>
  <c r="C291" i="13"/>
  <c r="B291" i="13"/>
  <c r="A291" i="13"/>
  <c r="F290" i="13"/>
  <c r="C290" i="13"/>
  <c r="B290" i="13"/>
  <c r="A290" i="13"/>
  <c r="F289" i="13"/>
  <c r="C289" i="13"/>
  <c r="B289" i="13"/>
  <c r="A289" i="13"/>
  <c r="F288" i="13"/>
  <c r="C288" i="13"/>
  <c r="B288" i="13"/>
  <c r="A288" i="13"/>
  <c r="F287" i="13"/>
  <c r="C287" i="13"/>
  <c r="B287" i="13"/>
  <c r="A287" i="13"/>
  <c r="F286" i="13"/>
  <c r="C286" i="13"/>
  <c r="B286" i="13"/>
  <c r="A286" i="13"/>
  <c r="F285" i="13"/>
  <c r="C285" i="13"/>
  <c r="B285" i="13"/>
  <c r="A285" i="13"/>
  <c r="F284" i="13"/>
  <c r="C284" i="13"/>
  <c r="B284" i="13"/>
  <c r="A284" i="13"/>
  <c r="F283" i="13"/>
  <c r="C283" i="13"/>
  <c r="B283" i="13"/>
  <c r="A283" i="13"/>
  <c r="F282" i="13"/>
  <c r="C282" i="13"/>
  <c r="B282" i="13"/>
  <c r="A282" i="13"/>
  <c r="F281" i="13"/>
  <c r="C281" i="13"/>
  <c r="B281" i="13"/>
  <c r="A281" i="13"/>
  <c r="F280" i="13"/>
  <c r="C280" i="13"/>
  <c r="B280" i="13"/>
  <c r="A280" i="13"/>
  <c r="F279" i="13"/>
  <c r="C279" i="13"/>
  <c r="B279" i="13"/>
  <c r="A279" i="13"/>
  <c r="F278" i="13"/>
  <c r="C278" i="13"/>
  <c r="B278" i="13"/>
  <c r="A278" i="13"/>
  <c r="F277" i="13"/>
  <c r="C277" i="13"/>
  <c r="B277" i="13"/>
  <c r="A277" i="13"/>
  <c r="F276" i="13"/>
  <c r="C276" i="13"/>
  <c r="B276" i="13"/>
  <c r="A276" i="13"/>
  <c r="F275" i="13"/>
  <c r="C275" i="13"/>
  <c r="B275" i="13"/>
  <c r="A275" i="13"/>
  <c r="F274" i="13"/>
  <c r="C274" i="13"/>
  <c r="B274" i="13"/>
  <c r="A274" i="13"/>
  <c r="F273" i="13"/>
  <c r="C273" i="13"/>
  <c r="B273" i="13"/>
  <c r="A273" i="13"/>
  <c r="F272" i="13"/>
  <c r="C272" i="13"/>
  <c r="B272" i="13"/>
  <c r="A272" i="13"/>
  <c r="F271" i="13"/>
  <c r="C271" i="13"/>
  <c r="B271" i="13"/>
  <c r="A271" i="13"/>
  <c r="F270" i="13"/>
  <c r="C270" i="13"/>
  <c r="B270" i="13"/>
  <c r="A270" i="13"/>
  <c r="F269" i="13"/>
  <c r="C269" i="13"/>
  <c r="B269" i="13"/>
  <c r="A269" i="13"/>
  <c r="F268" i="13"/>
  <c r="C268" i="13"/>
  <c r="B268" i="13"/>
  <c r="A268" i="13"/>
  <c r="F267" i="13"/>
  <c r="C267" i="13"/>
  <c r="B267" i="13"/>
  <c r="A267" i="13"/>
  <c r="F266" i="13"/>
  <c r="C266" i="13"/>
  <c r="B266" i="13"/>
  <c r="A266" i="13"/>
  <c r="F265" i="13"/>
  <c r="C265" i="13"/>
  <c r="B265" i="13"/>
  <c r="A265" i="13"/>
  <c r="F264" i="13"/>
  <c r="C264" i="13"/>
  <c r="B264" i="13"/>
  <c r="A264" i="13"/>
  <c r="F263" i="13"/>
  <c r="C263" i="13"/>
  <c r="B263" i="13"/>
  <c r="A263" i="13"/>
  <c r="F262" i="13"/>
  <c r="C262" i="13"/>
  <c r="B262" i="13"/>
  <c r="A262" i="13"/>
  <c r="F261" i="13"/>
  <c r="C261" i="13"/>
  <c r="B261" i="13"/>
  <c r="A261" i="13"/>
  <c r="F260" i="13"/>
  <c r="C260" i="13"/>
  <c r="B260" i="13"/>
  <c r="A260" i="13"/>
  <c r="F259" i="13"/>
  <c r="C259" i="13"/>
  <c r="B259" i="13"/>
  <c r="A259" i="13"/>
  <c r="F258" i="13"/>
  <c r="C258" i="13"/>
  <c r="B258" i="13"/>
  <c r="A258" i="13"/>
  <c r="F257" i="13"/>
  <c r="C257" i="13"/>
  <c r="B257" i="13"/>
  <c r="A257" i="13"/>
  <c r="F256" i="13"/>
  <c r="C256" i="13"/>
  <c r="B256" i="13"/>
  <c r="A256" i="13"/>
  <c r="F255" i="13"/>
  <c r="C255" i="13"/>
  <c r="B255" i="13"/>
  <c r="A255" i="13"/>
  <c r="F254" i="13"/>
  <c r="C254" i="13"/>
  <c r="B254" i="13"/>
  <c r="A254" i="13"/>
  <c r="F253" i="13"/>
  <c r="C253" i="13"/>
  <c r="B253" i="13"/>
  <c r="A253" i="13"/>
  <c r="F252" i="13"/>
  <c r="C252" i="13"/>
  <c r="B252" i="13"/>
  <c r="A252" i="13"/>
  <c r="F251" i="13"/>
  <c r="C251" i="13"/>
  <c r="B251" i="13"/>
  <c r="A251" i="13"/>
  <c r="A248" i="13"/>
  <c r="A247" i="13"/>
  <c r="A246" i="13"/>
  <c r="A245" i="13"/>
  <c r="A244" i="13"/>
  <c r="A243" i="13"/>
  <c r="A242" i="13"/>
  <c r="A241" i="13"/>
  <c r="A240" i="13"/>
  <c r="A239" i="13"/>
  <c r="K238" i="13"/>
  <c r="J238" i="13"/>
  <c r="I238" i="13"/>
  <c r="H238" i="13"/>
  <c r="G238" i="13"/>
  <c r="F238" i="13"/>
  <c r="E238" i="13"/>
  <c r="D238" i="13"/>
  <c r="C238" i="13"/>
  <c r="B238" i="13"/>
  <c r="F233" i="13"/>
  <c r="C233" i="13"/>
  <c r="B233" i="13"/>
  <c r="A233" i="13"/>
  <c r="F232" i="13"/>
  <c r="C232" i="13"/>
  <c r="B232" i="13"/>
  <c r="A232" i="13"/>
  <c r="F231" i="13"/>
  <c r="C231" i="13"/>
  <c r="B231" i="13"/>
  <c r="A231" i="13"/>
  <c r="F230" i="13"/>
  <c r="C230" i="13"/>
  <c r="B230" i="13"/>
  <c r="A230" i="13"/>
  <c r="F229" i="13"/>
  <c r="C229" i="13"/>
  <c r="B229" i="13"/>
  <c r="A229" i="13"/>
  <c r="F228" i="13"/>
  <c r="C228" i="13"/>
  <c r="B228" i="13"/>
  <c r="A228" i="13"/>
  <c r="F227" i="13"/>
  <c r="C227" i="13"/>
  <c r="B227" i="13"/>
  <c r="A227" i="13"/>
  <c r="F226" i="13"/>
  <c r="C226" i="13"/>
  <c r="B226" i="13"/>
  <c r="A226" i="13"/>
  <c r="F225" i="13"/>
  <c r="C225" i="13"/>
  <c r="B225" i="13"/>
  <c r="A225" i="13"/>
  <c r="F224" i="13"/>
  <c r="C224" i="13"/>
  <c r="B224" i="13"/>
  <c r="A224" i="13"/>
  <c r="F223" i="13"/>
  <c r="C223" i="13"/>
  <c r="B223" i="13"/>
  <c r="A223" i="13"/>
  <c r="F222" i="13"/>
  <c r="C222" i="13"/>
  <c r="B222" i="13"/>
  <c r="A222" i="13"/>
  <c r="F221" i="13"/>
  <c r="C221" i="13"/>
  <c r="B221" i="13"/>
  <c r="A221" i="13"/>
  <c r="F220" i="13"/>
  <c r="C220" i="13"/>
  <c r="B220" i="13"/>
  <c r="A220" i="13"/>
  <c r="F219" i="13"/>
  <c r="C219" i="13"/>
  <c r="B219" i="13"/>
  <c r="A219" i="13"/>
  <c r="F218" i="13"/>
  <c r="C218" i="13"/>
  <c r="B218" i="13"/>
  <c r="A218" i="13"/>
  <c r="F217" i="13"/>
  <c r="C217" i="13"/>
  <c r="B217" i="13"/>
  <c r="A217" i="13"/>
  <c r="F216" i="13"/>
  <c r="C216" i="13"/>
  <c r="B216" i="13"/>
  <c r="A216" i="13"/>
  <c r="F215" i="13"/>
  <c r="C215" i="13"/>
  <c r="B215" i="13"/>
  <c r="A215" i="13"/>
  <c r="F214" i="13"/>
  <c r="C214" i="13"/>
  <c r="B214" i="13"/>
  <c r="A214" i="13"/>
  <c r="F213" i="13"/>
  <c r="C213" i="13"/>
  <c r="B213" i="13"/>
  <c r="A213" i="13"/>
  <c r="F212" i="13"/>
  <c r="C212" i="13"/>
  <c r="B212" i="13"/>
  <c r="A212" i="13"/>
  <c r="F211" i="13"/>
  <c r="C211" i="13"/>
  <c r="B211" i="13"/>
  <c r="A211" i="13"/>
  <c r="F210" i="13"/>
  <c r="C210" i="13"/>
  <c r="B210" i="13"/>
  <c r="A210" i="13"/>
  <c r="F209" i="13"/>
  <c r="C209" i="13"/>
  <c r="B209" i="13"/>
  <c r="A209" i="13"/>
  <c r="F208" i="13"/>
  <c r="C208" i="13"/>
  <c r="B208" i="13"/>
  <c r="A208" i="13"/>
  <c r="F207" i="13"/>
  <c r="C207" i="13"/>
  <c r="B207" i="13"/>
  <c r="A207" i="13"/>
  <c r="F206" i="13"/>
  <c r="C206" i="13"/>
  <c r="B206" i="13"/>
  <c r="A206" i="13"/>
  <c r="F205" i="13"/>
  <c r="C205" i="13"/>
  <c r="B205" i="13"/>
  <c r="A205" i="13"/>
  <c r="F204" i="13"/>
  <c r="C204" i="13"/>
  <c r="B204" i="13"/>
  <c r="A204" i="13"/>
  <c r="F203" i="13"/>
  <c r="C203" i="13"/>
  <c r="B203" i="13"/>
  <c r="A203" i="13"/>
  <c r="F202" i="13"/>
  <c r="C202" i="13"/>
  <c r="B202" i="13"/>
  <c r="A202" i="13"/>
  <c r="F201" i="13"/>
  <c r="C201" i="13"/>
  <c r="B201" i="13"/>
  <c r="A201" i="13"/>
  <c r="F200" i="13"/>
  <c r="C200" i="13"/>
  <c r="B200" i="13"/>
  <c r="A200" i="13"/>
  <c r="F199" i="13"/>
  <c r="C199" i="13"/>
  <c r="B199" i="13"/>
  <c r="A199" i="13"/>
  <c r="F198" i="13"/>
  <c r="C198" i="13"/>
  <c r="B198" i="13"/>
  <c r="A198" i="13"/>
  <c r="F197" i="13"/>
  <c r="C197" i="13"/>
  <c r="B197" i="13"/>
  <c r="A197" i="13"/>
  <c r="F196" i="13"/>
  <c r="C196" i="13"/>
  <c r="B196" i="13"/>
  <c r="A196" i="13"/>
  <c r="F195" i="13"/>
  <c r="C195" i="13"/>
  <c r="B195" i="13"/>
  <c r="A195" i="13"/>
  <c r="F194" i="13"/>
  <c r="C194" i="13"/>
  <c r="B194" i="13"/>
  <c r="A194" i="13"/>
  <c r="F193" i="13"/>
  <c r="C193" i="13"/>
  <c r="B193" i="13"/>
  <c r="A193" i="13"/>
  <c r="F192" i="13"/>
  <c r="C192" i="13"/>
  <c r="B192" i="13"/>
  <c r="A192" i="13"/>
  <c r="F191" i="13"/>
  <c r="C191" i="13"/>
  <c r="B191" i="13"/>
  <c r="A191" i="13"/>
  <c r="F190" i="13"/>
  <c r="C190" i="13"/>
  <c r="B190" i="13"/>
  <c r="A190" i="13"/>
  <c r="F189" i="13"/>
  <c r="C189" i="13"/>
  <c r="B189" i="13"/>
  <c r="A189" i="13"/>
  <c r="F188" i="13"/>
  <c r="C188" i="13"/>
  <c r="B188" i="13"/>
  <c r="A188" i="13"/>
  <c r="F187" i="13"/>
  <c r="C187" i="13"/>
  <c r="B187" i="13"/>
  <c r="A187" i="13"/>
  <c r="F186" i="13"/>
  <c r="C186" i="13"/>
  <c r="B186" i="13"/>
  <c r="A186" i="13"/>
  <c r="F185" i="13"/>
  <c r="C185" i="13"/>
  <c r="B185" i="13"/>
  <c r="A185" i="13"/>
  <c r="F184" i="13"/>
  <c r="C184" i="13"/>
  <c r="B184" i="13"/>
  <c r="A184" i="13"/>
  <c r="F183" i="13"/>
  <c r="C183" i="13"/>
  <c r="B183" i="13"/>
  <c r="A183" i="13"/>
  <c r="F182" i="13"/>
  <c r="C182" i="13"/>
  <c r="B182" i="13"/>
  <c r="A182" i="13"/>
  <c r="F181" i="13"/>
  <c r="C181" i="13"/>
  <c r="B181" i="13"/>
  <c r="A181" i="13"/>
  <c r="F180" i="13"/>
  <c r="C180" i="13"/>
  <c r="B180" i="13"/>
  <c r="A180" i="13"/>
  <c r="F179" i="13"/>
  <c r="C179" i="13"/>
  <c r="B179" i="13"/>
  <c r="A179" i="13"/>
  <c r="F178" i="13"/>
  <c r="C178" i="13"/>
  <c r="B178" i="13"/>
  <c r="A178" i="13"/>
  <c r="F177" i="13"/>
  <c r="C177" i="13"/>
  <c r="B177" i="13"/>
  <c r="A177" i="13"/>
  <c r="F176" i="13"/>
  <c r="C176" i="13"/>
  <c r="B176" i="13"/>
  <c r="A176" i="13"/>
  <c r="F175" i="13"/>
  <c r="C175" i="13"/>
  <c r="B175" i="13"/>
  <c r="A175" i="13"/>
  <c r="F174" i="13"/>
  <c r="C174" i="13"/>
  <c r="B174" i="13"/>
  <c r="A174" i="13"/>
  <c r="F173" i="13"/>
  <c r="C173" i="13"/>
  <c r="B173" i="13"/>
  <c r="A173" i="13"/>
  <c r="F172" i="13"/>
  <c r="C172" i="13"/>
  <c r="B172" i="13"/>
  <c r="A172" i="13"/>
  <c r="F171" i="13"/>
  <c r="C171" i="13"/>
  <c r="B171" i="13"/>
  <c r="A171" i="13"/>
  <c r="F170" i="13"/>
  <c r="C170" i="13"/>
  <c r="B170" i="13"/>
  <c r="A170" i="13"/>
  <c r="F169" i="13"/>
  <c r="C169" i="13"/>
  <c r="B169" i="13"/>
  <c r="A169" i="13"/>
  <c r="F168" i="13"/>
  <c r="C168" i="13"/>
  <c r="B168" i="13"/>
  <c r="A168" i="13"/>
  <c r="F167" i="13"/>
  <c r="C167" i="13"/>
  <c r="B167" i="13"/>
  <c r="A167" i="13"/>
  <c r="F166" i="13"/>
  <c r="C166" i="13"/>
  <c r="B166" i="13"/>
  <c r="A166" i="13"/>
  <c r="F165" i="13"/>
  <c r="C165" i="13"/>
  <c r="B165" i="13"/>
  <c r="A165" i="13"/>
  <c r="F164" i="13"/>
  <c r="C164" i="13"/>
  <c r="B164" i="13"/>
  <c r="A164" i="13"/>
  <c r="F163" i="13"/>
  <c r="C163" i="13"/>
  <c r="B163" i="13"/>
  <c r="A163" i="13"/>
  <c r="F162" i="13"/>
  <c r="C162" i="13"/>
  <c r="B162" i="13"/>
  <c r="A162" i="13"/>
  <c r="F161" i="13"/>
  <c r="C161" i="13"/>
  <c r="B161" i="13"/>
  <c r="A161" i="13"/>
  <c r="F160" i="13"/>
  <c r="C160" i="13"/>
  <c r="B160" i="13"/>
  <c r="A160" i="13"/>
  <c r="F159" i="13"/>
  <c r="C159" i="13"/>
  <c r="B159" i="13"/>
  <c r="A159" i="13"/>
  <c r="F158" i="13"/>
  <c r="C158" i="13"/>
  <c r="B158" i="13"/>
  <c r="A158" i="13"/>
  <c r="F157" i="13"/>
  <c r="C157" i="13"/>
  <c r="B157" i="13"/>
  <c r="A157" i="13"/>
  <c r="F156" i="13"/>
  <c r="C156" i="13"/>
  <c r="B156" i="13"/>
  <c r="A156" i="13"/>
  <c r="F155" i="13"/>
  <c r="C155" i="13"/>
  <c r="B155" i="13"/>
  <c r="A155" i="13"/>
  <c r="F154" i="13"/>
  <c r="C154" i="13"/>
  <c r="B154" i="13"/>
  <c r="A154" i="13"/>
  <c r="F153" i="13"/>
  <c r="C153" i="13"/>
  <c r="B153" i="13"/>
  <c r="A153" i="13"/>
  <c r="F152" i="13"/>
  <c r="C152" i="13"/>
  <c r="B152" i="13"/>
  <c r="A152" i="13"/>
  <c r="F151" i="13"/>
  <c r="C151" i="13"/>
  <c r="B151" i="13"/>
  <c r="A151" i="13"/>
  <c r="F150" i="13"/>
  <c r="C150" i="13"/>
  <c r="B150" i="13"/>
  <c r="A150" i="13"/>
  <c r="F149" i="13"/>
  <c r="C149" i="13"/>
  <c r="B149" i="13"/>
  <c r="A149" i="13"/>
  <c r="F148" i="13"/>
  <c r="C148" i="13"/>
  <c r="B148" i="13"/>
  <c r="A148" i="13"/>
  <c r="F147" i="13"/>
  <c r="C147" i="13"/>
  <c r="B147" i="13"/>
  <c r="A147" i="13"/>
  <c r="F146" i="13"/>
  <c r="C146" i="13"/>
  <c r="B146" i="13"/>
  <c r="A146" i="13"/>
  <c r="F145" i="13"/>
  <c r="C145" i="13"/>
  <c r="B145" i="13"/>
  <c r="A145" i="13"/>
  <c r="F144" i="13"/>
  <c r="C144" i="13"/>
  <c r="B144" i="13"/>
  <c r="A144" i="13"/>
  <c r="F143" i="13"/>
  <c r="C143" i="13"/>
  <c r="B143" i="13"/>
  <c r="A143" i="13"/>
  <c r="F142" i="13"/>
  <c r="C142" i="13"/>
  <c r="B142" i="13"/>
  <c r="A142" i="13"/>
  <c r="F141" i="13"/>
  <c r="C141" i="13"/>
  <c r="B141" i="13"/>
  <c r="A141" i="13"/>
  <c r="F140" i="13"/>
  <c r="C140" i="13"/>
  <c r="B140" i="13"/>
  <c r="A140" i="13"/>
  <c r="F139" i="13"/>
  <c r="C139" i="13"/>
  <c r="B139" i="13"/>
  <c r="A139" i="13"/>
  <c r="F138" i="13"/>
  <c r="C138" i="13"/>
  <c r="B138" i="13"/>
  <c r="A138" i="13"/>
  <c r="F137" i="13"/>
  <c r="C137" i="13"/>
  <c r="B137" i="13"/>
  <c r="A137" i="13"/>
  <c r="F136" i="13"/>
  <c r="C136" i="13"/>
  <c r="B136" i="13"/>
  <c r="A136" i="13"/>
  <c r="F135" i="13"/>
  <c r="C135" i="13"/>
  <c r="B135" i="13"/>
  <c r="A135" i="13"/>
  <c r="F134" i="13"/>
  <c r="C134" i="13"/>
  <c r="B134" i="13"/>
  <c r="A134" i="13"/>
  <c r="A131" i="13"/>
  <c r="A130" i="13"/>
  <c r="A129" i="13"/>
  <c r="A128" i="13"/>
  <c r="A127" i="13"/>
  <c r="A126" i="13"/>
  <c r="A125" i="13"/>
  <c r="A124" i="13"/>
  <c r="A123" i="13"/>
  <c r="A122" i="13"/>
  <c r="K121" i="13"/>
  <c r="J121" i="13"/>
  <c r="I121" i="13"/>
  <c r="H121" i="13"/>
  <c r="G121" i="13"/>
  <c r="F121" i="13"/>
  <c r="E121" i="13"/>
  <c r="D121" i="13"/>
  <c r="C121" i="13"/>
  <c r="B121" i="13"/>
  <c r="F116" i="13"/>
  <c r="C116" i="13"/>
  <c r="B116" i="13"/>
  <c r="A116" i="13"/>
  <c r="F115" i="13"/>
  <c r="C115" i="13"/>
  <c r="B115" i="13"/>
  <c r="A115" i="13"/>
  <c r="F114" i="13"/>
  <c r="C114" i="13"/>
  <c r="B114" i="13"/>
  <c r="A114" i="13"/>
  <c r="F113" i="13"/>
  <c r="C113" i="13"/>
  <c r="B113" i="13"/>
  <c r="A113" i="13"/>
  <c r="F112" i="13"/>
  <c r="C112" i="13"/>
  <c r="B112" i="13"/>
  <c r="A112" i="13"/>
  <c r="F111" i="13"/>
  <c r="C111" i="13"/>
  <c r="B111" i="13"/>
  <c r="A111" i="13"/>
  <c r="F110" i="13"/>
  <c r="C110" i="13"/>
  <c r="B110" i="13"/>
  <c r="A110" i="13"/>
  <c r="F109" i="13"/>
  <c r="C109" i="13"/>
  <c r="B109" i="13"/>
  <c r="A109" i="13"/>
  <c r="F108" i="13"/>
  <c r="C108" i="13"/>
  <c r="B108" i="13"/>
  <c r="A108" i="13"/>
  <c r="F107" i="13"/>
  <c r="C107" i="13"/>
  <c r="B107" i="13"/>
  <c r="A107" i="13"/>
  <c r="F106" i="13"/>
  <c r="C106" i="13"/>
  <c r="B106" i="13"/>
  <c r="A106" i="13"/>
  <c r="F105" i="13"/>
  <c r="C105" i="13"/>
  <c r="B105" i="13"/>
  <c r="A105" i="13"/>
  <c r="F104" i="13"/>
  <c r="C104" i="13"/>
  <c r="B104" i="13"/>
  <c r="A104" i="13"/>
  <c r="F103" i="13"/>
  <c r="C103" i="13"/>
  <c r="B103" i="13"/>
  <c r="A103" i="13"/>
  <c r="F102" i="13"/>
  <c r="C102" i="13"/>
  <c r="B102" i="13"/>
  <c r="A102" i="13"/>
  <c r="F101" i="13"/>
  <c r="C101" i="13"/>
  <c r="B101" i="13"/>
  <c r="A101" i="13"/>
  <c r="F100" i="13"/>
  <c r="C100" i="13"/>
  <c r="B100" i="13"/>
  <c r="A100" i="13"/>
  <c r="F99" i="13"/>
  <c r="C99" i="13"/>
  <c r="B99" i="13"/>
  <c r="A99" i="13"/>
  <c r="F98" i="13"/>
  <c r="C98" i="13"/>
  <c r="B98" i="13"/>
  <c r="A98" i="13"/>
  <c r="F97" i="13"/>
  <c r="C97" i="13"/>
  <c r="B97" i="13"/>
  <c r="A97" i="13"/>
  <c r="F96" i="13"/>
  <c r="C96" i="13"/>
  <c r="B96" i="13"/>
  <c r="A96" i="13"/>
  <c r="F95" i="13"/>
  <c r="C95" i="13"/>
  <c r="B95" i="13"/>
  <c r="A95" i="13"/>
  <c r="F94" i="13"/>
  <c r="C94" i="13"/>
  <c r="B94" i="13"/>
  <c r="A94" i="13"/>
  <c r="F93" i="13"/>
  <c r="C93" i="13"/>
  <c r="B93" i="13"/>
  <c r="A93" i="13"/>
  <c r="F92" i="13"/>
  <c r="C92" i="13"/>
  <c r="B92" i="13"/>
  <c r="A92" i="13"/>
  <c r="F91" i="13"/>
  <c r="C91" i="13"/>
  <c r="B91" i="13"/>
  <c r="A91" i="13"/>
  <c r="F90" i="13"/>
  <c r="C90" i="13"/>
  <c r="B90" i="13"/>
  <c r="A90" i="13"/>
  <c r="F89" i="13"/>
  <c r="C89" i="13"/>
  <c r="B89" i="13"/>
  <c r="A89" i="13"/>
  <c r="F88" i="13"/>
  <c r="C88" i="13"/>
  <c r="B88" i="13"/>
  <c r="A88" i="13"/>
  <c r="F87" i="13"/>
  <c r="C87" i="13"/>
  <c r="B87" i="13"/>
  <c r="A87" i="13"/>
  <c r="F86" i="13"/>
  <c r="C86" i="13"/>
  <c r="B86" i="13"/>
  <c r="A86" i="13"/>
  <c r="F85" i="13"/>
  <c r="C85" i="13"/>
  <c r="B85" i="13"/>
  <c r="A85" i="13"/>
  <c r="F84" i="13"/>
  <c r="C84" i="13"/>
  <c r="B84" i="13"/>
  <c r="A84" i="13"/>
  <c r="F83" i="13"/>
  <c r="C83" i="13"/>
  <c r="B83" i="13"/>
  <c r="A83" i="13"/>
  <c r="F82" i="13"/>
  <c r="C82" i="13"/>
  <c r="B82" i="13"/>
  <c r="A82" i="13"/>
  <c r="F81" i="13"/>
  <c r="C81" i="13"/>
  <c r="B81" i="13"/>
  <c r="A81" i="13"/>
  <c r="F80" i="13"/>
  <c r="C80" i="13"/>
  <c r="B80" i="13"/>
  <c r="A80" i="13"/>
  <c r="F79" i="13"/>
  <c r="C79" i="13"/>
  <c r="B79" i="13"/>
  <c r="A79" i="13"/>
  <c r="F78" i="13"/>
  <c r="C78" i="13"/>
  <c r="B78" i="13"/>
  <c r="A78" i="13"/>
  <c r="F77" i="13"/>
  <c r="C77" i="13"/>
  <c r="B77" i="13"/>
  <c r="A77" i="13"/>
  <c r="F76" i="13"/>
  <c r="C76" i="13"/>
  <c r="B76" i="13"/>
  <c r="A76" i="13"/>
  <c r="F75" i="13"/>
  <c r="C75" i="13"/>
  <c r="B75" i="13"/>
  <c r="A75" i="13"/>
  <c r="F74" i="13"/>
  <c r="C74" i="13"/>
  <c r="B74" i="13"/>
  <c r="A74" i="13"/>
  <c r="F73" i="13"/>
  <c r="C73" i="13"/>
  <c r="B73" i="13"/>
  <c r="A73" i="13"/>
  <c r="F72" i="13"/>
  <c r="C72" i="13"/>
  <c r="B72" i="13"/>
  <c r="A72" i="13"/>
  <c r="F71" i="13"/>
  <c r="C71" i="13"/>
  <c r="B71" i="13"/>
  <c r="A71" i="13"/>
  <c r="F70" i="13"/>
  <c r="C70" i="13"/>
  <c r="B70" i="13"/>
  <c r="A70" i="13"/>
  <c r="F69" i="13"/>
  <c r="C69" i="13"/>
  <c r="B69" i="13"/>
  <c r="A69" i="13"/>
  <c r="F68" i="13"/>
  <c r="C68" i="13"/>
  <c r="B68" i="13"/>
  <c r="A68" i="13"/>
  <c r="F67" i="13"/>
  <c r="C67" i="13"/>
  <c r="B67" i="13"/>
  <c r="A67" i="13"/>
  <c r="F66" i="13"/>
  <c r="C66" i="13"/>
  <c r="B66" i="13"/>
  <c r="A66" i="13"/>
  <c r="F65" i="13"/>
  <c r="C65" i="13"/>
  <c r="B65" i="13"/>
  <c r="A65" i="13"/>
  <c r="F64" i="13"/>
  <c r="C64" i="13"/>
  <c r="B64" i="13"/>
  <c r="A64" i="13"/>
  <c r="F63" i="13"/>
  <c r="C63" i="13"/>
  <c r="B63" i="13"/>
  <c r="A63" i="13"/>
  <c r="F62" i="13"/>
  <c r="C62" i="13"/>
  <c r="B62" i="13"/>
  <c r="A62" i="13"/>
  <c r="F61" i="13"/>
  <c r="C61" i="13"/>
  <c r="B61" i="13"/>
  <c r="A61" i="13"/>
  <c r="F60" i="13"/>
  <c r="C60" i="13"/>
  <c r="B60" i="13"/>
  <c r="A60" i="13"/>
  <c r="F59" i="13"/>
  <c r="C59" i="13"/>
  <c r="B59" i="13"/>
  <c r="A59" i="13"/>
  <c r="F58" i="13"/>
  <c r="C58" i="13"/>
  <c r="B58" i="13"/>
  <c r="A58" i="13"/>
  <c r="F57" i="13"/>
  <c r="C57" i="13"/>
  <c r="B57" i="13"/>
  <c r="A57" i="13"/>
  <c r="F56" i="13"/>
  <c r="C56" i="13"/>
  <c r="B56" i="13"/>
  <c r="A56" i="13"/>
  <c r="F55" i="13"/>
  <c r="C55" i="13"/>
  <c r="B55" i="13"/>
  <c r="A55" i="13"/>
  <c r="F54" i="13"/>
  <c r="C54" i="13"/>
  <c r="B54" i="13"/>
  <c r="A54" i="13"/>
  <c r="F53" i="13"/>
  <c r="C53" i="13"/>
  <c r="B53" i="13"/>
  <c r="A53" i="13"/>
  <c r="F52" i="13"/>
  <c r="C52" i="13"/>
  <c r="B52" i="13"/>
  <c r="A52" i="13"/>
  <c r="F51" i="13"/>
  <c r="C51" i="13"/>
  <c r="B51" i="13"/>
  <c r="A51" i="13"/>
  <c r="F50" i="13"/>
  <c r="C50" i="13"/>
  <c r="B50" i="13"/>
  <c r="A50" i="13"/>
  <c r="F49" i="13"/>
  <c r="C49" i="13"/>
  <c r="B49" i="13"/>
  <c r="A49" i="13"/>
  <c r="F48" i="13"/>
  <c r="C48" i="13"/>
  <c r="B48" i="13"/>
  <c r="A48" i="13"/>
  <c r="F47" i="13"/>
  <c r="C47" i="13"/>
  <c r="B47" i="13"/>
  <c r="A47" i="13"/>
  <c r="F46" i="13"/>
  <c r="C46" i="13"/>
  <c r="B46" i="13"/>
  <c r="A46" i="13"/>
  <c r="F45" i="13"/>
  <c r="C45" i="13"/>
  <c r="B45" i="13"/>
  <c r="A45" i="13"/>
  <c r="F44" i="13"/>
  <c r="C44" i="13"/>
  <c r="B44" i="13"/>
  <c r="A44" i="13"/>
  <c r="F43" i="13"/>
  <c r="C43" i="13"/>
  <c r="B43" i="13"/>
  <c r="A43" i="13"/>
  <c r="F42" i="13"/>
  <c r="C42" i="13"/>
  <c r="B42" i="13"/>
  <c r="A42" i="13"/>
  <c r="F41" i="13"/>
  <c r="C41" i="13"/>
  <c r="B41" i="13"/>
  <c r="A41" i="13"/>
  <c r="F40" i="13"/>
  <c r="C40" i="13"/>
  <c r="B40" i="13"/>
  <c r="A40" i="13"/>
  <c r="F39" i="13"/>
  <c r="C39" i="13"/>
  <c r="B39" i="13"/>
  <c r="A39" i="13"/>
  <c r="F38" i="13"/>
  <c r="C38" i="13"/>
  <c r="B38" i="13"/>
  <c r="A38" i="13"/>
  <c r="F37" i="13"/>
  <c r="C37" i="13"/>
  <c r="B37" i="13"/>
  <c r="A37" i="13"/>
  <c r="F36" i="13"/>
  <c r="C36" i="13"/>
  <c r="B36" i="13"/>
  <c r="A36" i="13"/>
  <c r="F35" i="13"/>
  <c r="C35" i="13"/>
  <c r="B35" i="13"/>
  <c r="A35" i="13"/>
  <c r="F34" i="13"/>
  <c r="C34" i="13"/>
  <c r="B34" i="13"/>
  <c r="A34" i="13"/>
  <c r="F33" i="13"/>
  <c r="C33" i="13"/>
  <c r="B33" i="13"/>
  <c r="A33" i="13"/>
  <c r="F32" i="13"/>
  <c r="C32" i="13"/>
  <c r="B32" i="13"/>
  <c r="A32" i="13"/>
  <c r="F31" i="13"/>
  <c r="C31" i="13"/>
  <c r="B31" i="13"/>
  <c r="A31" i="13"/>
  <c r="F30" i="13"/>
  <c r="C30" i="13"/>
  <c r="B30" i="13"/>
  <c r="A30" i="13"/>
  <c r="F29" i="13"/>
  <c r="C29" i="13"/>
  <c r="B29" i="13"/>
  <c r="A29" i="13"/>
  <c r="F28" i="13"/>
  <c r="C28" i="13"/>
  <c r="B28" i="13"/>
  <c r="A28" i="13"/>
  <c r="F27" i="13"/>
  <c r="C27" i="13"/>
  <c r="B27" i="13"/>
  <c r="A27" i="13"/>
  <c r="F26" i="13"/>
  <c r="C26" i="13"/>
  <c r="B26" i="13"/>
  <c r="A26" i="13"/>
  <c r="F25" i="13"/>
  <c r="C25" i="13"/>
  <c r="B25" i="13"/>
  <c r="A25" i="13"/>
  <c r="F24" i="13"/>
  <c r="C24" i="13"/>
  <c r="B24" i="13"/>
  <c r="A24" i="13"/>
  <c r="F23" i="13"/>
  <c r="C23" i="13"/>
  <c r="B23" i="13"/>
  <c r="A23" i="13"/>
  <c r="F22" i="13"/>
  <c r="C22" i="13"/>
  <c r="B22" i="13"/>
  <c r="A22" i="13"/>
  <c r="F21" i="13"/>
  <c r="C21" i="13"/>
  <c r="B21" i="13"/>
  <c r="A21" i="13"/>
  <c r="F20" i="13"/>
  <c r="C20" i="13"/>
  <c r="B20" i="13"/>
  <c r="A20" i="13"/>
  <c r="F19" i="13"/>
  <c r="C19" i="13"/>
  <c r="B19" i="13"/>
  <c r="A19" i="13"/>
  <c r="F18" i="13"/>
  <c r="C18" i="13"/>
  <c r="B18" i="13"/>
  <c r="A18" i="13"/>
  <c r="F17" i="13"/>
  <c r="C17" i="13"/>
  <c r="B17" i="13"/>
  <c r="A17" i="13"/>
  <c r="A14" i="13"/>
  <c r="A13" i="13"/>
  <c r="A12" i="13"/>
  <c r="A11" i="13"/>
  <c r="A10" i="13"/>
  <c r="A9" i="13"/>
  <c r="A8" i="13"/>
  <c r="A7" i="13"/>
  <c r="A6" i="13"/>
  <c r="A5" i="13"/>
  <c r="K4" i="13"/>
  <c r="J4" i="13"/>
  <c r="I4" i="13"/>
  <c r="H4" i="13"/>
  <c r="G4" i="13"/>
  <c r="F4" i="13"/>
  <c r="E4" i="13"/>
  <c r="D4" i="13"/>
  <c r="C4" i="13"/>
  <c r="B4" i="13"/>
  <c r="F116" i="12"/>
  <c r="C116" i="12"/>
  <c r="B116" i="12"/>
  <c r="A116" i="12"/>
  <c r="F115" i="12"/>
  <c r="C115" i="12"/>
  <c r="B115" i="12"/>
  <c r="A115" i="12"/>
  <c r="F114" i="12"/>
  <c r="C114" i="12"/>
  <c r="B114" i="12"/>
  <c r="A114" i="12"/>
  <c r="F113" i="12"/>
  <c r="C113" i="12"/>
  <c r="B113" i="12"/>
  <c r="A113" i="12"/>
  <c r="F112" i="12"/>
  <c r="C112" i="12"/>
  <c r="B112" i="12"/>
  <c r="A112" i="12"/>
  <c r="F111" i="12"/>
  <c r="C111" i="12"/>
  <c r="B111" i="12"/>
  <c r="A111" i="12"/>
  <c r="F110" i="12"/>
  <c r="C110" i="12"/>
  <c r="B110" i="12"/>
  <c r="A110" i="12"/>
  <c r="F109" i="12"/>
  <c r="C109" i="12"/>
  <c r="B109" i="12"/>
  <c r="A109" i="12"/>
  <c r="F108" i="12"/>
  <c r="C108" i="12"/>
  <c r="B108" i="12"/>
  <c r="A108" i="12"/>
  <c r="F107" i="12"/>
  <c r="C107" i="12"/>
  <c r="B107" i="12"/>
  <c r="A107" i="12"/>
  <c r="F106" i="12"/>
  <c r="C106" i="12"/>
  <c r="B106" i="12"/>
  <c r="A106" i="12"/>
  <c r="F105" i="12"/>
  <c r="C105" i="12"/>
  <c r="B105" i="12"/>
  <c r="A105" i="12"/>
  <c r="F104" i="12"/>
  <c r="C104" i="12"/>
  <c r="B104" i="12"/>
  <c r="A104" i="12"/>
  <c r="F103" i="12"/>
  <c r="C103" i="12"/>
  <c r="B103" i="12"/>
  <c r="A103" i="12"/>
  <c r="F102" i="12"/>
  <c r="C102" i="12"/>
  <c r="B102" i="12"/>
  <c r="A102" i="12"/>
  <c r="F101" i="12"/>
  <c r="C101" i="12"/>
  <c r="B101" i="12"/>
  <c r="A101" i="12"/>
  <c r="F100" i="12"/>
  <c r="C100" i="12"/>
  <c r="B100" i="12"/>
  <c r="A100" i="12"/>
  <c r="F99" i="12"/>
  <c r="C99" i="12"/>
  <c r="B99" i="12"/>
  <c r="A99" i="12"/>
  <c r="F98" i="12"/>
  <c r="C98" i="12"/>
  <c r="B98" i="12"/>
  <c r="A98" i="12"/>
  <c r="F97" i="12"/>
  <c r="C97" i="12"/>
  <c r="B97" i="12"/>
  <c r="A97" i="12"/>
  <c r="F96" i="12"/>
  <c r="C96" i="12"/>
  <c r="B96" i="12"/>
  <c r="A96" i="12"/>
  <c r="F95" i="12"/>
  <c r="C95" i="12"/>
  <c r="B95" i="12"/>
  <c r="A95" i="12"/>
  <c r="F94" i="12"/>
  <c r="C94" i="12"/>
  <c r="B94" i="12"/>
  <c r="A94" i="12"/>
  <c r="F93" i="12"/>
  <c r="C93" i="12"/>
  <c r="B93" i="12"/>
  <c r="A93" i="12"/>
  <c r="F92" i="12"/>
  <c r="C92" i="12"/>
  <c r="B92" i="12"/>
  <c r="A92" i="12"/>
  <c r="F91" i="12"/>
  <c r="C91" i="12"/>
  <c r="B91" i="12"/>
  <c r="A91" i="12"/>
  <c r="F90" i="12"/>
  <c r="C90" i="12"/>
  <c r="B90" i="12"/>
  <c r="A90" i="12"/>
  <c r="F89" i="12"/>
  <c r="C89" i="12"/>
  <c r="B89" i="12"/>
  <c r="A89" i="12"/>
  <c r="F88" i="12"/>
  <c r="C88" i="12"/>
  <c r="B88" i="12"/>
  <c r="A88" i="12"/>
  <c r="F87" i="12"/>
  <c r="C87" i="12"/>
  <c r="B87" i="12"/>
  <c r="A87" i="12"/>
  <c r="F86" i="12"/>
  <c r="C86" i="12"/>
  <c r="B86" i="12"/>
  <c r="A86" i="12"/>
  <c r="F85" i="12"/>
  <c r="C85" i="12"/>
  <c r="B85" i="12"/>
  <c r="A85" i="12"/>
  <c r="F84" i="12"/>
  <c r="C84" i="12"/>
  <c r="B84" i="12"/>
  <c r="A84" i="12"/>
  <c r="F83" i="12"/>
  <c r="C83" i="12"/>
  <c r="B83" i="12"/>
  <c r="A83" i="12"/>
  <c r="F82" i="12"/>
  <c r="C82" i="12"/>
  <c r="B82" i="12"/>
  <c r="A82" i="12"/>
  <c r="F81" i="12"/>
  <c r="C81" i="12"/>
  <c r="B81" i="12"/>
  <c r="A81" i="12"/>
  <c r="F80" i="12"/>
  <c r="C80" i="12"/>
  <c r="B80" i="12"/>
  <c r="A80" i="12"/>
  <c r="F79" i="12"/>
  <c r="C79" i="12"/>
  <c r="B79" i="12"/>
  <c r="A79" i="12"/>
  <c r="F78" i="12"/>
  <c r="C78" i="12"/>
  <c r="B78" i="12"/>
  <c r="A78" i="12"/>
  <c r="F77" i="12"/>
  <c r="C77" i="12"/>
  <c r="B77" i="12"/>
  <c r="A77" i="12"/>
  <c r="F76" i="12"/>
  <c r="C76" i="12"/>
  <c r="B76" i="12"/>
  <c r="A76" i="12"/>
  <c r="F75" i="12"/>
  <c r="C75" i="12"/>
  <c r="B75" i="12"/>
  <c r="A75" i="12"/>
  <c r="F74" i="12"/>
  <c r="C74" i="12"/>
  <c r="B74" i="12"/>
  <c r="A74" i="12"/>
  <c r="F73" i="12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F48" i="12"/>
  <c r="C48" i="12"/>
  <c r="B48" i="12"/>
  <c r="A48" i="12"/>
  <c r="F47" i="12"/>
  <c r="C47" i="12"/>
  <c r="B47" i="12"/>
  <c r="A47" i="12"/>
  <c r="F46" i="12"/>
  <c r="C46" i="12"/>
  <c r="B46" i="12"/>
  <c r="A46" i="12"/>
  <c r="F45" i="12"/>
  <c r="C45" i="12"/>
  <c r="B45" i="12"/>
  <c r="A45" i="12"/>
  <c r="F44" i="12"/>
  <c r="C44" i="12"/>
  <c r="B44" i="12"/>
  <c r="A44" i="12"/>
  <c r="F43" i="12"/>
  <c r="C43" i="12"/>
  <c r="B43" i="12"/>
  <c r="A43" i="12"/>
  <c r="F42" i="12"/>
  <c r="C42" i="12"/>
  <c r="B42" i="12"/>
  <c r="A42" i="12"/>
  <c r="F41" i="12"/>
  <c r="C41" i="12"/>
  <c r="B41" i="12"/>
  <c r="A41" i="12"/>
  <c r="F40" i="12"/>
  <c r="C40" i="12"/>
  <c r="B40" i="12"/>
  <c r="A40" i="12"/>
  <c r="F39" i="12"/>
  <c r="C39" i="12"/>
  <c r="B39" i="12"/>
  <c r="A39" i="12"/>
  <c r="F38" i="12"/>
  <c r="C38" i="12"/>
  <c r="B38" i="12"/>
  <c r="A38" i="12"/>
  <c r="F37" i="12"/>
  <c r="C37" i="12"/>
  <c r="B37" i="12"/>
  <c r="A37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F25" i="12"/>
  <c r="C25" i="12"/>
  <c r="B25" i="12"/>
  <c r="A25" i="12"/>
  <c r="F24" i="12"/>
  <c r="C24" i="12"/>
  <c r="B24" i="12"/>
  <c r="A24" i="12"/>
  <c r="F23" i="12"/>
  <c r="C23" i="12"/>
  <c r="B23" i="12"/>
  <c r="A23" i="12"/>
  <c r="F22" i="12"/>
  <c r="C22" i="12"/>
  <c r="B22" i="12"/>
  <c r="A22" i="12"/>
  <c r="F21" i="12"/>
  <c r="C21" i="12"/>
  <c r="B21" i="12"/>
  <c r="A21" i="12"/>
  <c r="F20" i="12"/>
  <c r="C20" i="12"/>
  <c r="B20" i="12"/>
  <c r="A20" i="12"/>
  <c r="F19" i="12"/>
  <c r="C19" i="12"/>
  <c r="B19" i="12"/>
  <c r="A19" i="12"/>
  <c r="F18" i="12"/>
  <c r="C18" i="12"/>
  <c r="B18" i="12"/>
  <c r="A18" i="12"/>
  <c r="F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A143" i="11"/>
  <c r="A142" i="11"/>
  <c r="A141" i="11"/>
  <c r="A140" i="11"/>
  <c r="A139" i="11"/>
  <c r="A138" i="11"/>
  <c r="A137" i="11"/>
  <c r="A136" i="11"/>
  <c r="A135" i="11"/>
  <c r="A134" i="11"/>
  <c r="A131" i="11"/>
  <c r="A130" i="11"/>
  <c r="A129" i="11"/>
  <c r="A128" i="11"/>
  <c r="A127" i="11"/>
  <c r="A126" i="11"/>
  <c r="A125" i="11"/>
  <c r="A124" i="11"/>
  <c r="A123" i="11"/>
  <c r="A122" i="11"/>
  <c r="A119" i="11"/>
  <c r="A118" i="11"/>
  <c r="A117" i="11"/>
  <c r="A116" i="11"/>
  <c r="A115" i="11"/>
  <c r="A114" i="11"/>
  <c r="A113" i="11"/>
  <c r="A112" i="11"/>
  <c r="A111" i="11"/>
  <c r="A110" i="11"/>
  <c r="A107" i="11"/>
  <c r="A106" i="11"/>
  <c r="A105" i="11"/>
  <c r="A104" i="11"/>
  <c r="A103" i="11"/>
  <c r="A102" i="11"/>
  <c r="A101" i="11"/>
  <c r="A100" i="11"/>
  <c r="A99" i="11"/>
  <c r="A98" i="11"/>
  <c r="A95" i="11"/>
  <c r="A94" i="11"/>
  <c r="A93" i="11"/>
  <c r="A92" i="11"/>
  <c r="A91" i="11"/>
  <c r="A90" i="11"/>
  <c r="A89" i="11"/>
  <c r="A88" i="11"/>
  <c r="A87" i="11"/>
  <c r="A86" i="11"/>
  <c r="A83" i="11"/>
  <c r="A82" i="11"/>
  <c r="A81" i="11"/>
  <c r="A80" i="11"/>
  <c r="A79" i="11"/>
  <c r="A78" i="11"/>
  <c r="A77" i="11"/>
  <c r="A76" i="11"/>
  <c r="A75" i="11"/>
  <c r="A74" i="11"/>
  <c r="A71" i="11"/>
  <c r="A70" i="11"/>
  <c r="A69" i="11"/>
  <c r="A68" i="11"/>
  <c r="A67" i="11"/>
  <c r="A66" i="11"/>
  <c r="A65" i="11"/>
  <c r="A64" i="11"/>
  <c r="A63" i="11"/>
  <c r="A62" i="11"/>
  <c r="A59" i="11"/>
  <c r="A58" i="11"/>
  <c r="A57" i="11"/>
  <c r="A56" i="11"/>
  <c r="A55" i="11"/>
  <c r="A54" i="11"/>
  <c r="A53" i="11"/>
  <c r="A52" i="11"/>
  <c r="A51" i="11"/>
  <c r="A50" i="11"/>
  <c r="A47" i="11"/>
  <c r="A46" i="11"/>
  <c r="A45" i="11"/>
  <c r="A44" i="11"/>
  <c r="A43" i="11"/>
  <c r="A42" i="11"/>
  <c r="A41" i="11"/>
  <c r="A40" i="11"/>
  <c r="A39" i="11"/>
  <c r="A38" i="11"/>
  <c r="A35" i="11"/>
  <c r="A34" i="11"/>
  <c r="A33" i="11"/>
  <c r="A32" i="11"/>
  <c r="A31" i="11"/>
  <c r="A30" i="11"/>
  <c r="A29" i="11"/>
  <c r="A28" i="11"/>
  <c r="A27" i="11"/>
  <c r="A26" i="11"/>
  <c r="A23" i="11"/>
  <c r="A22" i="11"/>
  <c r="A21" i="11"/>
  <c r="A20" i="11"/>
  <c r="A19" i="11"/>
  <c r="A18" i="11"/>
  <c r="A17" i="11"/>
  <c r="A16" i="11"/>
  <c r="A15" i="11"/>
  <c r="A14" i="11"/>
  <c r="A11" i="11"/>
  <c r="A10" i="11"/>
  <c r="A9" i="11"/>
  <c r="A8" i="11"/>
  <c r="A7" i="11"/>
  <c r="A6" i="11"/>
  <c r="A5" i="11"/>
  <c r="A4" i="11"/>
  <c r="A3" i="11"/>
  <c r="A2" i="11"/>
  <c r="A119" i="10"/>
  <c r="A118" i="10"/>
  <c r="A117" i="10"/>
  <c r="A116" i="10"/>
  <c r="A115" i="10"/>
  <c r="A114" i="10"/>
  <c r="A113" i="10"/>
  <c r="A112" i="10"/>
  <c r="A111" i="10"/>
  <c r="A110" i="10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87" i="9"/>
  <c r="A286" i="9"/>
  <c r="A285" i="9"/>
  <c r="A284" i="9"/>
  <c r="A283" i="9"/>
  <c r="A282" i="9"/>
  <c r="A281" i="9"/>
  <c r="A280" i="9"/>
  <c r="A279" i="9"/>
  <c r="A278" i="9"/>
  <c r="A275" i="9"/>
  <c r="A274" i="9"/>
  <c r="A273" i="9"/>
  <c r="A272" i="9"/>
  <c r="A271" i="9"/>
  <c r="A270" i="9"/>
  <c r="A269" i="9"/>
  <c r="A268" i="9"/>
  <c r="A267" i="9"/>
  <c r="A266" i="9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95" i="5"/>
  <c r="A94" i="5"/>
  <c r="A93" i="5"/>
  <c r="A92" i="5"/>
  <c r="A91" i="5"/>
  <c r="A90" i="5"/>
  <c r="A89" i="5"/>
  <c r="A88" i="5"/>
  <c r="A87" i="5"/>
  <c r="A86" i="5"/>
  <c r="A83" i="5"/>
  <c r="A82" i="5"/>
  <c r="A81" i="5"/>
  <c r="A80" i="5"/>
  <c r="A79" i="5"/>
  <c r="A78" i="5"/>
  <c r="A77" i="5"/>
  <c r="A76" i="5"/>
  <c r="A75" i="5"/>
  <c r="A74" i="5"/>
  <c r="A71" i="5"/>
  <c r="A70" i="5"/>
  <c r="A69" i="5"/>
  <c r="A68" i="5"/>
  <c r="A67" i="5"/>
  <c r="A66" i="5"/>
  <c r="A65" i="5"/>
  <c r="A64" i="5"/>
  <c r="A63" i="5"/>
  <c r="A62" i="5"/>
  <c r="A59" i="5"/>
  <c r="A58" i="5"/>
  <c r="A57" i="5"/>
  <c r="A56" i="5"/>
  <c r="A55" i="5"/>
  <c r="A54" i="5"/>
  <c r="A53" i="5"/>
  <c r="A52" i="5"/>
  <c r="A51" i="5"/>
  <c r="A50" i="5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263" i="3"/>
  <c r="A262" i="3"/>
  <c r="A261" i="3"/>
  <c r="A260" i="3"/>
  <c r="A259" i="3"/>
  <c r="A258" i="3"/>
  <c r="A257" i="3"/>
  <c r="A256" i="3"/>
  <c r="A255" i="3"/>
  <c r="A254" i="3"/>
  <c r="A251" i="3"/>
  <c r="A250" i="3"/>
  <c r="A249" i="3"/>
  <c r="A248" i="3"/>
  <c r="A247" i="3"/>
  <c r="A246" i="3"/>
  <c r="A245" i="3"/>
  <c r="A244" i="3"/>
  <c r="A243" i="3"/>
  <c r="A242" i="3"/>
  <c r="A239" i="3"/>
  <c r="A238" i="3"/>
  <c r="A237" i="3"/>
  <c r="A236" i="3"/>
  <c r="A235" i="3"/>
  <c r="A234" i="3"/>
  <c r="A233" i="3"/>
  <c r="A232" i="3"/>
  <c r="A231" i="3"/>
  <c r="A230" i="3"/>
  <c r="A227" i="3"/>
  <c r="A226" i="3"/>
  <c r="A225" i="3"/>
  <c r="A224" i="3"/>
  <c r="A223" i="3"/>
  <c r="A222" i="3"/>
  <c r="A221" i="3"/>
  <c r="A220" i="3"/>
  <c r="A219" i="3"/>
  <c r="A218" i="3"/>
  <c r="A215" i="3"/>
  <c r="A214" i="3"/>
  <c r="A213" i="3"/>
  <c r="A212" i="3"/>
  <c r="A211" i="3"/>
  <c r="A210" i="3"/>
  <c r="A209" i="3"/>
  <c r="A208" i="3"/>
  <c r="A207" i="3"/>
  <c r="A206" i="3"/>
  <c r="A203" i="3"/>
  <c r="A202" i="3"/>
  <c r="A201" i="3"/>
  <c r="A200" i="3"/>
  <c r="A199" i="3"/>
  <c r="A198" i="3"/>
  <c r="A197" i="3"/>
  <c r="A196" i="3"/>
  <c r="A195" i="3"/>
  <c r="A194" i="3"/>
  <c r="A191" i="3"/>
  <c r="A190" i="3"/>
  <c r="A189" i="3"/>
  <c r="A188" i="3"/>
  <c r="A187" i="3"/>
  <c r="A186" i="3"/>
  <c r="A185" i="3"/>
  <c r="A184" i="3"/>
  <c r="A183" i="3"/>
  <c r="A182" i="3"/>
  <c r="A179" i="3"/>
  <c r="A178" i="3"/>
  <c r="A177" i="3"/>
  <c r="A176" i="3"/>
  <c r="A175" i="3"/>
  <c r="A174" i="3"/>
  <c r="A173" i="3"/>
  <c r="A172" i="3"/>
  <c r="A171" i="3"/>
  <c r="A170" i="3"/>
  <c r="A167" i="3"/>
  <c r="A166" i="3"/>
  <c r="A165" i="3"/>
  <c r="A164" i="3"/>
  <c r="A163" i="3"/>
  <c r="A162" i="3"/>
  <c r="A161" i="3"/>
  <c r="A160" i="3"/>
  <c r="A159" i="3"/>
  <c r="A158" i="3"/>
  <c r="A155" i="3"/>
  <c r="A154" i="3"/>
  <c r="A153" i="3"/>
  <c r="A152" i="3"/>
  <c r="A151" i="3"/>
  <c r="A150" i="3"/>
  <c r="A149" i="3"/>
  <c r="A148" i="3"/>
  <c r="A147" i="3"/>
  <c r="A146" i="3"/>
  <c r="A143" i="3"/>
  <c r="A142" i="3"/>
  <c r="A141" i="3"/>
  <c r="A140" i="3"/>
  <c r="A139" i="3"/>
  <c r="A138" i="3"/>
  <c r="A137" i="3"/>
  <c r="A136" i="3"/>
  <c r="A135" i="3"/>
  <c r="A134" i="3"/>
  <c r="A131" i="3"/>
  <c r="A130" i="3"/>
  <c r="A129" i="3"/>
  <c r="A128" i="3"/>
  <c r="A127" i="3"/>
  <c r="A126" i="3"/>
  <c r="A125" i="3"/>
  <c r="A124" i="3"/>
  <c r="A123" i="3"/>
  <c r="A122" i="3"/>
  <c r="A119" i="3"/>
  <c r="A118" i="3"/>
  <c r="A117" i="3"/>
  <c r="A116" i="3"/>
  <c r="A115" i="3"/>
  <c r="A114" i="3"/>
  <c r="A113" i="3"/>
  <c r="A112" i="3"/>
  <c r="A111" i="3"/>
  <c r="A110" i="3"/>
  <c r="A107" i="3"/>
  <c r="A106" i="3"/>
  <c r="A105" i="3"/>
  <c r="A104" i="3"/>
  <c r="A103" i="3"/>
  <c r="A102" i="3"/>
  <c r="A101" i="3"/>
  <c r="A100" i="3"/>
  <c r="A99" i="3"/>
  <c r="A98" i="3"/>
  <c r="A95" i="3"/>
  <c r="A94" i="3"/>
  <c r="A93" i="3"/>
  <c r="A92" i="3"/>
  <c r="A91" i="3"/>
  <c r="A90" i="3"/>
  <c r="A89" i="3"/>
  <c r="A88" i="3"/>
  <c r="A87" i="3"/>
  <c r="A86" i="3"/>
  <c r="A83" i="3"/>
  <c r="A82" i="3"/>
  <c r="A81" i="3"/>
  <c r="A80" i="3"/>
  <c r="A79" i="3"/>
  <c r="A78" i="3"/>
  <c r="A77" i="3"/>
  <c r="A76" i="3"/>
  <c r="A75" i="3"/>
  <c r="A74" i="3"/>
  <c r="A71" i="3"/>
  <c r="A70" i="3"/>
  <c r="A69" i="3"/>
  <c r="A68" i="3"/>
  <c r="A67" i="3"/>
  <c r="A66" i="3"/>
  <c r="A65" i="3"/>
  <c r="A64" i="3"/>
  <c r="A63" i="3"/>
  <c r="A62" i="3"/>
  <c r="A59" i="3"/>
  <c r="A58" i="3"/>
  <c r="A57" i="3"/>
  <c r="A56" i="3"/>
  <c r="A55" i="3"/>
  <c r="A54" i="3"/>
  <c r="A53" i="3"/>
  <c r="A52" i="3"/>
  <c r="A51" i="3"/>
  <c r="A50" i="3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<sst xmlns="http://schemas.openxmlformats.org/spreadsheetml/2006/main" count="2867" uniqueCount="142">
  <si>
    <t>Abbreviation</t>
  </si>
  <si>
    <t>Full Name</t>
  </si>
  <si>
    <t>0-4</t>
  </si>
  <si>
    <t>Gen 0-4</t>
  </si>
  <si>
    <t>5-14</t>
  </si>
  <si>
    <t>Gen 5-14</t>
  </si>
  <si>
    <t>15-64</t>
  </si>
  <si>
    <t>Gen 15-64</t>
  </si>
  <si>
    <t>65+</t>
  </si>
  <si>
    <t>Gen 65+</t>
  </si>
  <si>
    <t>15-64 (HIV+)</t>
  </si>
  <si>
    <t>PLHIV 15-64</t>
  </si>
  <si>
    <t>65+ (HIV+)</t>
  </si>
  <si>
    <t>PLHIV 65+</t>
  </si>
  <si>
    <t>Pris</t>
  </si>
  <si>
    <t>Prisoners</t>
  </si>
  <si>
    <t>Pris (HIV+)</t>
  </si>
  <si>
    <t>PLHIV Prisoners</t>
  </si>
  <si>
    <t>Mine</t>
  </si>
  <si>
    <t>Miners</t>
  </si>
  <si>
    <t>Mine (HIV+)</t>
  </si>
  <si>
    <t>PLHIV Miners</t>
  </si>
  <si>
    <t>Population size</t>
  </si>
  <si>
    <t>Units</t>
  </si>
  <si>
    <t>Constant</t>
  </si>
  <si>
    <t>Number</t>
  </si>
  <si>
    <t>OR</t>
  </si>
  <si>
    <t>Number of births</t>
  </si>
  <si>
    <t>Probability</t>
  </si>
  <si>
    <t>Number of new immigrants</t>
  </si>
  <si>
    <t>DS-SP on treatment</t>
  </si>
  <si>
    <t>MDR-SP on treatment</t>
  </si>
  <si>
    <t>XDR-SP on treatment</t>
  </si>
  <si>
    <t>DS-SN on treatment</t>
  </si>
  <si>
    <t>MDR-SN on treatment</t>
  </si>
  <si>
    <t>XDR-SN on treatment</t>
  </si>
  <si>
    <t>Successfully treated (active)</t>
  </si>
  <si>
    <t>Known SP drug-susceptible infections</t>
  </si>
  <si>
    <t>Known SP multidrug-resistant infections</t>
  </si>
  <si>
    <t>Known SP extensively drug-resistant infections</t>
  </si>
  <si>
    <t>Known SN drug-susceptible infections</t>
  </si>
  <si>
    <t>Known SN multidrug-resistant infections</t>
  </si>
  <si>
    <t>Known SN extensively drug-resistant infections</t>
  </si>
  <si>
    <t>Suspected SP drug-susceptible infections</t>
  </si>
  <si>
    <t>Suspected SP multidrug-resistant infections</t>
  </si>
  <si>
    <t>Suspected SP extensively drug-resistant infections</t>
  </si>
  <si>
    <t>Suspected SN drug-susceptible infections</t>
  </si>
  <si>
    <t>Suspected SN multidrug-resistant infections</t>
  </si>
  <si>
    <t>Suspected SN extensively drug-resistant infections</t>
  </si>
  <si>
    <t>Suspected smear-positive infections</t>
  </si>
  <si>
    <t>Suspected smear-negative infections</t>
  </si>
  <si>
    <t>Estimated number of people with active TB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</si>
  <si>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</si>
  <si>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</si>
  <si>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</si>
  <si>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</si>
  <si>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</si>
  <si>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</si>
  <si>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</si>
  <si>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</si>
  <si>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SP proportion of new active infections</t>
  </si>
  <si>
    <t>Proportion</t>
  </si>
  <si>
    <t>SN proportion of new active infections</t>
  </si>
  <si>
    <t>DS proportion of new SP infections</t>
  </si>
  <si>
    <t>MDR proportion of new SP infections</t>
  </si>
  <si>
    <t>XDR proportion of new SP infections</t>
  </si>
  <si>
    <t>DS proportion of new SN infections</t>
  </si>
  <si>
    <t>MDR proportion of new SN infections</t>
  </si>
  <si>
    <t>XDR proportion of new SN infections</t>
  </si>
  <si>
    <t>Infection vulnerability factor (vaccinated versus susceptible)</t>
  </si>
  <si>
    <t>N.A.</t>
  </si>
  <si>
    <t>Infection vulnerability factor (treated latent versus susceptible)</t>
  </si>
  <si>
    <t>DS-SP infectiousness</t>
  </si>
  <si>
    <t>Relative infectiousness (SN versus SP)</t>
  </si>
  <si>
    <t>Relative infectiousness (MDR versus DS)</t>
  </si>
  <si>
    <t>Relative infectiousness (XDR versus DS)</t>
  </si>
  <si>
    <t>Reactivation rate for recovered active cases</t>
  </si>
  <si>
    <t>Vaccination rate</t>
  </si>
  <si>
    <t>LTBI treatment uptake rate</t>
  </si>
  <si>
    <t>LTBI treatment abandonment rate</t>
  </si>
  <si>
    <t>LTBI treatment success rate</t>
  </si>
  <si>
    <t>Early latency departure rate</t>
  </si>
  <si>
    <t>Late latency departure rate</t>
  </si>
  <si>
    <t>Probability of activation versus early-late progression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</si>
  <si>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</si>
  <si>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</si>
  <si>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</si>
  <si>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</si>
  <si>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</si>
  <si>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</si>
  <si>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</si>
  <si>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</si>
  <si>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</si>
  <si>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</si>
  <si>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</si>
  <si>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</si>
  <si>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</si>
  <si>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</si>
  <si>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</si>
  <si>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</si>
  <si>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</si>
  <si>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</si>
  <si>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</si>
  <si>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</si>
  <si>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</si>
  <si>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</si>
  <si>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</si>
  <si>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</si>
  <si>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DS-SP natural recovery rate</t>
  </si>
  <si>
    <t>MDR-SP natural recovery rate</t>
  </si>
  <si>
    <t>XDR-SP natural recovery rate</t>
  </si>
  <si>
    <t>DS-SN natural recovery rate</t>
  </si>
  <si>
    <t>MDR-SN natural recovery rate</t>
  </si>
  <si>
    <t>XDR-SN natural recovery rate</t>
  </si>
  <si>
    <t>SN DS-MDR escalation rate via improper treatment</t>
  </si>
  <si>
    <t>SN MDR-XDR escalation rate via improper treatment</t>
  </si>
  <si>
    <t>SP DS-MDR escalation rate via improper treatment</t>
  </si>
  <si>
    <t>SP MDR-XDR escalation rate via improper treatment</t>
  </si>
  <si>
    <t>DS-SP death rate (untreated)</t>
  </si>
  <si>
    <t>MDR-SP death rate (untreated)</t>
  </si>
  <si>
    <t>XDR-SP death rate (untreated)</t>
  </si>
  <si>
    <t>DS-SP death rate (treated)</t>
  </si>
  <si>
    <t>MDR-SP death rate (treated)</t>
  </si>
  <si>
    <t>XDR-SP death rate (treated)</t>
  </si>
  <si>
    <t>DS-SN death rate (untreated)</t>
  </si>
  <si>
    <t>MDR-SN death rate (untreated)</t>
  </si>
  <si>
    <t>XDR-SN death rate (untreated)</t>
  </si>
  <si>
    <t>DS-SN death rate (treated)</t>
  </si>
  <si>
    <t>MDR-SN death rate (treated)</t>
  </si>
  <si>
    <t>XDR-SN death rate (treated)</t>
  </si>
  <si>
    <t>w_ctc</t>
  </si>
  <si>
    <t>Preference weighting for one population interacting with another</t>
  </si>
  <si>
    <t>Y</t>
  </si>
  <si>
    <t>N</t>
  </si>
  <si>
    <t>age</t>
  </si>
  <si>
    <t>Aging</t>
  </si>
  <si>
    <t>hiv_inf</t>
  </si>
  <si>
    <t>HIV Infections</t>
  </si>
  <si>
    <t>risk_inf</t>
  </si>
  <si>
    <t>Risk-related transfers</t>
  </si>
  <si>
    <t>Non-TB deaths</t>
  </si>
  <si>
    <t>Emigration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</si>
</sst>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400"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1"/>
  <sheetViews>
    <sheetView workbookViewId="0"/>
  </sheetViews>
  <sheetFormatPr defaultRowHeight="15" x14ac:dyDescent="0.25"/>
  <cols>
    <col min="1" max="1" width="14.85546875" customWidth="1"/>
    <col min="2" max="2" width="18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s="2" t="s">
        <v>18</v>
      </c>
      <c r="B10" s="2" t="s">
        <v>19</v>
      </c>
    </row>
    <row r="11" spans="1:2" x14ac:dyDescent="0.25">
      <c r="A11" s="2" t="s">
        <v>20</v>
      </c>
      <c r="B11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W119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108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28</v>
      </c>
      <c r="C2" s="3">
        <v>0.03</v>
      </c>
      <c r="D2" s="4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28</v>
      </c>
      <c r="C3" s="3">
        <v>0.03</v>
      </c>
      <c r="D3" s="4" t="s">
        <v>26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28</v>
      </c>
      <c r="C4" s="3">
        <v>0.03</v>
      </c>
      <c r="D4" s="4" t="s">
        <v>26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28</v>
      </c>
      <c r="C5" s="3">
        <v>0.03</v>
      </c>
      <c r="D5" s="4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28</v>
      </c>
      <c r="C6" s="3"/>
      <c r="D6" s="4" t="s">
        <v>26</v>
      </c>
      <c r="E6" s="3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28</v>
      </c>
      <c r="C7" s="3"/>
      <c r="D7" s="4" t="s">
        <v>26</v>
      </c>
      <c r="E7" s="3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28</v>
      </c>
      <c r="C8" s="3">
        <v>0.03</v>
      </c>
      <c r="D8" s="4" t="s">
        <v>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28</v>
      </c>
      <c r="C9" s="3"/>
      <c r="D9" s="4" t="s">
        <v>26</v>
      </c>
      <c r="E9" s="3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28</v>
      </c>
      <c r="C10" s="3">
        <v>0.03</v>
      </c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28</v>
      </c>
      <c r="C11" s="3"/>
      <c r="D11" s="4" t="s">
        <v>26</v>
      </c>
      <c r="E11" s="3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3" spans="1:23" x14ac:dyDescent="0.25">
      <c r="A13" s="1" t="s">
        <v>109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28</v>
      </c>
      <c r="C14" s="3">
        <v>0.03</v>
      </c>
      <c r="D14" s="4" t="s">
        <v>26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28</v>
      </c>
      <c r="C15" s="3">
        <v>0.03</v>
      </c>
      <c r="D15" s="4" t="s">
        <v>26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28</v>
      </c>
      <c r="C16" s="3">
        <v>0.03</v>
      </c>
      <c r="D16" s="4" t="s">
        <v>26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28</v>
      </c>
      <c r="C17" s="3">
        <v>0.03</v>
      </c>
      <c r="D17" s="4" t="s">
        <v>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28</v>
      </c>
      <c r="C18" s="3"/>
      <c r="D18" s="4" t="s">
        <v>26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28</v>
      </c>
      <c r="C19" s="3"/>
      <c r="D19" s="4" t="s">
        <v>26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28</v>
      </c>
      <c r="C20" s="3">
        <v>0.03</v>
      </c>
      <c r="D20" s="4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28</v>
      </c>
      <c r="C21" s="3"/>
      <c r="D21" s="4" t="s">
        <v>26</v>
      </c>
      <c r="E21" s="3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28</v>
      </c>
      <c r="C22" s="3">
        <v>0.03</v>
      </c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28</v>
      </c>
      <c r="C23" s="3"/>
      <c r="D23" s="4" t="s">
        <v>26</v>
      </c>
      <c r="E23" s="3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110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28</v>
      </c>
      <c r="C26" s="3">
        <v>0.03</v>
      </c>
      <c r="D26" s="4" t="s">
        <v>26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28</v>
      </c>
      <c r="C27" s="3">
        <v>0.03</v>
      </c>
      <c r="D27" s="4" t="s">
        <v>26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28</v>
      </c>
      <c r="C28" s="3">
        <v>0.03</v>
      </c>
      <c r="D28" s="4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28</v>
      </c>
      <c r="C29" s="3">
        <v>0.03</v>
      </c>
      <c r="D29" s="4" t="s"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28</v>
      </c>
      <c r="C30" s="3"/>
      <c r="D30" s="4" t="s">
        <v>26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28</v>
      </c>
      <c r="C31" s="3"/>
      <c r="D31" s="4" t="s">
        <v>26</v>
      </c>
      <c r="E31" s="3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28</v>
      </c>
      <c r="C32" s="3">
        <v>0.03</v>
      </c>
      <c r="D32" s="4" t="s">
        <v>26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28</v>
      </c>
      <c r="C33" s="3"/>
      <c r="D33" s="4" t="s">
        <v>26</v>
      </c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28</v>
      </c>
      <c r="C34" s="3">
        <v>0.03</v>
      </c>
      <c r="D34" s="4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28</v>
      </c>
      <c r="C35" s="3"/>
      <c r="D35" s="4" t="s">
        <v>26</v>
      </c>
      <c r="E35" s="3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23" x14ac:dyDescent="0.25">
      <c r="A37" s="1" t="s">
        <v>111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28</v>
      </c>
      <c r="C38" s="3">
        <v>0.16</v>
      </c>
      <c r="D38" s="4" t="s">
        <v>26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28</v>
      </c>
      <c r="C39" s="3">
        <v>0.16</v>
      </c>
      <c r="D39" s="4" t="s">
        <v>26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28</v>
      </c>
      <c r="C40" s="3">
        <v>0.16</v>
      </c>
      <c r="D40" s="4" t="s">
        <v>26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28</v>
      </c>
      <c r="C41" s="3">
        <v>0.16</v>
      </c>
      <c r="D41" s="4" t="s">
        <v>26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28</v>
      </c>
      <c r="C42" s="3"/>
      <c r="D42" s="4" t="s">
        <v>26</v>
      </c>
      <c r="E42" s="3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28</v>
      </c>
      <c r="C43" s="3"/>
      <c r="D43" s="4" t="s">
        <v>26</v>
      </c>
      <c r="E43" s="3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28</v>
      </c>
      <c r="C44" s="3">
        <v>0.16</v>
      </c>
      <c r="D44" s="4" t="s">
        <v>26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28</v>
      </c>
      <c r="C45" s="3"/>
      <c r="D45" s="4" t="s">
        <v>26</v>
      </c>
      <c r="E45" s="3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28</v>
      </c>
      <c r="C46" s="3">
        <v>0.16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28</v>
      </c>
      <c r="C47" s="3"/>
      <c r="D47" s="4" t="s">
        <v>26</v>
      </c>
      <c r="E47" s="3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112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28</v>
      </c>
      <c r="C50" s="3">
        <v>0.16</v>
      </c>
      <c r="D50" s="4" t="s">
        <v>26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28</v>
      </c>
      <c r="C51" s="3">
        <v>0.16</v>
      </c>
      <c r="D51" s="4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28</v>
      </c>
      <c r="C52" s="3">
        <v>0.16</v>
      </c>
      <c r="D52" s="4" t="s">
        <v>26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28</v>
      </c>
      <c r="C53" s="3">
        <v>0.16</v>
      </c>
      <c r="D53" s="4" t="s">
        <v>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28</v>
      </c>
      <c r="C54" s="3"/>
      <c r="D54" s="4" t="s">
        <v>26</v>
      </c>
      <c r="E54" s="3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28</v>
      </c>
      <c r="C55" s="3"/>
      <c r="D55" s="4" t="s">
        <v>26</v>
      </c>
      <c r="E55" s="3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28</v>
      </c>
      <c r="C56" s="3">
        <v>0.16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28</v>
      </c>
      <c r="C57" s="3"/>
      <c r="D57" s="4" t="s">
        <v>26</v>
      </c>
      <c r="E57" s="3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28</v>
      </c>
      <c r="C58" s="3">
        <v>0.16</v>
      </c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28</v>
      </c>
      <c r="C59" s="3"/>
      <c r="D59" s="4" t="s">
        <v>26</v>
      </c>
      <c r="E59" s="3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1" spans="1:23" x14ac:dyDescent="0.25">
      <c r="A61" s="1" t="s">
        <v>113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28</v>
      </c>
      <c r="C62" s="3">
        <v>0.16</v>
      </c>
      <c r="D62" s="4" t="s">
        <v>26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28</v>
      </c>
      <c r="C63" s="3">
        <v>0.16</v>
      </c>
      <c r="D63" s="4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28</v>
      </c>
      <c r="C64" s="3">
        <v>0.16</v>
      </c>
      <c r="D64" s="4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28</v>
      </c>
      <c r="C65" s="3">
        <v>0.16</v>
      </c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28</v>
      </c>
      <c r="C66" s="3"/>
      <c r="D66" s="4" t="s">
        <v>26</v>
      </c>
      <c r="E66" s="3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28</v>
      </c>
      <c r="C67" s="3"/>
      <c r="D67" s="4" t="s">
        <v>26</v>
      </c>
      <c r="E67" s="3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28</v>
      </c>
      <c r="C68" s="3">
        <v>0.16</v>
      </c>
      <c r="D68" s="4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28</v>
      </c>
      <c r="C69" s="3"/>
      <c r="D69" s="4" t="s">
        <v>26</v>
      </c>
      <c r="E69" s="3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28</v>
      </c>
      <c r="C70" s="3">
        <v>0.16</v>
      </c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28</v>
      </c>
      <c r="C71" s="3"/>
      <c r="D71" s="4" t="s">
        <v>26</v>
      </c>
      <c r="E71" s="3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3" spans="1:23" x14ac:dyDescent="0.25">
      <c r="A73" s="1" t="s">
        <v>114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28</v>
      </c>
      <c r="C74" s="3">
        <v>0</v>
      </c>
      <c r="D74" s="4" t="s">
        <v>26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28</v>
      </c>
      <c r="C75" s="3">
        <v>0</v>
      </c>
      <c r="D75" s="4" t="s">
        <v>26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28</v>
      </c>
      <c r="C76" s="3">
        <v>0</v>
      </c>
      <c r="D76" s="4" t="s">
        <v>26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28</v>
      </c>
      <c r="C77" s="3">
        <v>0</v>
      </c>
      <c r="D77" s="4" t="s">
        <v>26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28</v>
      </c>
      <c r="C78" s="3">
        <v>0</v>
      </c>
      <c r="D78" s="4" t="s">
        <v>26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1" t="str">
        <f>'Population Definitions'!$A$7</f>
        <v>65+ (HIV+)</v>
      </c>
      <c r="B79" t="s">
        <v>28</v>
      </c>
      <c r="C79" s="3">
        <v>0</v>
      </c>
      <c r="D79" s="4" t="s">
        <v>26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1" t="str">
        <f>'Population Definitions'!$A$8</f>
        <v>Pris</v>
      </c>
      <c r="B80" t="s">
        <v>28</v>
      </c>
      <c r="C80" s="3">
        <v>0</v>
      </c>
      <c r="D80" s="4" t="s">
        <v>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28</v>
      </c>
      <c r="C81" s="3">
        <v>0</v>
      </c>
      <c r="D81" s="4" t="s">
        <v>26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1" t="str">
        <f>'Population Definitions'!$A$10</f>
        <v>Mine</v>
      </c>
      <c r="B82" t="s">
        <v>28</v>
      </c>
      <c r="C82" s="3">
        <v>0</v>
      </c>
      <c r="D82" s="4" t="s">
        <v>26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28</v>
      </c>
      <c r="C83" s="3">
        <v>0</v>
      </c>
      <c r="D83" s="4" t="s">
        <v>26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 x14ac:dyDescent="0.25">
      <c r="A85" s="1" t="s">
        <v>115</v>
      </c>
      <c r="B85" s="1" t="s">
        <v>23</v>
      </c>
      <c r="C85" s="1" t="s">
        <v>24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 x14ac:dyDescent="0.25">
      <c r="A86" s="1" t="str">
        <f>'Population Definitions'!$A$2</f>
        <v>0-4</v>
      </c>
      <c r="B86" t="s">
        <v>28</v>
      </c>
      <c r="C86" s="3">
        <v>0</v>
      </c>
      <c r="D86" s="4" t="s">
        <v>26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1" t="str">
        <f>'Population Definitions'!$A$3</f>
        <v>5-14</v>
      </c>
      <c r="B87" t="s">
        <v>28</v>
      </c>
      <c r="C87" s="3">
        <v>0</v>
      </c>
      <c r="D87" s="4" t="s">
        <v>26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1" t="str">
        <f>'Population Definitions'!$A$4</f>
        <v>15-64</v>
      </c>
      <c r="B88" t="s">
        <v>28</v>
      </c>
      <c r="C88" s="3">
        <v>0</v>
      </c>
      <c r="D88" s="4" t="s">
        <v>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1" t="str">
        <f>'Population Definitions'!$A$5</f>
        <v>65+</v>
      </c>
      <c r="B89" t="s">
        <v>28</v>
      </c>
      <c r="C89" s="3">
        <v>0</v>
      </c>
      <c r="D89" s="4" t="s">
        <v>26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1" t="str">
        <f>'Population Definitions'!$A$6</f>
        <v>15-64 (HIV+)</v>
      </c>
      <c r="B90" t="s">
        <v>28</v>
      </c>
      <c r="C90" s="3">
        <v>0</v>
      </c>
      <c r="D90" s="4" t="s">
        <v>26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1" t="str">
        <f>'Population Definitions'!$A$7</f>
        <v>65+ (HIV+)</v>
      </c>
      <c r="B91" t="s">
        <v>28</v>
      </c>
      <c r="C91" s="3">
        <v>0</v>
      </c>
      <c r="D91" s="4" t="s">
        <v>26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1" t="str">
        <f>'Population Definitions'!$A$8</f>
        <v>Pris</v>
      </c>
      <c r="B92" t="s">
        <v>28</v>
      </c>
      <c r="C92" s="3">
        <v>0</v>
      </c>
      <c r="D92" s="4" t="s">
        <v>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1" t="str">
        <f>'Population Definitions'!$A$9</f>
        <v>Pris (HIV+)</v>
      </c>
      <c r="B93" t="s">
        <v>28</v>
      </c>
      <c r="C93" s="3">
        <v>0</v>
      </c>
      <c r="D93" s="4" t="s">
        <v>26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1" t="str">
        <f>'Population Definitions'!$A$10</f>
        <v>Mine</v>
      </c>
      <c r="B94" t="s">
        <v>28</v>
      </c>
      <c r="C94" s="3">
        <v>0</v>
      </c>
      <c r="D94" s="4" t="s">
        <v>26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1" t="str">
        <f>'Population Definitions'!$A$11</f>
        <v>Mine (HIV+)</v>
      </c>
      <c r="B95" t="s">
        <v>28</v>
      </c>
      <c r="C95" s="3">
        <v>0</v>
      </c>
      <c r="D95" s="4" t="s">
        <v>26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7" spans="1:23" x14ac:dyDescent="0.25">
      <c r="A97" s="1" t="s">
        <v>116</v>
      </c>
      <c r="B97" s="1" t="s">
        <v>23</v>
      </c>
      <c r="C97" s="1" t="s">
        <v>24</v>
      </c>
      <c r="D97" s="1"/>
      <c r="E97" s="1">
        <v>2000</v>
      </c>
      <c r="F97" s="1">
        <v>2001</v>
      </c>
      <c r="G97" s="1">
        <v>2002</v>
      </c>
      <c r="H97" s="1">
        <v>2003</v>
      </c>
      <c r="I97" s="1">
        <v>2004</v>
      </c>
      <c r="J97" s="1">
        <v>2005</v>
      </c>
      <c r="K97" s="1">
        <v>2006</v>
      </c>
      <c r="L97" s="1">
        <v>2007</v>
      </c>
      <c r="M97" s="1">
        <v>2008</v>
      </c>
      <c r="N97" s="1">
        <v>2009</v>
      </c>
      <c r="O97" s="1">
        <v>2010</v>
      </c>
      <c r="P97" s="1">
        <v>2011</v>
      </c>
      <c r="Q97" s="1">
        <v>2012</v>
      </c>
      <c r="R97" s="1">
        <v>2013</v>
      </c>
      <c r="S97" s="1">
        <v>2014</v>
      </c>
      <c r="T97" s="1">
        <v>2015</v>
      </c>
      <c r="U97" s="1">
        <v>2016</v>
      </c>
      <c r="V97" s="1">
        <v>2017</v>
      </c>
      <c r="W97" s="1">
        <v>2018</v>
      </c>
    </row>
    <row r="98" spans="1:23" x14ac:dyDescent="0.25">
      <c r="A98" s="1" t="str">
        <f>'Population Definitions'!$A$2</f>
        <v>0-4</v>
      </c>
      <c r="B98" t="s">
        <v>28</v>
      </c>
      <c r="C98" s="3">
        <v>0</v>
      </c>
      <c r="D98" s="4" t="s">
        <v>26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1" t="str">
        <f>'Population Definitions'!$A$3</f>
        <v>5-14</v>
      </c>
      <c r="B99" t="s">
        <v>28</v>
      </c>
      <c r="C99" s="3">
        <v>0</v>
      </c>
      <c r="D99" s="4" t="s">
        <v>26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1" t="str">
        <f>'Population Definitions'!$A$4</f>
        <v>15-64</v>
      </c>
      <c r="B100" t="s">
        <v>28</v>
      </c>
      <c r="C100" s="3">
        <v>0</v>
      </c>
      <c r="D100" s="4" t="s">
        <v>26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1" t="str">
        <f>'Population Definitions'!$A$5</f>
        <v>65+</v>
      </c>
      <c r="B101" t="s">
        <v>28</v>
      </c>
      <c r="C101" s="3">
        <v>0</v>
      </c>
      <c r="D101" s="4" t="s">
        <v>26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1" t="str">
        <f>'Population Definitions'!$A$6</f>
        <v>15-64 (HIV+)</v>
      </c>
      <c r="B102" t="s">
        <v>28</v>
      </c>
      <c r="C102" s="3">
        <v>0</v>
      </c>
      <c r="D102" s="4" t="s">
        <v>26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1" t="str">
        <f>'Population Definitions'!$A$7</f>
        <v>65+ (HIV+)</v>
      </c>
      <c r="B103" t="s">
        <v>28</v>
      </c>
      <c r="C103" s="3">
        <v>0</v>
      </c>
      <c r="D103" s="4" t="s">
        <v>26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1" t="str">
        <f>'Population Definitions'!$A$8</f>
        <v>Pris</v>
      </c>
      <c r="B104" t="s">
        <v>28</v>
      </c>
      <c r="C104" s="3">
        <v>0</v>
      </c>
      <c r="D104" s="4" t="s">
        <v>26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1" t="str">
        <f>'Population Definitions'!$A$9</f>
        <v>Pris (HIV+)</v>
      </c>
      <c r="B105" t="s">
        <v>28</v>
      </c>
      <c r="C105" s="3">
        <v>0</v>
      </c>
      <c r="D105" s="4" t="s">
        <v>26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1" t="str">
        <f>'Population Definitions'!$A$10</f>
        <v>Mine</v>
      </c>
      <c r="B106" t="s">
        <v>28</v>
      </c>
      <c r="C106" s="3">
        <v>0</v>
      </c>
      <c r="D106" s="4" t="s">
        <v>26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1" t="str">
        <f>'Population Definitions'!$A$11</f>
        <v>Mine (HIV+)</v>
      </c>
      <c r="B107" t="s">
        <v>28</v>
      </c>
      <c r="C107" s="3">
        <v>0</v>
      </c>
      <c r="D107" s="4" t="s">
        <v>26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9" spans="1:23" x14ac:dyDescent="0.25">
      <c r="A109" s="1" t="s">
        <v>117</v>
      </c>
      <c r="B109" s="1" t="s">
        <v>23</v>
      </c>
      <c r="C109" s="1" t="s">
        <v>24</v>
      </c>
      <c r="D109" s="1"/>
      <c r="E109" s="1">
        <v>2000</v>
      </c>
      <c r="F109" s="1">
        <v>2001</v>
      </c>
      <c r="G109" s="1">
        <v>2002</v>
      </c>
      <c r="H109" s="1">
        <v>2003</v>
      </c>
      <c r="I109" s="1">
        <v>2004</v>
      </c>
      <c r="J109" s="1">
        <v>2005</v>
      </c>
      <c r="K109" s="1">
        <v>2006</v>
      </c>
      <c r="L109" s="1">
        <v>2007</v>
      </c>
      <c r="M109" s="1">
        <v>2008</v>
      </c>
      <c r="N109" s="1">
        <v>2009</v>
      </c>
      <c r="O109" s="1">
        <v>2010</v>
      </c>
      <c r="P109" s="1">
        <v>2011</v>
      </c>
      <c r="Q109" s="1">
        <v>2012</v>
      </c>
      <c r="R109" s="1">
        <v>2013</v>
      </c>
      <c r="S109" s="1">
        <v>2014</v>
      </c>
      <c r="T109" s="1">
        <v>2015</v>
      </c>
      <c r="U109" s="1">
        <v>2016</v>
      </c>
      <c r="V109" s="1">
        <v>2017</v>
      </c>
      <c r="W109" s="1">
        <v>2018</v>
      </c>
    </row>
    <row r="110" spans="1:23" x14ac:dyDescent="0.25">
      <c r="A110" s="1" t="str">
        <f>'Population Definitions'!$A$2</f>
        <v>0-4</v>
      </c>
      <c r="B110" t="s">
        <v>28</v>
      </c>
      <c r="C110" s="3">
        <v>0</v>
      </c>
      <c r="D110" s="4" t="s">
        <v>26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1" t="str">
        <f>'Population Definitions'!$A$3</f>
        <v>5-14</v>
      </c>
      <c r="B111" t="s">
        <v>28</v>
      </c>
      <c r="C111" s="3">
        <v>0</v>
      </c>
      <c r="D111" s="4" t="s">
        <v>26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1" t="str">
        <f>'Population Definitions'!$A$4</f>
        <v>15-64</v>
      </c>
      <c r="B112" t="s">
        <v>28</v>
      </c>
      <c r="C112" s="3">
        <v>0</v>
      </c>
      <c r="D112" s="4" t="s">
        <v>26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1" t="str">
        <f>'Population Definitions'!$A$5</f>
        <v>65+</v>
      </c>
      <c r="B113" t="s">
        <v>28</v>
      </c>
      <c r="C113" s="3">
        <v>0</v>
      </c>
      <c r="D113" s="4" t="s">
        <v>26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1" t="str">
        <f>'Population Definitions'!$A$6</f>
        <v>15-64 (HIV+)</v>
      </c>
      <c r="B114" t="s">
        <v>28</v>
      </c>
      <c r="C114" s="3">
        <v>0</v>
      </c>
      <c r="D114" s="4" t="s">
        <v>26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1" t="str">
        <f>'Population Definitions'!$A$7</f>
        <v>65+ (HIV+)</v>
      </c>
      <c r="B115" t="s">
        <v>28</v>
      </c>
      <c r="C115" s="3">
        <v>0</v>
      </c>
      <c r="D115" s="4" t="s">
        <v>26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1" t="str">
        <f>'Population Definitions'!$A$8</f>
        <v>Pris</v>
      </c>
      <c r="B116" t="s">
        <v>28</v>
      </c>
      <c r="C116" s="3">
        <v>0</v>
      </c>
      <c r="D116" s="4" t="s">
        <v>26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1" t="str">
        <f>'Population Definitions'!$A$9</f>
        <v>Pris (HIV+)</v>
      </c>
      <c r="B117" t="s">
        <v>28</v>
      </c>
      <c r="C117" s="3">
        <v>0</v>
      </c>
      <c r="D117" s="4" t="s">
        <v>26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1" t="str">
        <f>'Population Definitions'!$A$10</f>
        <v>Mine</v>
      </c>
      <c r="B118" t="s">
        <v>28</v>
      </c>
      <c r="C118" s="3">
        <v>0</v>
      </c>
      <c r="D118" s="4" t="s">
        <v>26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1" t="str">
        <f>'Population Definitions'!$A$11</f>
        <v>Mine (HIV+)</v>
      </c>
      <c r="B119" t="s">
        <v>28</v>
      </c>
      <c r="C119" s="3">
        <v>0</v>
      </c>
      <c r="D119" s="4" t="s">
        <v>26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</sheetData>
  <conditionalFormatting sqref="C10">
    <cfRule type="expression" dxfId="2779" priority="17">
      <formula>COUNTIF(E10:W10,"&lt;&gt;" &amp; "")&gt;0</formula>
    </cfRule>
    <cfRule type="expression" dxfId="2778" priority="18">
      <formula>AND(COUNTIF(E10:W10,"&lt;&gt;" &amp; "")&gt;0,NOT(ISBLANK(C10)))</formula>
    </cfRule>
  </conditionalFormatting>
  <conditionalFormatting sqref="C100">
    <cfRule type="expression" dxfId="2777" priority="165">
      <formula>COUNTIF(E100:W100,"&lt;&gt;" &amp; "")&gt;0</formula>
    </cfRule>
    <cfRule type="expression" dxfId="2776" priority="166">
      <formula>AND(COUNTIF(E100:W100,"&lt;&gt;" &amp; "")&gt;0,NOT(ISBLANK(C100)))</formula>
    </cfRule>
  </conditionalFormatting>
  <conditionalFormatting sqref="C101">
    <cfRule type="expression" dxfId="2775" priority="167">
      <formula>COUNTIF(E101:W101,"&lt;&gt;" &amp; "")&gt;0</formula>
    </cfRule>
    <cfRule type="expression" dxfId="2774" priority="168">
      <formula>AND(COUNTIF(E101:W101,"&lt;&gt;" &amp; "")&gt;0,NOT(ISBLANK(C101)))</formula>
    </cfRule>
  </conditionalFormatting>
  <conditionalFormatting sqref="C102">
    <cfRule type="expression" dxfId="2773" priority="169">
      <formula>COUNTIF(E102:W102,"&lt;&gt;" &amp; "")&gt;0</formula>
    </cfRule>
    <cfRule type="expression" dxfId="2772" priority="170">
      <formula>AND(COUNTIF(E102:W102,"&lt;&gt;" &amp; "")&gt;0,NOT(ISBLANK(C102)))</formula>
    </cfRule>
  </conditionalFormatting>
  <conditionalFormatting sqref="C103">
    <cfRule type="expression" dxfId="2771" priority="171">
      <formula>COUNTIF(E103:W103,"&lt;&gt;" &amp; "")&gt;0</formula>
    </cfRule>
    <cfRule type="expression" dxfId="2770" priority="172">
      <formula>AND(COUNTIF(E103:W103,"&lt;&gt;" &amp; "")&gt;0,NOT(ISBLANK(C103)))</formula>
    </cfRule>
  </conditionalFormatting>
  <conditionalFormatting sqref="C104">
    <cfRule type="expression" dxfId="2769" priority="173">
      <formula>COUNTIF(E104:W104,"&lt;&gt;" &amp; "")&gt;0</formula>
    </cfRule>
    <cfRule type="expression" dxfId="2768" priority="174">
      <formula>AND(COUNTIF(E104:W104,"&lt;&gt;" &amp; "")&gt;0,NOT(ISBLANK(C104)))</formula>
    </cfRule>
  </conditionalFormatting>
  <conditionalFormatting sqref="C105">
    <cfRule type="expression" dxfId="2767" priority="175">
      <formula>COUNTIF(E105:W105,"&lt;&gt;" &amp; "")&gt;0</formula>
    </cfRule>
    <cfRule type="expression" dxfId="2766" priority="176">
      <formula>AND(COUNTIF(E105:W105,"&lt;&gt;" &amp; "")&gt;0,NOT(ISBLANK(C105)))</formula>
    </cfRule>
  </conditionalFormatting>
  <conditionalFormatting sqref="C106">
    <cfRule type="expression" dxfId="2765" priority="177">
      <formula>COUNTIF(E106:W106,"&lt;&gt;" &amp; "")&gt;0</formula>
    </cfRule>
    <cfRule type="expression" dxfId="2764" priority="178">
      <formula>AND(COUNTIF(E106:W106,"&lt;&gt;" &amp; "")&gt;0,NOT(ISBLANK(C106)))</formula>
    </cfRule>
  </conditionalFormatting>
  <conditionalFormatting sqref="C107">
    <cfRule type="expression" dxfId="2763" priority="179">
      <formula>COUNTIF(E107:W107,"&lt;&gt;" &amp; "")&gt;0</formula>
    </cfRule>
    <cfRule type="expression" dxfId="2762" priority="180">
      <formula>AND(COUNTIF(E107:W107,"&lt;&gt;" &amp; "")&gt;0,NOT(ISBLANK(C107)))</formula>
    </cfRule>
  </conditionalFormatting>
  <conditionalFormatting sqref="C11">
    <cfRule type="expression" dxfId="2761" priority="19">
      <formula>COUNTIF(E11:W11,"&lt;&gt;" &amp; "")&gt;0</formula>
    </cfRule>
    <cfRule type="expression" dxfId="2760" priority="20">
      <formula>AND(COUNTIF(E11:W11,"&lt;&gt;" &amp; "")&gt;0,NOT(ISBLANK(C11)))</formula>
    </cfRule>
  </conditionalFormatting>
  <conditionalFormatting sqref="C110">
    <cfRule type="expression" dxfId="2759" priority="181">
      <formula>COUNTIF(E110:W110,"&lt;&gt;" &amp; "")&gt;0</formula>
    </cfRule>
    <cfRule type="expression" dxfId="2758" priority="182">
      <formula>AND(COUNTIF(E110:W110,"&lt;&gt;" &amp; "")&gt;0,NOT(ISBLANK(C110)))</formula>
    </cfRule>
  </conditionalFormatting>
  <conditionalFormatting sqref="C111">
    <cfRule type="expression" dxfId="2757" priority="183">
      <formula>COUNTIF(E111:W111,"&lt;&gt;" &amp; "")&gt;0</formula>
    </cfRule>
    <cfRule type="expression" dxfId="2756" priority="184">
      <formula>AND(COUNTIF(E111:W111,"&lt;&gt;" &amp; "")&gt;0,NOT(ISBLANK(C111)))</formula>
    </cfRule>
  </conditionalFormatting>
  <conditionalFormatting sqref="C112">
    <cfRule type="expression" dxfId="2755" priority="185">
      <formula>COUNTIF(E112:W112,"&lt;&gt;" &amp; "")&gt;0</formula>
    </cfRule>
    <cfRule type="expression" dxfId="2754" priority="186">
      <formula>AND(COUNTIF(E112:W112,"&lt;&gt;" &amp; "")&gt;0,NOT(ISBLANK(C112)))</formula>
    </cfRule>
  </conditionalFormatting>
  <conditionalFormatting sqref="C113">
    <cfRule type="expression" dxfId="2753" priority="187">
      <formula>COUNTIF(E113:W113,"&lt;&gt;" &amp; "")&gt;0</formula>
    </cfRule>
    <cfRule type="expression" dxfId="2752" priority="188">
      <formula>AND(COUNTIF(E113:W113,"&lt;&gt;" &amp; "")&gt;0,NOT(ISBLANK(C113)))</formula>
    </cfRule>
  </conditionalFormatting>
  <conditionalFormatting sqref="C114">
    <cfRule type="expression" dxfId="2751" priority="189">
      <formula>COUNTIF(E114:W114,"&lt;&gt;" &amp; "")&gt;0</formula>
    </cfRule>
    <cfRule type="expression" dxfId="2750" priority="190">
      <formula>AND(COUNTIF(E114:W114,"&lt;&gt;" &amp; "")&gt;0,NOT(ISBLANK(C114)))</formula>
    </cfRule>
  </conditionalFormatting>
  <conditionalFormatting sqref="C115">
    <cfRule type="expression" dxfId="2749" priority="191">
      <formula>COUNTIF(E115:W115,"&lt;&gt;" &amp; "")&gt;0</formula>
    </cfRule>
    <cfRule type="expression" dxfId="2748" priority="192">
      <formula>AND(COUNTIF(E115:W115,"&lt;&gt;" &amp; "")&gt;0,NOT(ISBLANK(C115)))</formula>
    </cfRule>
  </conditionalFormatting>
  <conditionalFormatting sqref="C116">
    <cfRule type="expression" dxfId="2747" priority="193">
      <formula>COUNTIF(E116:W116,"&lt;&gt;" &amp; "")&gt;0</formula>
    </cfRule>
    <cfRule type="expression" dxfId="2746" priority="194">
      <formula>AND(COUNTIF(E116:W116,"&lt;&gt;" &amp; "")&gt;0,NOT(ISBLANK(C116)))</formula>
    </cfRule>
  </conditionalFormatting>
  <conditionalFormatting sqref="C117">
    <cfRule type="expression" dxfId="2745" priority="195">
      <formula>COUNTIF(E117:W117,"&lt;&gt;" &amp; "")&gt;0</formula>
    </cfRule>
    <cfRule type="expression" dxfId="2744" priority="196">
      <formula>AND(COUNTIF(E117:W117,"&lt;&gt;" &amp; "")&gt;0,NOT(ISBLANK(C117)))</formula>
    </cfRule>
  </conditionalFormatting>
  <conditionalFormatting sqref="C118">
    <cfRule type="expression" dxfId="2743" priority="197">
      <formula>COUNTIF(E118:W118,"&lt;&gt;" &amp; "")&gt;0</formula>
    </cfRule>
    <cfRule type="expression" dxfId="2742" priority="198">
      <formula>AND(COUNTIF(E118:W118,"&lt;&gt;" &amp; "")&gt;0,NOT(ISBLANK(C118)))</formula>
    </cfRule>
  </conditionalFormatting>
  <conditionalFormatting sqref="C119">
    <cfRule type="expression" dxfId="2741" priority="199">
      <formula>COUNTIF(E119:W119,"&lt;&gt;" &amp; "")&gt;0</formula>
    </cfRule>
    <cfRule type="expression" dxfId="2740" priority="200">
      <formula>AND(COUNTIF(E119:W119,"&lt;&gt;" &amp; "")&gt;0,NOT(ISBLANK(C119)))</formula>
    </cfRule>
  </conditionalFormatting>
  <conditionalFormatting sqref="C14">
    <cfRule type="expression" dxfId="2739" priority="21">
      <formula>COUNTIF(E14:W14,"&lt;&gt;" &amp; "")&gt;0</formula>
    </cfRule>
    <cfRule type="expression" dxfId="2738" priority="22">
      <formula>AND(COUNTIF(E14:W14,"&lt;&gt;" &amp; "")&gt;0,NOT(ISBLANK(C14)))</formula>
    </cfRule>
  </conditionalFormatting>
  <conditionalFormatting sqref="C15">
    <cfRule type="expression" dxfId="2737" priority="23">
      <formula>COUNTIF(E15:W15,"&lt;&gt;" &amp; "")&gt;0</formula>
    </cfRule>
    <cfRule type="expression" dxfId="2736" priority="24">
      <formula>AND(COUNTIF(E15:W15,"&lt;&gt;" &amp; "")&gt;0,NOT(ISBLANK(C15)))</formula>
    </cfRule>
  </conditionalFormatting>
  <conditionalFormatting sqref="C16">
    <cfRule type="expression" dxfId="2735" priority="25">
      <formula>COUNTIF(E16:W16,"&lt;&gt;" &amp; "")&gt;0</formula>
    </cfRule>
    <cfRule type="expression" dxfId="2734" priority="26">
      <formula>AND(COUNTIF(E16:W16,"&lt;&gt;" &amp; "")&gt;0,NOT(ISBLANK(C16)))</formula>
    </cfRule>
  </conditionalFormatting>
  <conditionalFormatting sqref="C17">
    <cfRule type="expression" dxfId="2733" priority="27">
      <formula>COUNTIF(E17:W17,"&lt;&gt;" &amp; "")&gt;0</formula>
    </cfRule>
    <cfRule type="expression" dxfId="2732" priority="28">
      <formula>AND(COUNTIF(E17:W17,"&lt;&gt;" &amp; "")&gt;0,NOT(ISBLANK(C17)))</formula>
    </cfRule>
  </conditionalFormatting>
  <conditionalFormatting sqref="C18">
    <cfRule type="expression" dxfId="2731" priority="29">
      <formula>COUNTIF(E18:W18,"&lt;&gt;" &amp; "")&gt;0</formula>
    </cfRule>
    <cfRule type="expression" dxfId="2730" priority="30">
      <formula>AND(COUNTIF(E18:W18,"&lt;&gt;" &amp; "")&gt;0,NOT(ISBLANK(C18)))</formula>
    </cfRule>
  </conditionalFormatting>
  <conditionalFormatting sqref="C19">
    <cfRule type="expression" dxfId="2729" priority="31">
      <formula>COUNTIF(E19:W19,"&lt;&gt;" &amp; "")&gt;0</formula>
    </cfRule>
    <cfRule type="expression" dxfId="2728" priority="32">
      <formula>AND(COUNTIF(E19:W19,"&lt;&gt;" &amp; "")&gt;0,NOT(ISBLANK(C19)))</formula>
    </cfRule>
  </conditionalFormatting>
  <conditionalFormatting sqref="C2">
    <cfRule type="expression" dxfId="2727" priority="1">
      <formula>COUNTIF(E2:W2,"&lt;&gt;" &amp; "")&gt;0</formula>
    </cfRule>
    <cfRule type="expression" dxfId="2726" priority="2">
      <formula>AND(COUNTIF(E2:W2,"&lt;&gt;" &amp; "")&gt;0,NOT(ISBLANK(C2)))</formula>
    </cfRule>
  </conditionalFormatting>
  <conditionalFormatting sqref="C20">
    <cfRule type="expression" dxfId="2725" priority="33">
      <formula>COUNTIF(E20:W20,"&lt;&gt;" &amp; "")&gt;0</formula>
    </cfRule>
    <cfRule type="expression" dxfId="2724" priority="34">
      <formula>AND(COUNTIF(E20:W20,"&lt;&gt;" &amp; "")&gt;0,NOT(ISBLANK(C20)))</formula>
    </cfRule>
  </conditionalFormatting>
  <conditionalFormatting sqref="C21">
    <cfRule type="expression" dxfId="2723" priority="35">
      <formula>COUNTIF(E21:W21,"&lt;&gt;" &amp; "")&gt;0</formula>
    </cfRule>
    <cfRule type="expression" dxfId="2722" priority="36">
      <formula>AND(COUNTIF(E21:W21,"&lt;&gt;" &amp; "")&gt;0,NOT(ISBLANK(C21)))</formula>
    </cfRule>
  </conditionalFormatting>
  <conditionalFormatting sqref="C22">
    <cfRule type="expression" dxfId="2721" priority="37">
      <formula>COUNTIF(E22:W22,"&lt;&gt;" &amp; "")&gt;0</formula>
    </cfRule>
    <cfRule type="expression" dxfId="2720" priority="38">
      <formula>AND(COUNTIF(E22:W22,"&lt;&gt;" &amp; "")&gt;0,NOT(ISBLANK(C22)))</formula>
    </cfRule>
  </conditionalFormatting>
  <conditionalFormatting sqref="C23">
    <cfRule type="expression" dxfId="2719" priority="39">
      <formula>COUNTIF(E23:W23,"&lt;&gt;" &amp; "")&gt;0</formula>
    </cfRule>
    <cfRule type="expression" dxfId="2718" priority="40">
      <formula>AND(COUNTIF(E23:W23,"&lt;&gt;" &amp; "")&gt;0,NOT(ISBLANK(C23)))</formula>
    </cfRule>
  </conditionalFormatting>
  <conditionalFormatting sqref="C26">
    <cfRule type="expression" dxfId="2717" priority="41">
      <formula>COUNTIF(E26:W26,"&lt;&gt;" &amp; "")&gt;0</formula>
    </cfRule>
    <cfRule type="expression" dxfId="2716" priority="42">
      <formula>AND(COUNTIF(E26:W26,"&lt;&gt;" &amp; "")&gt;0,NOT(ISBLANK(C26)))</formula>
    </cfRule>
  </conditionalFormatting>
  <conditionalFormatting sqref="C27">
    <cfRule type="expression" dxfId="2715" priority="43">
      <formula>COUNTIF(E27:W27,"&lt;&gt;" &amp; "")&gt;0</formula>
    </cfRule>
    <cfRule type="expression" dxfId="2714" priority="44">
      <formula>AND(COUNTIF(E27:W27,"&lt;&gt;" &amp; "")&gt;0,NOT(ISBLANK(C27)))</formula>
    </cfRule>
  </conditionalFormatting>
  <conditionalFormatting sqref="C28">
    <cfRule type="expression" dxfId="2713" priority="45">
      <formula>COUNTIF(E28:W28,"&lt;&gt;" &amp; "")&gt;0</formula>
    </cfRule>
    <cfRule type="expression" dxfId="2712" priority="46">
      <formula>AND(COUNTIF(E28:W28,"&lt;&gt;" &amp; "")&gt;0,NOT(ISBLANK(C28)))</formula>
    </cfRule>
  </conditionalFormatting>
  <conditionalFormatting sqref="C29">
    <cfRule type="expression" dxfId="2711" priority="47">
      <formula>COUNTIF(E29:W29,"&lt;&gt;" &amp; "")&gt;0</formula>
    </cfRule>
    <cfRule type="expression" dxfId="2710" priority="48">
      <formula>AND(COUNTIF(E29:W29,"&lt;&gt;" &amp; "")&gt;0,NOT(ISBLANK(C29)))</formula>
    </cfRule>
  </conditionalFormatting>
  <conditionalFormatting sqref="C3">
    <cfRule type="expression" dxfId="2709" priority="3">
      <formula>COUNTIF(E3:W3,"&lt;&gt;" &amp; "")&gt;0</formula>
    </cfRule>
    <cfRule type="expression" dxfId="2708" priority="4">
      <formula>AND(COUNTIF(E3:W3,"&lt;&gt;" &amp; "")&gt;0,NOT(ISBLANK(C3)))</formula>
    </cfRule>
  </conditionalFormatting>
  <conditionalFormatting sqref="C30">
    <cfRule type="expression" dxfId="2707" priority="49">
      <formula>COUNTIF(E30:W30,"&lt;&gt;" &amp; "")&gt;0</formula>
    </cfRule>
    <cfRule type="expression" dxfId="2706" priority="50">
      <formula>AND(COUNTIF(E30:W30,"&lt;&gt;" &amp; "")&gt;0,NOT(ISBLANK(C30)))</formula>
    </cfRule>
  </conditionalFormatting>
  <conditionalFormatting sqref="C31">
    <cfRule type="expression" dxfId="2705" priority="51">
      <formula>COUNTIF(E31:W31,"&lt;&gt;" &amp; "")&gt;0</formula>
    </cfRule>
    <cfRule type="expression" dxfId="2704" priority="52">
      <formula>AND(COUNTIF(E31:W31,"&lt;&gt;" &amp; "")&gt;0,NOT(ISBLANK(C31)))</formula>
    </cfRule>
  </conditionalFormatting>
  <conditionalFormatting sqref="C32">
    <cfRule type="expression" dxfId="2703" priority="53">
      <formula>COUNTIF(E32:W32,"&lt;&gt;" &amp; "")&gt;0</formula>
    </cfRule>
    <cfRule type="expression" dxfId="2702" priority="54">
      <formula>AND(COUNTIF(E32:W32,"&lt;&gt;" &amp; "")&gt;0,NOT(ISBLANK(C32)))</formula>
    </cfRule>
  </conditionalFormatting>
  <conditionalFormatting sqref="C33">
    <cfRule type="expression" dxfId="2701" priority="55">
      <formula>COUNTIF(E33:W33,"&lt;&gt;" &amp; "")&gt;0</formula>
    </cfRule>
    <cfRule type="expression" dxfId="2700" priority="56">
      <formula>AND(COUNTIF(E33:W33,"&lt;&gt;" &amp; "")&gt;0,NOT(ISBLANK(C33)))</formula>
    </cfRule>
  </conditionalFormatting>
  <conditionalFormatting sqref="C34">
    <cfRule type="expression" dxfId="2699" priority="57">
      <formula>COUNTIF(E34:W34,"&lt;&gt;" &amp; "")&gt;0</formula>
    </cfRule>
    <cfRule type="expression" dxfId="2698" priority="58">
      <formula>AND(COUNTIF(E34:W34,"&lt;&gt;" &amp; "")&gt;0,NOT(ISBLANK(C34)))</formula>
    </cfRule>
  </conditionalFormatting>
  <conditionalFormatting sqref="C35">
    <cfRule type="expression" dxfId="2697" priority="59">
      <formula>COUNTIF(E35:W35,"&lt;&gt;" &amp; "")&gt;0</formula>
    </cfRule>
    <cfRule type="expression" dxfId="2696" priority="60">
      <formula>AND(COUNTIF(E35:W35,"&lt;&gt;" &amp; "")&gt;0,NOT(ISBLANK(C35)))</formula>
    </cfRule>
  </conditionalFormatting>
  <conditionalFormatting sqref="C38">
    <cfRule type="expression" dxfId="2695" priority="61">
      <formula>COUNTIF(E38:W38,"&lt;&gt;" &amp; "")&gt;0</formula>
    </cfRule>
    <cfRule type="expression" dxfId="2694" priority="62">
      <formula>AND(COUNTIF(E38:W38,"&lt;&gt;" &amp; "")&gt;0,NOT(ISBLANK(C38)))</formula>
    </cfRule>
  </conditionalFormatting>
  <conditionalFormatting sqref="C39">
    <cfRule type="expression" dxfId="2693" priority="63">
      <formula>COUNTIF(E39:W39,"&lt;&gt;" &amp; "")&gt;0</formula>
    </cfRule>
    <cfRule type="expression" dxfId="2692" priority="64">
      <formula>AND(COUNTIF(E39:W39,"&lt;&gt;" &amp; "")&gt;0,NOT(ISBLANK(C39)))</formula>
    </cfRule>
  </conditionalFormatting>
  <conditionalFormatting sqref="C4">
    <cfRule type="expression" dxfId="2691" priority="5">
      <formula>COUNTIF(E4:W4,"&lt;&gt;" &amp; "")&gt;0</formula>
    </cfRule>
    <cfRule type="expression" dxfId="2690" priority="6">
      <formula>AND(COUNTIF(E4:W4,"&lt;&gt;" &amp; "")&gt;0,NOT(ISBLANK(C4)))</formula>
    </cfRule>
  </conditionalFormatting>
  <conditionalFormatting sqref="C40">
    <cfRule type="expression" dxfId="2689" priority="65">
      <formula>COUNTIF(E40:W40,"&lt;&gt;" &amp; "")&gt;0</formula>
    </cfRule>
    <cfRule type="expression" dxfId="2688" priority="66">
      <formula>AND(COUNTIF(E40:W40,"&lt;&gt;" &amp; "")&gt;0,NOT(ISBLANK(C40)))</formula>
    </cfRule>
  </conditionalFormatting>
  <conditionalFormatting sqref="C41">
    <cfRule type="expression" dxfId="2687" priority="67">
      <formula>COUNTIF(E41:W41,"&lt;&gt;" &amp; "")&gt;0</formula>
    </cfRule>
    <cfRule type="expression" dxfId="2686" priority="68">
      <formula>AND(COUNTIF(E41:W41,"&lt;&gt;" &amp; "")&gt;0,NOT(ISBLANK(C41)))</formula>
    </cfRule>
  </conditionalFormatting>
  <conditionalFormatting sqref="C42">
    <cfRule type="expression" dxfId="2685" priority="69">
      <formula>COUNTIF(E42:W42,"&lt;&gt;" &amp; "")&gt;0</formula>
    </cfRule>
    <cfRule type="expression" dxfId="2684" priority="70">
      <formula>AND(COUNTIF(E42:W42,"&lt;&gt;" &amp; "")&gt;0,NOT(ISBLANK(C42)))</formula>
    </cfRule>
  </conditionalFormatting>
  <conditionalFormatting sqref="C43">
    <cfRule type="expression" dxfId="2683" priority="71">
      <formula>COUNTIF(E43:W43,"&lt;&gt;" &amp; "")&gt;0</formula>
    </cfRule>
    <cfRule type="expression" dxfId="2682" priority="72">
      <formula>AND(COUNTIF(E43:W43,"&lt;&gt;" &amp; "")&gt;0,NOT(ISBLANK(C43)))</formula>
    </cfRule>
  </conditionalFormatting>
  <conditionalFormatting sqref="C44">
    <cfRule type="expression" dxfId="2681" priority="73">
      <formula>COUNTIF(E44:W44,"&lt;&gt;" &amp; "")&gt;0</formula>
    </cfRule>
    <cfRule type="expression" dxfId="2680" priority="74">
      <formula>AND(COUNTIF(E44:W44,"&lt;&gt;" &amp; "")&gt;0,NOT(ISBLANK(C44)))</formula>
    </cfRule>
  </conditionalFormatting>
  <conditionalFormatting sqref="C45">
    <cfRule type="expression" dxfId="2679" priority="75">
      <formula>COUNTIF(E45:W45,"&lt;&gt;" &amp; "")&gt;0</formula>
    </cfRule>
    <cfRule type="expression" dxfId="2678" priority="76">
      <formula>AND(COUNTIF(E45:W45,"&lt;&gt;" &amp; "")&gt;0,NOT(ISBLANK(C45)))</formula>
    </cfRule>
  </conditionalFormatting>
  <conditionalFormatting sqref="C46">
    <cfRule type="expression" dxfId="2677" priority="77">
      <formula>COUNTIF(E46:W46,"&lt;&gt;" &amp; "")&gt;0</formula>
    </cfRule>
    <cfRule type="expression" dxfId="2676" priority="78">
      <formula>AND(COUNTIF(E46:W46,"&lt;&gt;" &amp; "")&gt;0,NOT(ISBLANK(C46)))</formula>
    </cfRule>
  </conditionalFormatting>
  <conditionalFormatting sqref="C47">
    <cfRule type="expression" dxfId="2675" priority="79">
      <formula>COUNTIF(E47:W47,"&lt;&gt;" &amp; "")&gt;0</formula>
    </cfRule>
    <cfRule type="expression" dxfId="2674" priority="80">
      <formula>AND(COUNTIF(E47:W47,"&lt;&gt;" &amp; "")&gt;0,NOT(ISBLANK(C47)))</formula>
    </cfRule>
  </conditionalFormatting>
  <conditionalFormatting sqref="C5">
    <cfRule type="expression" dxfId="2673" priority="7">
      <formula>COUNTIF(E5:W5,"&lt;&gt;" &amp; "")&gt;0</formula>
    </cfRule>
    <cfRule type="expression" dxfId="2672" priority="8">
      <formula>AND(COUNTIF(E5:W5,"&lt;&gt;" &amp; "")&gt;0,NOT(ISBLANK(C5)))</formula>
    </cfRule>
  </conditionalFormatting>
  <conditionalFormatting sqref="C50">
    <cfRule type="expression" dxfId="2671" priority="81">
      <formula>COUNTIF(E50:W50,"&lt;&gt;" &amp; "")&gt;0</formula>
    </cfRule>
    <cfRule type="expression" dxfId="2670" priority="82">
      <formula>AND(COUNTIF(E50:W50,"&lt;&gt;" &amp; "")&gt;0,NOT(ISBLANK(C50)))</formula>
    </cfRule>
  </conditionalFormatting>
  <conditionalFormatting sqref="C51">
    <cfRule type="expression" dxfId="2669" priority="83">
      <formula>COUNTIF(E51:W51,"&lt;&gt;" &amp; "")&gt;0</formula>
    </cfRule>
    <cfRule type="expression" dxfId="2668" priority="84">
      <formula>AND(COUNTIF(E51:W51,"&lt;&gt;" &amp; "")&gt;0,NOT(ISBLANK(C51)))</formula>
    </cfRule>
  </conditionalFormatting>
  <conditionalFormatting sqref="C52">
    <cfRule type="expression" dxfId="2667" priority="85">
      <formula>COUNTIF(E52:W52,"&lt;&gt;" &amp; "")&gt;0</formula>
    </cfRule>
    <cfRule type="expression" dxfId="2666" priority="86">
      <formula>AND(COUNTIF(E52:W52,"&lt;&gt;" &amp; "")&gt;0,NOT(ISBLANK(C52)))</formula>
    </cfRule>
  </conditionalFormatting>
  <conditionalFormatting sqref="C53">
    <cfRule type="expression" dxfId="2665" priority="87">
      <formula>COUNTIF(E53:W53,"&lt;&gt;" &amp; "")&gt;0</formula>
    </cfRule>
    <cfRule type="expression" dxfId="2664" priority="88">
      <formula>AND(COUNTIF(E53:W53,"&lt;&gt;" &amp; "")&gt;0,NOT(ISBLANK(C53)))</formula>
    </cfRule>
  </conditionalFormatting>
  <conditionalFormatting sqref="C54">
    <cfRule type="expression" dxfId="2663" priority="89">
      <formula>COUNTIF(E54:W54,"&lt;&gt;" &amp; "")&gt;0</formula>
    </cfRule>
    <cfRule type="expression" dxfId="2662" priority="90">
      <formula>AND(COUNTIF(E54:W54,"&lt;&gt;" &amp; "")&gt;0,NOT(ISBLANK(C54)))</formula>
    </cfRule>
  </conditionalFormatting>
  <conditionalFormatting sqref="C55">
    <cfRule type="expression" dxfId="2661" priority="91">
      <formula>COUNTIF(E55:W55,"&lt;&gt;" &amp; "")&gt;0</formula>
    </cfRule>
    <cfRule type="expression" dxfId="2660" priority="92">
      <formula>AND(COUNTIF(E55:W55,"&lt;&gt;" &amp; "")&gt;0,NOT(ISBLANK(C55)))</formula>
    </cfRule>
  </conditionalFormatting>
  <conditionalFormatting sqref="C56">
    <cfRule type="expression" dxfId="2659" priority="93">
      <formula>COUNTIF(E56:W56,"&lt;&gt;" &amp; "")&gt;0</formula>
    </cfRule>
    <cfRule type="expression" dxfId="2658" priority="94">
      <formula>AND(COUNTIF(E56:W56,"&lt;&gt;" &amp; "")&gt;0,NOT(ISBLANK(C56)))</formula>
    </cfRule>
  </conditionalFormatting>
  <conditionalFormatting sqref="C57">
    <cfRule type="expression" dxfId="2657" priority="95">
      <formula>COUNTIF(E57:W57,"&lt;&gt;" &amp; "")&gt;0</formula>
    </cfRule>
    <cfRule type="expression" dxfId="2656" priority="96">
      <formula>AND(COUNTIF(E57:W57,"&lt;&gt;" &amp; "")&gt;0,NOT(ISBLANK(C57)))</formula>
    </cfRule>
  </conditionalFormatting>
  <conditionalFormatting sqref="C58">
    <cfRule type="expression" dxfId="2655" priority="97">
      <formula>COUNTIF(E58:W58,"&lt;&gt;" &amp; "")&gt;0</formula>
    </cfRule>
    <cfRule type="expression" dxfId="2654" priority="98">
      <formula>AND(COUNTIF(E58:W58,"&lt;&gt;" &amp; "")&gt;0,NOT(ISBLANK(C58)))</formula>
    </cfRule>
  </conditionalFormatting>
  <conditionalFormatting sqref="C59">
    <cfRule type="expression" dxfId="2653" priority="99">
      <formula>COUNTIF(E59:W59,"&lt;&gt;" &amp; "")&gt;0</formula>
    </cfRule>
    <cfRule type="expression" dxfId="2652" priority="100">
      <formula>AND(COUNTIF(E59:W59,"&lt;&gt;" &amp; "")&gt;0,NOT(ISBLANK(C59)))</formula>
    </cfRule>
  </conditionalFormatting>
  <conditionalFormatting sqref="C6">
    <cfRule type="expression" dxfId="2651" priority="9">
      <formula>COUNTIF(E6:W6,"&lt;&gt;" &amp; "")&gt;0</formula>
    </cfRule>
    <cfRule type="expression" dxfId="2650" priority="10">
      <formula>AND(COUNTIF(E6:W6,"&lt;&gt;" &amp; "")&gt;0,NOT(ISBLANK(C6)))</formula>
    </cfRule>
  </conditionalFormatting>
  <conditionalFormatting sqref="C62">
    <cfRule type="expression" dxfId="2649" priority="101">
      <formula>COUNTIF(E62:W62,"&lt;&gt;" &amp; "")&gt;0</formula>
    </cfRule>
    <cfRule type="expression" dxfId="2648" priority="102">
      <formula>AND(COUNTIF(E62:W62,"&lt;&gt;" &amp; "")&gt;0,NOT(ISBLANK(C62)))</formula>
    </cfRule>
  </conditionalFormatting>
  <conditionalFormatting sqref="C63">
    <cfRule type="expression" dxfId="2647" priority="103">
      <formula>COUNTIF(E63:W63,"&lt;&gt;" &amp; "")&gt;0</formula>
    </cfRule>
    <cfRule type="expression" dxfId="2646" priority="104">
      <formula>AND(COUNTIF(E63:W63,"&lt;&gt;" &amp; "")&gt;0,NOT(ISBLANK(C63)))</formula>
    </cfRule>
  </conditionalFormatting>
  <conditionalFormatting sqref="C64">
    <cfRule type="expression" dxfId="2645" priority="105">
      <formula>COUNTIF(E64:W64,"&lt;&gt;" &amp; "")&gt;0</formula>
    </cfRule>
    <cfRule type="expression" dxfId="2644" priority="106">
      <formula>AND(COUNTIF(E64:W64,"&lt;&gt;" &amp; "")&gt;0,NOT(ISBLANK(C64)))</formula>
    </cfRule>
  </conditionalFormatting>
  <conditionalFormatting sqref="C65">
    <cfRule type="expression" dxfId="2643" priority="107">
      <formula>COUNTIF(E65:W65,"&lt;&gt;" &amp; "")&gt;0</formula>
    </cfRule>
    <cfRule type="expression" dxfId="2642" priority="108">
      <formula>AND(COUNTIF(E65:W65,"&lt;&gt;" &amp; "")&gt;0,NOT(ISBLANK(C65)))</formula>
    </cfRule>
  </conditionalFormatting>
  <conditionalFormatting sqref="C66">
    <cfRule type="expression" dxfId="2641" priority="109">
      <formula>COUNTIF(E66:W66,"&lt;&gt;" &amp; "")&gt;0</formula>
    </cfRule>
    <cfRule type="expression" dxfId="2640" priority="110">
      <formula>AND(COUNTIF(E66:W66,"&lt;&gt;" &amp; "")&gt;0,NOT(ISBLANK(C66)))</formula>
    </cfRule>
  </conditionalFormatting>
  <conditionalFormatting sqref="C67">
    <cfRule type="expression" dxfId="2639" priority="111">
      <formula>COUNTIF(E67:W67,"&lt;&gt;" &amp; "")&gt;0</formula>
    </cfRule>
    <cfRule type="expression" dxfId="2638" priority="112">
      <formula>AND(COUNTIF(E67:W67,"&lt;&gt;" &amp; "")&gt;0,NOT(ISBLANK(C67)))</formula>
    </cfRule>
  </conditionalFormatting>
  <conditionalFormatting sqref="C68">
    <cfRule type="expression" dxfId="2637" priority="113">
      <formula>COUNTIF(E68:W68,"&lt;&gt;" &amp; "")&gt;0</formula>
    </cfRule>
    <cfRule type="expression" dxfId="2636" priority="114">
      <formula>AND(COUNTIF(E68:W68,"&lt;&gt;" &amp; "")&gt;0,NOT(ISBLANK(C68)))</formula>
    </cfRule>
  </conditionalFormatting>
  <conditionalFormatting sqref="C69">
    <cfRule type="expression" dxfId="2635" priority="115">
      <formula>COUNTIF(E69:W69,"&lt;&gt;" &amp; "")&gt;0</formula>
    </cfRule>
    <cfRule type="expression" dxfId="2634" priority="116">
      <formula>AND(COUNTIF(E69:W69,"&lt;&gt;" &amp; "")&gt;0,NOT(ISBLANK(C69)))</formula>
    </cfRule>
  </conditionalFormatting>
  <conditionalFormatting sqref="C7">
    <cfRule type="expression" dxfId="2633" priority="11">
      <formula>COUNTIF(E7:W7,"&lt;&gt;" &amp; "")&gt;0</formula>
    </cfRule>
    <cfRule type="expression" dxfId="2632" priority="12">
      <formula>AND(COUNTIF(E7:W7,"&lt;&gt;" &amp; "")&gt;0,NOT(ISBLANK(C7)))</formula>
    </cfRule>
  </conditionalFormatting>
  <conditionalFormatting sqref="C70">
    <cfRule type="expression" dxfId="2631" priority="117">
      <formula>COUNTIF(E70:W70,"&lt;&gt;" &amp; "")&gt;0</formula>
    </cfRule>
    <cfRule type="expression" dxfId="2630" priority="118">
      <formula>AND(COUNTIF(E70:W70,"&lt;&gt;" &amp; "")&gt;0,NOT(ISBLANK(C70)))</formula>
    </cfRule>
  </conditionalFormatting>
  <conditionalFormatting sqref="C71">
    <cfRule type="expression" dxfId="2629" priority="119">
      <formula>COUNTIF(E71:W71,"&lt;&gt;" &amp; "")&gt;0</formula>
    </cfRule>
    <cfRule type="expression" dxfId="2628" priority="120">
      <formula>AND(COUNTIF(E71:W71,"&lt;&gt;" &amp; "")&gt;0,NOT(ISBLANK(C71)))</formula>
    </cfRule>
  </conditionalFormatting>
  <conditionalFormatting sqref="C74">
    <cfRule type="expression" dxfId="2627" priority="121">
      <formula>COUNTIF(E74:W74,"&lt;&gt;" &amp; "")&gt;0</formula>
    </cfRule>
    <cfRule type="expression" dxfId="2626" priority="122">
      <formula>AND(COUNTIF(E74:W74,"&lt;&gt;" &amp; "")&gt;0,NOT(ISBLANK(C74)))</formula>
    </cfRule>
  </conditionalFormatting>
  <conditionalFormatting sqref="C75">
    <cfRule type="expression" dxfId="2625" priority="123">
      <formula>COUNTIF(E75:W75,"&lt;&gt;" &amp; "")&gt;0</formula>
    </cfRule>
    <cfRule type="expression" dxfId="2624" priority="124">
      <formula>AND(COUNTIF(E75:W75,"&lt;&gt;" &amp; "")&gt;0,NOT(ISBLANK(C75)))</formula>
    </cfRule>
  </conditionalFormatting>
  <conditionalFormatting sqref="C76">
    <cfRule type="expression" dxfId="2623" priority="125">
      <formula>COUNTIF(E76:W76,"&lt;&gt;" &amp; "")&gt;0</formula>
    </cfRule>
    <cfRule type="expression" dxfId="2622" priority="126">
      <formula>AND(COUNTIF(E76:W76,"&lt;&gt;" &amp; "")&gt;0,NOT(ISBLANK(C76)))</formula>
    </cfRule>
  </conditionalFormatting>
  <conditionalFormatting sqref="C77">
    <cfRule type="expression" dxfId="2621" priority="127">
      <formula>COUNTIF(E77:W77,"&lt;&gt;" &amp; "")&gt;0</formula>
    </cfRule>
    <cfRule type="expression" dxfId="2620" priority="128">
      <formula>AND(COUNTIF(E77:W77,"&lt;&gt;" &amp; "")&gt;0,NOT(ISBLANK(C77)))</formula>
    </cfRule>
  </conditionalFormatting>
  <conditionalFormatting sqref="C78">
    <cfRule type="expression" dxfId="2619" priority="129">
      <formula>COUNTIF(E78:W78,"&lt;&gt;" &amp; "")&gt;0</formula>
    </cfRule>
    <cfRule type="expression" dxfId="2618" priority="130">
      <formula>AND(COUNTIF(E78:W78,"&lt;&gt;" &amp; "")&gt;0,NOT(ISBLANK(C78)))</formula>
    </cfRule>
  </conditionalFormatting>
  <conditionalFormatting sqref="C79">
    <cfRule type="expression" dxfId="2617" priority="131">
      <formula>COUNTIF(E79:W79,"&lt;&gt;" &amp; "")&gt;0</formula>
    </cfRule>
    <cfRule type="expression" dxfId="2616" priority="132">
      <formula>AND(COUNTIF(E79:W79,"&lt;&gt;" &amp; "")&gt;0,NOT(ISBLANK(C79)))</formula>
    </cfRule>
  </conditionalFormatting>
  <conditionalFormatting sqref="C8">
    <cfRule type="expression" dxfId="2615" priority="13">
      <formula>COUNTIF(E8:W8,"&lt;&gt;" &amp; "")&gt;0</formula>
    </cfRule>
    <cfRule type="expression" dxfId="2614" priority="14">
      <formula>AND(COUNTIF(E8:W8,"&lt;&gt;" &amp; "")&gt;0,NOT(ISBLANK(C8)))</formula>
    </cfRule>
  </conditionalFormatting>
  <conditionalFormatting sqref="C80">
    <cfRule type="expression" dxfId="2613" priority="133">
      <formula>COUNTIF(E80:W80,"&lt;&gt;" &amp; "")&gt;0</formula>
    </cfRule>
    <cfRule type="expression" dxfId="2612" priority="134">
      <formula>AND(COUNTIF(E80:W80,"&lt;&gt;" &amp; "")&gt;0,NOT(ISBLANK(C80)))</formula>
    </cfRule>
  </conditionalFormatting>
  <conditionalFormatting sqref="C81">
    <cfRule type="expression" dxfId="2611" priority="135">
      <formula>COUNTIF(E81:W81,"&lt;&gt;" &amp; "")&gt;0</formula>
    </cfRule>
    <cfRule type="expression" dxfId="2610" priority="136">
      <formula>AND(COUNTIF(E81:W81,"&lt;&gt;" &amp; "")&gt;0,NOT(ISBLANK(C81)))</formula>
    </cfRule>
  </conditionalFormatting>
  <conditionalFormatting sqref="C82">
    <cfRule type="expression" dxfId="2609" priority="137">
      <formula>COUNTIF(E82:W82,"&lt;&gt;" &amp; "")&gt;0</formula>
    </cfRule>
    <cfRule type="expression" dxfId="2608" priority="138">
      <formula>AND(COUNTIF(E82:W82,"&lt;&gt;" &amp; "")&gt;0,NOT(ISBLANK(C82)))</formula>
    </cfRule>
  </conditionalFormatting>
  <conditionalFormatting sqref="C83">
    <cfRule type="expression" dxfId="2607" priority="139">
      <formula>COUNTIF(E83:W83,"&lt;&gt;" &amp; "")&gt;0</formula>
    </cfRule>
    <cfRule type="expression" dxfId="2606" priority="140">
      <formula>AND(COUNTIF(E83:W83,"&lt;&gt;" &amp; "")&gt;0,NOT(ISBLANK(C83)))</formula>
    </cfRule>
  </conditionalFormatting>
  <conditionalFormatting sqref="C86">
    <cfRule type="expression" dxfId="2605" priority="141">
      <formula>COUNTIF(E86:W86,"&lt;&gt;" &amp; "")&gt;0</formula>
    </cfRule>
    <cfRule type="expression" dxfId="2604" priority="142">
      <formula>AND(COUNTIF(E86:W86,"&lt;&gt;" &amp; "")&gt;0,NOT(ISBLANK(C86)))</formula>
    </cfRule>
  </conditionalFormatting>
  <conditionalFormatting sqref="C87">
    <cfRule type="expression" dxfId="2603" priority="143">
      <formula>COUNTIF(E87:W87,"&lt;&gt;" &amp; "")&gt;0</formula>
    </cfRule>
    <cfRule type="expression" dxfId="2602" priority="144">
      <formula>AND(COUNTIF(E87:W87,"&lt;&gt;" &amp; "")&gt;0,NOT(ISBLANK(C87)))</formula>
    </cfRule>
  </conditionalFormatting>
  <conditionalFormatting sqref="C88">
    <cfRule type="expression" dxfId="2601" priority="145">
      <formula>COUNTIF(E88:W88,"&lt;&gt;" &amp; "")&gt;0</formula>
    </cfRule>
    <cfRule type="expression" dxfId="2600" priority="146">
      <formula>AND(COUNTIF(E88:W88,"&lt;&gt;" &amp; "")&gt;0,NOT(ISBLANK(C88)))</formula>
    </cfRule>
  </conditionalFormatting>
  <conditionalFormatting sqref="C89">
    <cfRule type="expression" dxfId="2599" priority="147">
      <formula>COUNTIF(E89:W89,"&lt;&gt;" &amp; "")&gt;0</formula>
    </cfRule>
    <cfRule type="expression" dxfId="2598" priority="148">
      <formula>AND(COUNTIF(E89:W89,"&lt;&gt;" &amp; "")&gt;0,NOT(ISBLANK(C89)))</formula>
    </cfRule>
  </conditionalFormatting>
  <conditionalFormatting sqref="C9">
    <cfRule type="expression" dxfId="2597" priority="15">
      <formula>COUNTIF(E9:W9,"&lt;&gt;" &amp; "")&gt;0</formula>
    </cfRule>
    <cfRule type="expression" dxfId="2596" priority="16">
      <formula>AND(COUNTIF(E9:W9,"&lt;&gt;" &amp; "")&gt;0,NOT(ISBLANK(C9)))</formula>
    </cfRule>
  </conditionalFormatting>
  <conditionalFormatting sqref="C90">
    <cfRule type="expression" dxfId="2595" priority="149">
      <formula>COUNTIF(E90:W90,"&lt;&gt;" &amp; "")&gt;0</formula>
    </cfRule>
    <cfRule type="expression" dxfId="2594" priority="150">
      <formula>AND(COUNTIF(E90:W90,"&lt;&gt;" &amp; "")&gt;0,NOT(ISBLANK(C90)))</formula>
    </cfRule>
  </conditionalFormatting>
  <conditionalFormatting sqref="C91">
    <cfRule type="expression" dxfId="2593" priority="151">
      <formula>COUNTIF(E91:W91,"&lt;&gt;" &amp; "")&gt;0</formula>
    </cfRule>
    <cfRule type="expression" dxfId="2592" priority="152">
      <formula>AND(COUNTIF(E91:W91,"&lt;&gt;" &amp; "")&gt;0,NOT(ISBLANK(C91)))</formula>
    </cfRule>
  </conditionalFormatting>
  <conditionalFormatting sqref="C92">
    <cfRule type="expression" dxfId="2591" priority="153">
      <formula>COUNTIF(E92:W92,"&lt;&gt;" &amp; "")&gt;0</formula>
    </cfRule>
    <cfRule type="expression" dxfId="2590" priority="154">
      <formula>AND(COUNTIF(E92:W92,"&lt;&gt;" &amp; "")&gt;0,NOT(ISBLANK(C92)))</formula>
    </cfRule>
  </conditionalFormatting>
  <conditionalFormatting sqref="C93">
    <cfRule type="expression" dxfId="2589" priority="155">
      <formula>COUNTIF(E93:W93,"&lt;&gt;" &amp; "")&gt;0</formula>
    </cfRule>
    <cfRule type="expression" dxfId="2588" priority="156">
      <formula>AND(COUNTIF(E93:W93,"&lt;&gt;" &amp; "")&gt;0,NOT(ISBLANK(C93)))</formula>
    </cfRule>
  </conditionalFormatting>
  <conditionalFormatting sqref="C94">
    <cfRule type="expression" dxfId="2587" priority="157">
      <formula>COUNTIF(E94:W94,"&lt;&gt;" &amp; "")&gt;0</formula>
    </cfRule>
    <cfRule type="expression" dxfId="2586" priority="158">
      <formula>AND(COUNTIF(E94:W94,"&lt;&gt;" &amp; "")&gt;0,NOT(ISBLANK(C94)))</formula>
    </cfRule>
  </conditionalFormatting>
  <conditionalFormatting sqref="C95">
    <cfRule type="expression" dxfId="2585" priority="159">
      <formula>COUNTIF(E95:W95,"&lt;&gt;" &amp; "")&gt;0</formula>
    </cfRule>
    <cfRule type="expression" dxfId="2584" priority="160">
      <formula>AND(COUNTIF(E95:W95,"&lt;&gt;" &amp; "")&gt;0,NOT(ISBLANK(C95)))</formula>
    </cfRule>
  </conditionalFormatting>
  <conditionalFormatting sqref="C98">
    <cfRule type="expression" dxfId="2583" priority="161">
      <formula>COUNTIF(E98:W98,"&lt;&gt;" &amp; "")&gt;0</formula>
    </cfRule>
    <cfRule type="expression" dxfId="2582" priority="162">
      <formula>AND(COUNTIF(E98:W98,"&lt;&gt;" &amp; "")&gt;0,NOT(ISBLANK(C98)))</formula>
    </cfRule>
  </conditionalFormatting>
  <conditionalFormatting sqref="C99">
    <cfRule type="expression" dxfId="2581" priority="163">
      <formula>COUNTIF(E99:W99,"&lt;&gt;" &amp; "")&gt;0</formula>
    </cfRule>
    <cfRule type="expression" dxfId="2580" priority="164">
      <formula>AND(COUNTIF(E99:W99,"&lt;&gt;" &amp; "")&gt;0,NOT(ISBLANK(C99)))</formula>
    </cfRule>
  </conditionalFormatting>
  <dataValidations count="1">
    <dataValidation type="list" allowBlank="1" showInputMessage="1" showErrorMessage="1" sqref="B110:B119 B98:B107 B86:B95 B74:B83 B62:B71 B50:B59 B38:B47 B26:B35 B14:B23 B2:B11" xr:uid="{00000000-0002-0000-0900-000000000000}">
      <formula1>"Number,Probability"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W143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118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28</v>
      </c>
      <c r="C2" s="3"/>
      <c r="D2" s="4" t="s">
        <v>26</v>
      </c>
      <c r="E2" s="3">
        <v>0.12725373961218839</v>
      </c>
      <c r="F2" s="3">
        <v>0.12754172015404361</v>
      </c>
      <c r="G2" s="3">
        <v>0.12859907578558219</v>
      </c>
      <c r="H2" s="3">
        <v>0.12977512231840421</v>
      </c>
      <c r="I2" s="3">
        <v>0.1309975129137172</v>
      </c>
      <c r="J2" s="3">
        <v>0.1319463255098115</v>
      </c>
      <c r="K2" s="3">
        <v>0.1324815962805114</v>
      </c>
      <c r="L2" s="3">
        <v>0.13182540592168099</v>
      </c>
      <c r="M2" s="3">
        <v>0.13140550595238101</v>
      </c>
      <c r="N2" s="3">
        <v>0.12944434356273829</v>
      </c>
      <c r="O2" s="3">
        <v>0.12861112107623321</v>
      </c>
      <c r="P2" s="3">
        <v>0.12679263157894741</v>
      </c>
      <c r="Q2" s="3">
        <v>0.1266169950738916</v>
      </c>
      <c r="R2" s="3">
        <v>0.12629827709978461</v>
      </c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28</v>
      </c>
      <c r="C3" s="3"/>
      <c r="D3" s="4" t="s">
        <v>26</v>
      </c>
      <c r="E3" s="3">
        <v>0.1206564117589608</v>
      </c>
      <c r="F3" s="3">
        <v>0.1206885245901639</v>
      </c>
      <c r="G3" s="3">
        <v>0.1207476878612717</v>
      </c>
      <c r="H3" s="3">
        <v>0.1208299684240742</v>
      </c>
      <c r="I3" s="3">
        <v>0.1209457452884066</v>
      </c>
      <c r="J3" s="3">
        <v>0.120969420702754</v>
      </c>
      <c r="K3" s="3">
        <v>0.1209393767168703</v>
      </c>
      <c r="L3" s="3">
        <v>0.1209050734945472</v>
      </c>
      <c r="M3" s="3">
        <v>0.1208739287754713</v>
      </c>
      <c r="N3" s="3">
        <v>0.12084799463960939</v>
      </c>
      <c r="O3" s="3">
        <v>0.1208880338591766</v>
      </c>
      <c r="P3" s="3">
        <v>0.12080144787644791</v>
      </c>
      <c r="Q3" s="3">
        <v>0.1208694645441389</v>
      </c>
      <c r="R3" s="3">
        <v>0.1206379525593009</v>
      </c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28</v>
      </c>
      <c r="C4" s="3"/>
      <c r="D4" s="4" t="s">
        <v>26</v>
      </c>
      <c r="E4" s="3">
        <v>0.12915683846293929</v>
      </c>
      <c r="F4" s="3">
        <v>0.13005930141006369</v>
      </c>
      <c r="G4" s="3">
        <v>0.1311691973208963</v>
      </c>
      <c r="H4" s="3">
        <v>0.1322864004391382</v>
      </c>
      <c r="I4" s="3">
        <v>0.1326735043308937</v>
      </c>
      <c r="J4" s="3">
        <v>0.13277320435626619</v>
      </c>
      <c r="K4" s="3">
        <v>0.13270232408005159</v>
      </c>
      <c r="L4" s="3">
        <v>0.13226681479130301</v>
      </c>
      <c r="M4" s="3">
        <v>0.1318325987058051</v>
      </c>
      <c r="N4" s="3">
        <v>0.13122099464516529</v>
      </c>
      <c r="O4" s="3">
        <v>0.13033619828708051</v>
      </c>
      <c r="P4" s="3">
        <v>0.12930902912331951</v>
      </c>
      <c r="Q4" s="3">
        <v>0.12853499545894001</v>
      </c>
      <c r="R4" s="3">
        <v>0.1277427765626799</v>
      </c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28</v>
      </c>
      <c r="C5" s="3"/>
      <c r="D5" s="4" t="s">
        <v>26</v>
      </c>
      <c r="E5" s="3">
        <v>0.18678803131991051</v>
      </c>
      <c r="F5" s="3">
        <v>0.1873539445628998</v>
      </c>
      <c r="G5" s="3">
        <v>0.18612563580874869</v>
      </c>
      <c r="H5" s="3">
        <v>0.18756511175898929</v>
      </c>
      <c r="I5" s="3">
        <v>0.18187616387337061</v>
      </c>
      <c r="J5" s="3">
        <v>0.18194133452754141</v>
      </c>
      <c r="K5" s="3">
        <v>0.1826938950988822</v>
      </c>
      <c r="L5" s="3">
        <v>0.18121659751037339</v>
      </c>
      <c r="M5" s="3">
        <v>0.17970512303348121</v>
      </c>
      <c r="N5" s="3">
        <v>0.1815330188679245</v>
      </c>
      <c r="O5" s="3">
        <v>0.1779773686229382</v>
      </c>
      <c r="P5" s="3">
        <v>0.1790019011406844</v>
      </c>
      <c r="Q5" s="3">
        <v>0.1776626506024096</v>
      </c>
      <c r="R5" s="3">
        <v>0.17519746646795831</v>
      </c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28</v>
      </c>
      <c r="C6" s="3"/>
      <c r="D6" s="4" t="s">
        <v>26</v>
      </c>
      <c r="E6" s="3">
        <v>0.34</v>
      </c>
      <c r="F6" s="3"/>
      <c r="G6" s="3"/>
      <c r="H6" s="3"/>
      <c r="I6" s="3">
        <v>0.34</v>
      </c>
      <c r="J6" s="3">
        <v>0.22</v>
      </c>
      <c r="K6" s="3"/>
      <c r="L6" s="3"/>
      <c r="M6" s="3"/>
      <c r="N6" s="3">
        <v>0.215</v>
      </c>
      <c r="O6" s="3"/>
      <c r="P6" s="3"/>
      <c r="Q6" s="3"/>
      <c r="R6" s="3"/>
      <c r="S6" s="3"/>
      <c r="T6" s="3"/>
      <c r="U6" s="3">
        <v>0.17169999999999999</v>
      </c>
      <c r="V6" s="3"/>
      <c r="W6" s="3"/>
    </row>
    <row r="7" spans="1:23" x14ac:dyDescent="0.25">
      <c r="A7" s="1" t="str">
        <f>'Population Definitions'!$A$7</f>
        <v>65+ (HIV+)</v>
      </c>
      <c r="B7" t="s">
        <v>28</v>
      </c>
      <c r="C7" s="3"/>
      <c r="D7" s="4" t="s">
        <v>26</v>
      </c>
      <c r="E7" s="3">
        <v>0.25078803131991101</v>
      </c>
      <c r="F7" s="3">
        <v>0.251302596000888</v>
      </c>
      <c r="G7" s="3">
        <v>0.250024453435642</v>
      </c>
      <c r="H7" s="3">
        <v>0.251410138213842</v>
      </c>
      <c r="I7" s="3">
        <v>0.245580043951237</v>
      </c>
      <c r="J7" s="3">
        <v>0.24529630652387899</v>
      </c>
      <c r="K7" s="3">
        <v>0.24555678154720301</v>
      </c>
      <c r="L7" s="3">
        <v>0.24337864175214199</v>
      </c>
      <c r="M7" s="3">
        <v>0.24107593695795501</v>
      </c>
      <c r="N7" s="3">
        <v>0.24196882723285301</v>
      </c>
      <c r="O7" s="3">
        <v>0.23716909489440199</v>
      </c>
      <c r="P7" s="3">
        <v>0.23650175033566501</v>
      </c>
      <c r="Q7" s="3">
        <v>0.23359781206949601</v>
      </c>
      <c r="R7" s="3">
        <v>0.22968359763968299</v>
      </c>
      <c r="S7" s="3"/>
      <c r="T7" s="3"/>
      <c r="U7" s="3">
        <v>0.22339999999999999</v>
      </c>
      <c r="V7" s="3"/>
      <c r="W7" s="3"/>
    </row>
    <row r="8" spans="1:23" x14ac:dyDescent="0.25">
      <c r="A8" s="1" t="str">
        <f>'Population Definitions'!$A$8</f>
        <v>Pris</v>
      </c>
      <c r="B8" t="s">
        <v>28</v>
      </c>
      <c r="C8" s="3"/>
      <c r="D8" s="4" t="s">
        <v>26</v>
      </c>
      <c r="E8" s="3">
        <v>0.12915683846293929</v>
      </c>
      <c r="F8" s="3">
        <v>0.13005930141006369</v>
      </c>
      <c r="G8" s="3">
        <v>0.1311691973208963</v>
      </c>
      <c r="H8" s="3">
        <v>0.1322864004391382</v>
      </c>
      <c r="I8" s="3">
        <v>0.1326735043308937</v>
      </c>
      <c r="J8" s="3">
        <v>0.13277320435626619</v>
      </c>
      <c r="K8" s="3">
        <v>0.13270232408005159</v>
      </c>
      <c r="L8" s="3">
        <v>0.13226681479130301</v>
      </c>
      <c r="M8" s="3">
        <v>0.1318325987058051</v>
      </c>
      <c r="N8" s="3">
        <v>0.13122099464516529</v>
      </c>
      <c r="O8" s="3">
        <v>0.13033619828708051</v>
      </c>
      <c r="P8" s="3">
        <v>0.12930902912331951</v>
      </c>
      <c r="Q8" s="3">
        <v>0.12853499545894001</v>
      </c>
      <c r="R8" s="3">
        <v>0.1277427765626799</v>
      </c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28</v>
      </c>
      <c r="C9" s="3"/>
      <c r="D9" s="4" t="s">
        <v>26</v>
      </c>
      <c r="E9" s="3">
        <v>0.184</v>
      </c>
      <c r="F9" s="3">
        <v>0.183948651437988</v>
      </c>
      <c r="G9" s="3">
        <v>0.1838988176268937</v>
      </c>
      <c r="H9" s="3">
        <v>0.18384502645485221</v>
      </c>
      <c r="I9" s="3">
        <v>0.1837038800778667</v>
      </c>
      <c r="J9" s="3">
        <v>0.18335497199633799</v>
      </c>
      <c r="K9" s="3">
        <v>0.1828628864483211</v>
      </c>
      <c r="L9" s="3">
        <v>0.18216204424176841</v>
      </c>
      <c r="M9" s="3">
        <v>0.18137081392447349</v>
      </c>
      <c r="N9" s="3">
        <v>0.1804358083649289</v>
      </c>
      <c r="O9" s="3">
        <v>0.17919172627146349</v>
      </c>
      <c r="P9" s="3">
        <v>0.17749984919498041</v>
      </c>
      <c r="Q9" s="3">
        <v>0.1759351614670864</v>
      </c>
      <c r="R9" s="3">
        <v>0.17448613117172479</v>
      </c>
      <c r="S9" s="3">
        <v>0.1735351493099285</v>
      </c>
      <c r="T9" s="3">
        <v>0.17290288267507409</v>
      </c>
      <c r="U9" s="3">
        <v>0.17168879164707629</v>
      </c>
      <c r="V9" s="3"/>
      <c r="W9" s="3"/>
    </row>
    <row r="10" spans="1:23" x14ac:dyDescent="0.25">
      <c r="A10" s="1" t="str">
        <f>'Population Definitions'!$A$10</f>
        <v>Mine</v>
      </c>
      <c r="B10" t="s">
        <v>28</v>
      </c>
      <c r="C10" s="3"/>
      <c r="D10" s="4" t="s">
        <v>26</v>
      </c>
      <c r="E10" s="3">
        <v>0.12915683846293929</v>
      </c>
      <c r="F10" s="3">
        <v>0.13005930141006369</v>
      </c>
      <c r="G10" s="3">
        <v>0.1311691973208963</v>
      </c>
      <c r="H10" s="3">
        <v>0.1322864004391382</v>
      </c>
      <c r="I10" s="3">
        <v>0.1326735043308937</v>
      </c>
      <c r="J10" s="3">
        <v>0.13277320435626619</v>
      </c>
      <c r="K10" s="3">
        <v>0.13270232408005159</v>
      </c>
      <c r="L10" s="3">
        <v>0.13226681479130301</v>
      </c>
      <c r="M10" s="3">
        <v>0.1318325987058051</v>
      </c>
      <c r="N10" s="3">
        <v>0.13122099464516529</v>
      </c>
      <c r="O10" s="3">
        <v>0.13033619828708051</v>
      </c>
      <c r="P10" s="3">
        <v>0.12930902912331951</v>
      </c>
      <c r="Q10" s="3">
        <v>0.12853499545894001</v>
      </c>
      <c r="R10" s="3">
        <v>0.1277427765626799</v>
      </c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28</v>
      </c>
      <c r="C11" s="3"/>
      <c r="D11" s="4" t="s">
        <v>26</v>
      </c>
      <c r="E11" s="3">
        <v>0.184</v>
      </c>
      <c r="F11" s="3">
        <v>0.183948651437988</v>
      </c>
      <c r="G11" s="3">
        <v>0.1838988176268937</v>
      </c>
      <c r="H11" s="3">
        <v>0.18384502645485221</v>
      </c>
      <c r="I11" s="3">
        <v>0.1837038800778667</v>
      </c>
      <c r="J11" s="3">
        <v>0.18335497199633799</v>
      </c>
      <c r="K11" s="3">
        <v>0.1828628864483211</v>
      </c>
      <c r="L11" s="3">
        <v>0.18216204424176841</v>
      </c>
      <c r="M11" s="3">
        <v>0.18137081392447349</v>
      </c>
      <c r="N11" s="3">
        <v>0.1804358083649289</v>
      </c>
      <c r="O11" s="3">
        <v>0.17919172627146349</v>
      </c>
      <c r="P11" s="3">
        <v>0.17749984919498041</v>
      </c>
      <c r="Q11" s="3">
        <v>0.1759351614670864</v>
      </c>
      <c r="R11" s="3">
        <v>0.17448613117172479</v>
      </c>
      <c r="S11" s="3">
        <v>0.1735351493099285</v>
      </c>
      <c r="T11" s="3">
        <v>0.17290288267507409</v>
      </c>
      <c r="U11" s="3">
        <v>0.17168879164707629</v>
      </c>
      <c r="V11" s="3"/>
      <c r="W11" s="3"/>
    </row>
    <row r="13" spans="1:23" x14ac:dyDescent="0.25">
      <c r="A13" s="1" t="s">
        <v>119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28</v>
      </c>
      <c r="C14" s="3"/>
      <c r="D14" s="4" t="s">
        <v>26</v>
      </c>
      <c r="E14" s="3">
        <v>0.12725373961218839</v>
      </c>
      <c r="F14" s="3">
        <v>0.12754172015404361</v>
      </c>
      <c r="G14" s="3">
        <v>0.12859907578558219</v>
      </c>
      <c r="H14" s="3">
        <v>0.12977512231840421</v>
      </c>
      <c r="I14" s="3">
        <v>0.1309975129137172</v>
      </c>
      <c r="J14" s="3">
        <v>0.1319463255098115</v>
      </c>
      <c r="K14" s="3">
        <v>0.1324815962805114</v>
      </c>
      <c r="L14" s="3">
        <v>0.13182540592168099</v>
      </c>
      <c r="M14" s="3">
        <v>0.13140550595238101</v>
      </c>
      <c r="N14" s="3">
        <v>0.12944434356273829</v>
      </c>
      <c r="O14" s="3">
        <v>0.12861112107623321</v>
      </c>
      <c r="P14" s="3">
        <v>0.12679263157894741</v>
      </c>
      <c r="Q14" s="3">
        <v>0.1266169950738916</v>
      </c>
      <c r="R14" s="3">
        <v>0.12629827709978461</v>
      </c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28</v>
      </c>
      <c r="C15" s="3"/>
      <c r="D15" s="4" t="s">
        <v>26</v>
      </c>
      <c r="E15" s="3">
        <v>0.1206564117589608</v>
      </c>
      <c r="F15" s="3">
        <v>0.1206885245901639</v>
      </c>
      <c r="G15" s="3">
        <v>0.1207476878612717</v>
      </c>
      <c r="H15" s="3">
        <v>0.1208299684240742</v>
      </c>
      <c r="I15" s="3">
        <v>0.1209457452884066</v>
      </c>
      <c r="J15" s="3">
        <v>0.120969420702754</v>
      </c>
      <c r="K15" s="3">
        <v>0.1209393767168703</v>
      </c>
      <c r="L15" s="3">
        <v>0.1209050734945472</v>
      </c>
      <c r="M15" s="3">
        <v>0.1208739287754713</v>
      </c>
      <c r="N15" s="3">
        <v>0.12084799463960939</v>
      </c>
      <c r="O15" s="3">
        <v>0.1208880338591766</v>
      </c>
      <c r="P15" s="3">
        <v>0.12080144787644791</v>
      </c>
      <c r="Q15" s="3">
        <v>0.1208694645441389</v>
      </c>
      <c r="R15" s="3">
        <v>0.1206379525593009</v>
      </c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28</v>
      </c>
      <c r="C16" s="3"/>
      <c r="D16" s="4" t="s">
        <v>26</v>
      </c>
      <c r="E16" s="3">
        <v>0.12915683846293929</v>
      </c>
      <c r="F16" s="3">
        <v>0.13005930141006369</v>
      </c>
      <c r="G16" s="3">
        <v>0.1311691973208963</v>
      </c>
      <c r="H16" s="3">
        <v>0.1322864004391382</v>
      </c>
      <c r="I16" s="3">
        <v>0.1326735043308937</v>
      </c>
      <c r="J16" s="3">
        <v>0.13277320435626619</v>
      </c>
      <c r="K16" s="3">
        <v>0.13270232408005159</v>
      </c>
      <c r="L16" s="3">
        <v>0.13226681479130301</v>
      </c>
      <c r="M16" s="3">
        <v>0.1318325987058051</v>
      </c>
      <c r="N16" s="3">
        <v>0.13122099464516529</v>
      </c>
      <c r="O16" s="3">
        <v>0.13033619828708051</v>
      </c>
      <c r="P16" s="3">
        <v>0.12930902912331951</v>
      </c>
      <c r="Q16" s="3">
        <v>0.12853499545894001</v>
      </c>
      <c r="R16" s="3">
        <v>0.1277427765626799</v>
      </c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28</v>
      </c>
      <c r="C17" s="3"/>
      <c r="D17" s="4" t="s">
        <v>26</v>
      </c>
      <c r="E17" s="3">
        <v>0.18678803131991051</v>
      </c>
      <c r="F17" s="3">
        <v>0.1873539445628998</v>
      </c>
      <c r="G17" s="3">
        <v>0.18612563580874869</v>
      </c>
      <c r="H17" s="3">
        <v>0.18756511175898929</v>
      </c>
      <c r="I17" s="3">
        <v>0.18187616387337061</v>
      </c>
      <c r="J17" s="3">
        <v>0.18194133452754141</v>
      </c>
      <c r="K17" s="3">
        <v>0.1826938950988822</v>
      </c>
      <c r="L17" s="3">
        <v>0.18121659751037339</v>
      </c>
      <c r="M17" s="3">
        <v>0.17970512303348121</v>
      </c>
      <c r="N17" s="3">
        <v>0.1815330188679245</v>
      </c>
      <c r="O17" s="3">
        <v>0.1779773686229382</v>
      </c>
      <c r="P17" s="3">
        <v>0.1790019011406844</v>
      </c>
      <c r="Q17" s="3">
        <v>0.1776626506024096</v>
      </c>
      <c r="R17" s="3">
        <v>0.17519746646795831</v>
      </c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28</v>
      </c>
      <c r="C18" s="3"/>
      <c r="D18" s="4" t="s">
        <v>26</v>
      </c>
      <c r="E18" s="3">
        <v>0.34</v>
      </c>
      <c r="F18" s="3"/>
      <c r="G18" s="3"/>
      <c r="H18" s="3"/>
      <c r="I18" s="3">
        <v>0.34</v>
      </c>
      <c r="J18" s="3">
        <v>0.22</v>
      </c>
      <c r="K18" s="3"/>
      <c r="L18" s="3"/>
      <c r="M18" s="3"/>
      <c r="N18" s="3">
        <v>0.215</v>
      </c>
      <c r="O18" s="3"/>
      <c r="P18" s="3"/>
      <c r="Q18" s="3"/>
      <c r="R18" s="3"/>
      <c r="S18" s="3"/>
      <c r="T18" s="3"/>
      <c r="U18" s="3">
        <v>0.17169999999999999</v>
      </c>
      <c r="V18" s="3"/>
      <c r="W18" s="3"/>
    </row>
    <row r="19" spans="1:23" x14ac:dyDescent="0.25">
      <c r="A19" s="1" t="str">
        <f>'Population Definitions'!$A$7</f>
        <v>65+ (HIV+)</v>
      </c>
      <c r="B19" t="s">
        <v>28</v>
      </c>
      <c r="C19" s="3"/>
      <c r="D19" s="4" t="s">
        <v>26</v>
      </c>
      <c r="E19" s="3">
        <v>0.25078803131991101</v>
      </c>
      <c r="F19" s="3">
        <v>0.251302596000888</v>
      </c>
      <c r="G19" s="3">
        <v>0.250024453435642</v>
      </c>
      <c r="H19" s="3">
        <v>0.251410138213842</v>
      </c>
      <c r="I19" s="3">
        <v>0.245580043951237</v>
      </c>
      <c r="J19" s="3">
        <v>0.24529630652387899</v>
      </c>
      <c r="K19" s="3">
        <v>0.24555678154720301</v>
      </c>
      <c r="L19" s="3">
        <v>0.24337864175214199</v>
      </c>
      <c r="M19" s="3">
        <v>0.24107593695795501</v>
      </c>
      <c r="N19" s="3">
        <v>0.24196882723285301</v>
      </c>
      <c r="O19" s="3">
        <v>0.23716909489440199</v>
      </c>
      <c r="P19" s="3">
        <v>0.23650175033566501</v>
      </c>
      <c r="Q19" s="3">
        <v>0.23359781206949601</v>
      </c>
      <c r="R19" s="3">
        <v>0.22968359763968299</v>
      </c>
      <c r="S19" s="3"/>
      <c r="T19" s="3"/>
      <c r="U19" s="3">
        <v>0.22339999999999999</v>
      </c>
      <c r="V19" s="3"/>
      <c r="W19" s="3"/>
    </row>
    <row r="20" spans="1:23" x14ac:dyDescent="0.25">
      <c r="A20" s="1" t="str">
        <f>'Population Definitions'!$A$8</f>
        <v>Pris</v>
      </c>
      <c r="B20" t="s">
        <v>28</v>
      </c>
      <c r="C20" s="3"/>
      <c r="D20" s="4" t="s">
        <v>26</v>
      </c>
      <c r="E20" s="3">
        <v>0.12915683846293929</v>
      </c>
      <c r="F20" s="3">
        <v>0.13005930141006369</v>
      </c>
      <c r="G20" s="3">
        <v>0.1311691973208963</v>
      </c>
      <c r="H20" s="3">
        <v>0.1322864004391382</v>
      </c>
      <c r="I20" s="3">
        <v>0.1326735043308937</v>
      </c>
      <c r="J20" s="3">
        <v>0.13277320435626619</v>
      </c>
      <c r="K20" s="3">
        <v>0.13270232408005159</v>
      </c>
      <c r="L20" s="3">
        <v>0.13226681479130301</v>
      </c>
      <c r="M20" s="3">
        <v>0.1318325987058051</v>
      </c>
      <c r="N20" s="3">
        <v>0.13122099464516529</v>
      </c>
      <c r="O20" s="3">
        <v>0.13033619828708051</v>
      </c>
      <c r="P20" s="3">
        <v>0.12930902912331951</v>
      </c>
      <c r="Q20" s="3">
        <v>0.12853499545894001</v>
      </c>
      <c r="R20" s="3">
        <v>0.1277427765626799</v>
      </c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28</v>
      </c>
      <c r="C21" s="3"/>
      <c r="D21" s="4" t="s">
        <v>26</v>
      </c>
      <c r="E21" s="3">
        <v>0.184</v>
      </c>
      <c r="F21" s="3">
        <v>0.183948651437988</v>
      </c>
      <c r="G21" s="3">
        <v>0.1838988176268937</v>
      </c>
      <c r="H21" s="3">
        <v>0.18384502645485221</v>
      </c>
      <c r="I21" s="3">
        <v>0.1837038800778667</v>
      </c>
      <c r="J21" s="3">
        <v>0.18335497199633799</v>
      </c>
      <c r="K21" s="3">
        <v>0.1828628864483211</v>
      </c>
      <c r="L21" s="3">
        <v>0.18216204424176841</v>
      </c>
      <c r="M21" s="3">
        <v>0.18137081392447349</v>
      </c>
      <c r="N21" s="3">
        <v>0.1804358083649289</v>
      </c>
      <c r="O21" s="3">
        <v>0.17919172627146349</v>
      </c>
      <c r="P21" s="3">
        <v>0.17749984919498041</v>
      </c>
      <c r="Q21" s="3">
        <v>0.1759351614670864</v>
      </c>
      <c r="R21" s="3">
        <v>0.17448613117172479</v>
      </c>
      <c r="S21" s="3">
        <v>0.1735351493099285</v>
      </c>
      <c r="T21" s="3">
        <v>0.17290288267507409</v>
      </c>
      <c r="U21" s="3">
        <v>0.17168879164707629</v>
      </c>
      <c r="V21" s="3"/>
      <c r="W21" s="3"/>
    </row>
    <row r="22" spans="1:23" x14ac:dyDescent="0.25">
      <c r="A22" s="1" t="str">
        <f>'Population Definitions'!$A$10</f>
        <v>Mine</v>
      </c>
      <c r="B22" t="s">
        <v>28</v>
      </c>
      <c r="C22" s="3"/>
      <c r="D22" s="4" t="s">
        <v>26</v>
      </c>
      <c r="E22" s="3">
        <v>0.12915683846293929</v>
      </c>
      <c r="F22" s="3">
        <v>0.13005930141006369</v>
      </c>
      <c r="G22" s="3">
        <v>0.1311691973208963</v>
      </c>
      <c r="H22" s="3">
        <v>0.1322864004391382</v>
      </c>
      <c r="I22" s="3">
        <v>0.1326735043308937</v>
      </c>
      <c r="J22" s="3">
        <v>0.13277320435626619</v>
      </c>
      <c r="K22" s="3">
        <v>0.13270232408005159</v>
      </c>
      <c r="L22" s="3">
        <v>0.13226681479130301</v>
      </c>
      <c r="M22" s="3">
        <v>0.1318325987058051</v>
      </c>
      <c r="N22" s="3">
        <v>0.13122099464516529</v>
      </c>
      <c r="O22" s="3">
        <v>0.13033619828708051</v>
      </c>
      <c r="P22" s="3">
        <v>0.12930902912331951</v>
      </c>
      <c r="Q22" s="3">
        <v>0.12853499545894001</v>
      </c>
      <c r="R22" s="3">
        <v>0.1277427765626799</v>
      </c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28</v>
      </c>
      <c r="C23" s="3"/>
      <c r="D23" s="4" t="s">
        <v>26</v>
      </c>
      <c r="E23" s="3">
        <v>0.184</v>
      </c>
      <c r="F23" s="3">
        <v>0.183948651437988</v>
      </c>
      <c r="G23" s="3">
        <v>0.1838988176268937</v>
      </c>
      <c r="H23" s="3">
        <v>0.18384502645485221</v>
      </c>
      <c r="I23" s="3">
        <v>0.1837038800778667</v>
      </c>
      <c r="J23" s="3">
        <v>0.18335497199633799</v>
      </c>
      <c r="K23" s="3">
        <v>0.1828628864483211</v>
      </c>
      <c r="L23" s="3">
        <v>0.18216204424176841</v>
      </c>
      <c r="M23" s="3">
        <v>0.18137081392447349</v>
      </c>
      <c r="N23" s="3">
        <v>0.1804358083649289</v>
      </c>
      <c r="O23" s="3">
        <v>0.17919172627146349</v>
      </c>
      <c r="P23" s="3">
        <v>0.17749984919498041</v>
      </c>
      <c r="Q23" s="3">
        <v>0.1759351614670864</v>
      </c>
      <c r="R23" s="3">
        <v>0.17448613117172479</v>
      </c>
      <c r="S23" s="3">
        <v>0.1735351493099285</v>
      </c>
      <c r="T23" s="3">
        <v>0.17290288267507409</v>
      </c>
      <c r="U23" s="3">
        <v>0.17168879164707629</v>
      </c>
      <c r="V23" s="3"/>
      <c r="W23" s="3"/>
    </row>
    <row r="25" spans="1:23" x14ac:dyDescent="0.25">
      <c r="A25" s="1" t="s">
        <v>120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28</v>
      </c>
      <c r="C26" s="3"/>
      <c r="D26" s="4" t="s">
        <v>26</v>
      </c>
      <c r="E26" s="3">
        <v>0.12725373961218839</v>
      </c>
      <c r="F26" s="3">
        <v>0.12754172015404361</v>
      </c>
      <c r="G26" s="3">
        <v>0.12859907578558219</v>
      </c>
      <c r="H26" s="3">
        <v>0.12977512231840421</v>
      </c>
      <c r="I26" s="3">
        <v>0.1309975129137172</v>
      </c>
      <c r="J26" s="3">
        <v>0.1319463255098115</v>
      </c>
      <c r="K26" s="3">
        <v>0.1324815962805114</v>
      </c>
      <c r="L26" s="3">
        <v>0.13182540592168099</v>
      </c>
      <c r="M26" s="3">
        <v>0.13140550595238101</v>
      </c>
      <c r="N26" s="3">
        <v>0.12944434356273829</v>
      </c>
      <c r="O26" s="3">
        <v>0.12861112107623321</v>
      </c>
      <c r="P26" s="3">
        <v>0.12679263157894741</v>
      </c>
      <c r="Q26" s="3">
        <v>0.1266169950738916</v>
      </c>
      <c r="R26" s="3">
        <v>0.12629827709978461</v>
      </c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28</v>
      </c>
      <c r="C27" s="3"/>
      <c r="D27" s="4" t="s">
        <v>26</v>
      </c>
      <c r="E27" s="3">
        <v>0.1206564117589608</v>
      </c>
      <c r="F27" s="3">
        <v>0.1206885245901639</v>
      </c>
      <c r="G27" s="3">
        <v>0.1207476878612717</v>
      </c>
      <c r="H27" s="3">
        <v>0.1208299684240742</v>
      </c>
      <c r="I27" s="3">
        <v>0.1209457452884066</v>
      </c>
      <c r="J27" s="3">
        <v>0.120969420702754</v>
      </c>
      <c r="K27" s="3">
        <v>0.1209393767168703</v>
      </c>
      <c r="L27" s="3">
        <v>0.1209050734945472</v>
      </c>
      <c r="M27" s="3">
        <v>0.1208739287754713</v>
      </c>
      <c r="N27" s="3">
        <v>0.12084799463960939</v>
      </c>
      <c r="O27" s="3">
        <v>0.1208880338591766</v>
      </c>
      <c r="P27" s="3">
        <v>0.12080144787644791</v>
      </c>
      <c r="Q27" s="3">
        <v>0.1208694645441389</v>
      </c>
      <c r="R27" s="3">
        <v>0.1206379525593009</v>
      </c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28</v>
      </c>
      <c r="C28" s="3"/>
      <c r="D28" s="4" t="s">
        <v>26</v>
      </c>
      <c r="E28" s="3">
        <v>0.12915683846293929</v>
      </c>
      <c r="F28" s="3">
        <v>0.13005930141006369</v>
      </c>
      <c r="G28" s="3">
        <v>0.1311691973208963</v>
      </c>
      <c r="H28" s="3">
        <v>0.1322864004391382</v>
      </c>
      <c r="I28" s="3">
        <v>0.1326735043308937</v>
      </c>
      <c r="J28" s="3">
        <v>0.13277320435626619</v>
      </c>
      <c r="K28" s="3">
        <v>0.13270232408005159</v>
      </c>
      <c r="L28" s="3">
        <v>0.13226681479130301</v>
      </c>
      <c r="M28" s="3">
        <v>0.1318325987058051</v>
      </c>
      <c r="N28" s="3">
        <v>0.13122099464516529</v>
      </c>
      <c r="O28" s="3">
        <v>0.13033619828708051</v>
      </c>
      <c r="P28" s="3">
        <v>0.12930902912331951</v>
      </c>
      <c r="Q28" s="3">
        <v>0.12853499545894001</v>
      </c>
      <c r="R28" s="3">
        <v>0.1277427765626799</v>
      </c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28</v>
      </c>
      <c r="C29" s="3"/>
      <c r="D29" s="4" t="s">
        <v>26</v>
      </c>
      <c r="E29" s="3">
        <v>0.18678803131991051</v>
      </c>
      <c r="F29" s="3">
        <v>0.1873539445628998</v>
      </c>
      <c r="G29" s="3">
        <v>0.18612563580874869</v>
      </c>
      <c r="H29" s="3">
        <v>0.18756511175898929</v>
      </c>
      <c r="I29" s="3">
        <v>0.18187616387337061</v>
      </c>
      <c r="J29" s="3">
        <v>0.18194133452754141</v>
      </c>
      <c r="K29" s="3">
        <v>0.1826938950988822</v>
      </c>
      <c r="L29" s="3">
        <v>0.18121659751037339</v>
      </c>
      <c r="M29" s="3">
        <v>0.17970512303348121</v>
      </c>
      <c r="N29" s="3">
        <v>0.1815330188679245</v>
      </c>
      <c r="O29" s="3">
        <v>0.1779773686229382</v>
      </c>
      <c r="P29" s="3">
        <v>0.1790019011406844</v>
      </c>
      <c r="Q29" s="3">
        <v>0.1776626506024096</v>
      </c>
      <c r="R29" s="3">
        <v>0.17519746646795831</v>
      </c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28</v>
      </c>
      <c r="C30" s="3"/>
      <c r="D30" s="4" t="s">
        <v>26</v>
      </c>
      <c r="E30" s="3">
        <v>0.34</v>
      </c>
      <c r="F30" s="3"/>
      <c r="G30" s="3"/>
      <c r="H30" s="3"/>
      <c r="I30" s="3">
        <v>0.34</v>
      </c>
      <c r="J30" s="3">
        <v>0.22</v>
      </c>
      <c r="K30" s="3"/>
      <c r="L30" s="3"/>
      <c r="M30" s="3"/>
      <c r="N30" s="3">
        <v>0.215</v>
      </c>
      <c r="O30" s="3"/>
      <c r="P30" s="3"/>
      <c r="Q30" s="3"/>
      <c r="R30" s="3"/>
      <c r="S30" s="3"/>
      <c r="T30" s="3"/>
      <c r="U30" s="3">
        <v>0.17169999999999999</v>
      </c>
      <c r="V30" s="3"/>
      <c r="W30" s="3"/>
    </row>
    <row r="31" spans="1:23" x14ac:dyDescent="0.25">
      <c r="A31" s="1" t="str">
        <f>'Population Definitions'!$A$7</f>
        <v>65+ (HIV+)</v>
      </c>
      <c r="B31" t="s">
        <v>28</v>
      </c>
      <c r="C31" s="3"/>
      <c r="D31" s="4" t="s">
        <v>26</v>
      </c>
      <c r="E31" s="3">
        <v>0.25078803131991101</v>
      </c>
      <c r="F31" s="3">
        <v>0.251302596000888</v>
      </c>
      <c r="G31" s="3">
        <v>0.250024453435642</v>
      </c>
      <c r="H31" s="3">
        <v>0.251410138213842</v>
      </c>
      <c r="I31" s="3">
        <v>0.245580043951237</v>
      </c>
      <c r="J31" s="3">
        <v>0.24529630652387899</v>
      </c>
      <c r="K31" s="3">
        <v>0.24555678154720301</v>
      </c>
      <c r="L31" s="3">
        <v>0.24337864175214199</v>
      </c>
      <c r="M31" s="3">
        <v>0.24107593695795501</v>
      </c>
      <c r="N31" s="3">
        <v>0.24196882723285301</v>
      </c>
      <c r="O31" s="3">
        <v>0.23716909489440199</v>
      </c>
      <c r="P31" s="3">
        <v>0.23650175033566501</v>
      </c>
      <c r="Q31" s="3">
        <v>0.23359781206949601</v>
      </c>
      <c r="R31" s="3">
        <v>0.22968359763968299</v>
      </c>
      <c r="S31" s="3"/>
      <c r="T31" s="3"/>
      <c r="U31" s="3">
        <v>0.22339999999999999</v>
      </c>
      <c r="V31" s="3"/>
      <c r="W31" s="3"/>
    </row>
    <row r="32" spans="1:23" x14ac:dyDescent="0.25">
      <c r="A32" s="1" t="str">
        <f>'Population Definitions'!$A$8</f>
        <v>Pris</v>
      </c>
      <c r="B32" t="s">
        <v>28</v>
      </c>
      <c r="C32" s="3"/>
      <c r="D32" s="4" t="s">
        <v>26</v>
      </c>
      <c r="E32" s="3">
        <v>0.12915683846293929</v>
      </c>
      <c r="F32" s="3">
        <v>0.13005930141006369</v>
      </c>
      <c r="G32" s="3">
        <v>0.1311691973208963</v>
      </c>
      <c r="H32" s="3">
        <v>0.1322864004391382</v>
      </c>
      <c r="I32" s="3">
        <v>0.1326735043308937</v>
      </c>
      <c r="J32" s="3">
        <v>0.13277320435626619</v>
      </c>
      <c r="K32" s="3">
        <v>0.13270232408005159</v>
      </c>
      <c r="L32" s="3">
        <v>0.13226681479130301</v>
      </c>
      <c r="M32" s="3">
        <v>0.1318325987058051</v>
      </c>
      <c r="N32" s="3">
        <v>0.13122099464516529</v>
      </c>
      <c r="O32" s="3">
        <v>0.13033619828708051</v>
      </c>
      <c r="P32" s="3">
        <v>0.12930902912331951</v>
      </c>
      <c r="Q32" s="3">
        <v>0.12853499545894001</v>
      </c>
      <c r="R32" s="3">
        <v>0.1277427765626799</v>
      </c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28</v>
      </c>
      <c r="C33" s="3"/>
      <c r="D33" s="4" t="s">
        <v>26</v>
      </c>
      <c r="E33" s="3">
        <v>0.184</v>
      </c>
      <c r="F33" s="3">
        <v>0.183948651437988</v>
      </c>
      <c r="G33" s="3">
        <v>0.1838988176268937</v>
      </c>
      <c r="H33" s="3">
        <v>0.18384502645485221</v>
      </c>
      <c r="I33" s="3">
        <v>0.1837038800778667</v>
      </c>
      <c r="J33" s="3">
        <v>0.18335497199633799</v>
      </c>
      <c r="K33" s="3">
        <v>0.1828628864483211</v>
      </c>
      <c r="L33" s="3">
        <v>0.18216204424176841</v>
      </c>
      <c r="M33" s="3">
        <v>0.18137081392447349</v>
      </c>
      <c r="N33" s="3">
        <v>0.1804358083649289</v>
      </c>
      <c r="O33" s="3">
        <v>0.17919172627146349</v>
      </c>
      <c r="P33" s="3">
        <v>0.17749984919498041</v>
      </c>
      <c r="Q33" s="3">
        <v>0.1759351614670864</v>
      </c>
      <c r="R33" s="3">
        <v>0.17448613117172479</v>
      </c>
      <c r="S33" s="3">
        <v>0.1735351493099285</v>
      </c>
      <c r="T33" s="3">
        <v>0.17290288267507409</v>
      </c>
      <c r="U33" s="3">
        <v>0.17168879164707629</v>
      </c>
      <c r="V33" s="3"/>
      <c r="W33" s="3"/>
    </row>
    <row r="34" spans="1:23" x14ac:dyDescent="0.25">
      <c r="A34" s="1" t="str">
        <f>'Population Definitions'!$A$10</f>
        <v>Mine</v>
      </c>
      <c r="B34" t="s">
        <v>28</v>
      </c>
      <c r="C34" s="3"/>
      <c r="D34" s="4" t="s">
        <v>26</v>
      </c>
      <c r="E34" s="3">
        <v>0.12915683846293929</v>
      </c>
      <c r="F34" s="3">
        <v>0.13005930141006369</v>
      </c>
      <c r="G34" s="3">
        <v>0.1311691973208963</v>
      </c>
      <c r="H34" s="3">
        <v>0.1322864004391382</v>
      </c>
      <c r="I34" s="3">
        <v>0.1326735043308937</v>
      </c>
      <c r="J34" s="3">
        <v>0.13277320435626619</v>
      </c>
      <c r="K34" s="3">
        <v>0.13270232408005159</v>
      </c>
      <c r="L34" s="3">
        <v>0.13226681479130301</v>
      </c>
      <c r="M34" s="3">
        <v>0.1318325987058051</v>
      </c>
      <c r="N34" s="3">
        <v>0.13122099464516529</v>
      </c>
      <c r="O34" s="3">
        <v>0.13033619828708051</v>
      </c>
      <c r="P34" s="3">
        <v>0.12930902912331951</v>
      </c>
      <c r="Q34" s="3">
        <v>0.12853499545894001</v>
      </c>
      <c r="R34" s="3">
        <v>0.1277427765626799</v>
      </c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28</v>
      </c>
      <c r="C35" s="3"/>
      <c r="D35" s="4" t="s">
        <v>26</v>
      </c>
      <c r="E35" s="3">
        <v>0.184</v>
      </c>
      <c r="F35" s="3">
        <v>0.183948651437988</v>
      </c>
      <c r="G35" s="3">
        <v>0.1838988176268937</v>
      </c>
      <c r="H35" s="3">
        <v>0.18384502645485221</v>
      </c>
      <c r="I35" s="3">
        <v>0.1837038800778667</v>
      </c>
      <c r="J35" s="3">
        <v>0.18335497199633799</v>
      </c>
      <c r="K35" s="3">
        <v>0.1828628864483211</v>
      </c>
      <c r="L35" s="3">
        <v>0.18216204424176841</v>
      </c>
      <c r="M35" s="3">
        <v>0.18137081392447349</v>
      </c>
      <c r="N35" s="3">
        <v>0.1804358083649289</v>
      </c>
      <c r="O35" s="3">
        <v>0.17919172627146349</v>
      </c>
      <c r="P35" s="3">
        <v>0.17749984919498041</v>
      </c>
      <c r="Q35" s="3">
        <v>0.1759351614670864</v>
      </c>
      <c r="R35" s="3">
        <v>0.17448613117172479</v>
      </c>
      <c r="S35" s="3">
        <v>0.1735351493099285</v>
      </c>
      <c r="T35" s="3">
        <v>0.17290288267507409</v>
      </c>
      <c r="U35" s="3">
        <v>0.17168879164707629</v>
      </c>
      <c r="V35" s="3"/>
      <c r="W35" s="3"/>
    </row>
    <row r="37" spans="1:23" x14ac:dyDescent="0.25">
      <c r="A37" s="1" t="s">
        <v>121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28</v>
      </c>
      <c r="C38" s="3"/>
      <c r="D38" s="4" t="s">
        <v>26</v>
      </c>
      <c r="E38" s="3"/>
      <c r="F38" s="3"/>
      <c r="G38" s="3"/>
      <c r="H38" s="3"/>
      <c r="I38" s="3">
        <v>5.0893158072126729E-2</v>
      </c>
      <c r="J38" s="3">
        <v>4.2280414620840152E-2</v>
      </c>
      <c r="K38" s="3">
        <v>3.4728829686013318E-2</v>
      </c>
      <c r="L38" s="3">
        <v>4.0057915057915061E-2</v>
      </c>
      <c r="M38" s="3">
        <v>3.1868882312770318E-2</v>
      </c>
      <c r="N38" s="3">
        <v>2.4430350011745362E-2</v>
      </c>
      <c r="O38" s="3">
        <v>1.761892776239617E-2</v>
      </c>
      <c r="P38" s="3">
        <v>1.405622489959839E-2</v>
      </c>
      <c r="Q38" s="3">
        <v>1.3333333333333331E-2</v>
      </c>
      <c r="R38" s="3">
        <v>1.253667644705255E-2</v>
      </c>
      <c r="S38" s="3">
        <v>1.233766233766234E-2</v>
      </c>
      <c r="T38" s="3">
        <v>1.266255989048597E-2</v>
      </c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28</v>
      </c>
      <c r="C39" s="3"/>
      <c r="D39" s="4" t="s">
        <v>26</v>
      </c>
      <c r="E39" s="3"/>
      <c r="F39" s="3"/>
      <c r="G39" s="3"/>
      <c r="H39" s="3"/>
      <c r="I39" s="3">
        <v>5.4991034070531977E-2</v>
      </c>
      <c r="J39" s="3">
        <v>4.6202867764206047E-2</v>
      </c>
      <c r="K39" s="3">
        <v>3.9403620873269443E-2</v>
      </c>
      <c r="L39" s="3">
        <v>3.5398230088495568E-2</v>
      </c>
      <c r="M39" s="3">
        <v>2.7470093043863539E-2</v>
      </c>
      <c r="N39" s="3">
        <v>2.6864289022695689E-2</v>
      </c>
      <c r="O39" s="3">
        <v>1.9890601690701139E-2</v>
      </c>
      <c r="P39" s="3">
        <v>2.0795660036166369E-2</v>
      </c>
      <c r="Q39" s="3">
        <v>1.431492842535787E-2</v>
      </c>
      <c r="R39" s="3">
        <v>1.4906832298136651E-2</v>
      </c>
      <c r="S39" s="3">
        <v>2.313030069390902E-2</v>
      </c>
      <c r="T39" s="3">
        <v>2.526487367563162E-2</v>
      </c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28</v>
      </c>
      <c r="C40" s="3"/>
      <c r="D40" s="4" t="s">
        <v>26</v>
      </c>
      <c r="E40" s="3"/>
      <c r="F40" s="3"/>
      <c r="G40" s="3"/>
      <c r="H40" s="3">
        <v>0.1179797844567909</v>
      </c>
      <c r="I40" s="3">
        <v>0.12582017010935601</v>
      </c>
      <c r="J40" s="3">
        <v>0.13173282501738751</v>
      </c>
      <c r="K40" s="3">
        <v>0.1161370507808014</v>
      </c>
      <c r="L40" s="3">
        <v>0.1088411618015046</v>
      </c>
      <c r="M40" s="3">
        <v>8.7771787665731987E-2</v>
      </c>
      <c r="N40" s="3">
        <v>6.569905197021389E-2</v>
      </c>
      <c r="O40" s="3">
        <v>4.9268606820485179E-2</v>
      </c>
      <c r="P40" s="3">
        <v>4.6772377289933401E-2</v>
      </c>
      <c r="Q40" s="3">
        <v>4.1917283793324447E-2</v>
      </c>
      <c r="R40" s="3">
        <v>3.942762321770623E-2</v>
      </c>
      <c r="S40" s="3">
        <v>3.9936829834587927E-2</v>
      </c>
      <c r="T40" s="3">
        <v>3.7857082510877042E-2</v>
      </c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28</v>
      </c>
      <c r="C41" s="3"/>
      <c r="D41" s="4" t="s">
        <v>26</v>
      </c>
      <c r="E41" s="3"/>
      <c r="F41" s="3"/>
      <c r="G41" s="3"/>
      <c r="H41" s="3">
        <v>0.24</v>
      </c>
      <c r="I41" s="3">
        <v>0.23126338329764451</v>
      </c>
      <c r="J41" s="3">
        <v>0.22187499999999999</v>
      </c>
      <c r="K41" s="3">
        <v>0.23538461538461539</v>
      </c>
      <c r="L41" s="3">
        <v>0.2142813565526264</v>
      </c>
      <c r="M41" s="3">
        <v>0.2033425918062991</v>
      </c>
      <c r="N41" s="3">
        <v>0.20307210172779691</v>
      </c>
      <c r="O41" s="3"/>
      <c r="P41" s="3">
        <v>0.18729063789214631</v>
      </c>
      <c r="Q41" s="3">
        <v>0.1754822145586985</v>
      </c>
      <c r="R41" s="3">
        <v>0.18639214701404841</v>
      </c>
      <c r="S41" s="3"/>
      <c r="T41" s="3">
        <v>0.16776970259264989</v>
      </c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28</v>
      </c>
      <c r="C42" s="3"/>
      <c r="D42" s="4" t="s">
        <v>26</v>
      </c>
      <c r="E42" s="3"/>
      <c r="F42" s="3"/>
      <c r="G42" s="3"/>
      <c r="H42" s="3">
        <v>0.1179701962526864</v>
      </c>
      <c r="I42" s="3">
        <v>0.12581552965057549</v>
      </c>
      <c r="J42" s="3">
        <v>0.13172046570556251</v>
      </c>
      <c r="K42" s="3">
        <v>0.11625361982845819</v>
      </c>
      <c r="L42" s="3">
        <v>0.1126326311746325</v>
      </c>
      <c r="M42" s="3">
        <v>0.1073244204082599</v>
      </c>
      <c r="N42" s="3">
        <v>9.1866921120217784E-2</v>
      </c>
      <c r="O42" s="3">
        <v>8.150790147757532E-2</v>
      </c>
      <c r="P42" s="3">
        <v>8.2946386576295772E-2</v>
      </c>
      <c r="Q42" s="3">
        <v>8.2772908062547307E-2</v>
      </c>
      <c r="R42" s="3">
        <v>7.6743707431563085E-2</v>
      </c>
      <c r="S42" s="3">
        <v>7.1985984878794054E-2</v>
      </c>
      <c r="T42" s="3">
        <v>7.51569946659425E-2</v>
      </c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28</v>
      </c>
      <c r="C43" s="3"/>
      <c r="D43" s="4" t="s">
        <v>26</v>
      </c>
      <c r="E43" s="3"/>
      <c r="F43" s="3"/>
      <c r="G43" s="3"/>
      <c r="H43" s="3">
        <v>0.24</v>
      </c>
      <c r="I43" s="3">
        <v>0.23126338329764451</v>
      </c>
      <c r="J43" s="3">
        <v>0.22187499999999999</v>
      </c>
      <c r="K43" s="3">
        <v>0.23538461538461539</v>
      </c>
      <c r="L43" s="3">
        <v>0.2306769387845006</v>
      </c>
      <c r="M43" s="3">
        <v>0.23536319409495049</v>
      </c>
      <c r="N43" s="3"/>
      <c r="O43" s="3"/>
      <c r="P43" s="3"/>
      <c r="Q43" s="3">
        <v>0.2242763472180534</v>
      </c>
      <c r="R43" s="3">
        <v>0.22657601167203539</v>
      </c>
      <c r="S43" s="3">
        <v>0.23530684778718339</v>
      </c>
      <c r="T43" s="3">
        <v>0.24341040620971499</v>
      </c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28</v>
      </c>
      <c r="C44" s="3"/>
      <c r="D44" s="4" t="s">
        <v>26</v>
      </c>
      <c r="E44" s="3"/>
      <c r="F44" s="3"/>
      <c r="G44" s="3"/>
      <c r="H44" s="3"/>
      <c r="I44" s="3">
        <v>9.8966026587887737E-2</v>
      </c>
      <c r="J44" s="3"/>
      <c r="K44" s="3">
        <v>8.3155650319829411E-2</v>
      </c>
      <c r="L44" s="3"/>
      <c r="M44" s="3">
        <v>7.9971157943036941E-2</v>
      </c>
      <c r="N44" s="3">
        <v>4.5432414338749942E-2</v>
      </c>
      <c r="O44" s="3">
        <v>2.7149541821017739E-2</v>
      </c>
      <c r="P44" s="3">
        <v>2.3607064280192661E-2</v>
      </c>
      <c r="Q44" s="3">
        <v>2.894759051396743E-2</v>
      </c>
      <c r="R44" s="3">
        <v>1.6541353383458648E-2</v>
      </c>
      <c r="S44" s="3"/>
      <c r="T44" s="3">
        <v>1.367363382150813E-2</v>
      </c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28</v>
      </c>
      <c r="C45" s="3"/>
      <c r="D45" s="4" t="s">
        <v>26</v>
      </c>
      <c r="E45" s="3"/>
      <c r="F45" s="3"/>
      <c r="G45" s="3"/>
      <c r="H45" s="3"/>
      <c r="I45" s="3">
        <v>9.8966026587887723E-2</v>
      </c>
      <c r="J45" s="3"/>
      <c r="K45" s="3"/>
      <c r="L45" s="3">
        <v>0.11024327784891171</v>
      </c>
      <c r="M45" s="3">
        <v>0.1069243675314494</v>
      </c>
      <c r="N45" s="3">
        <v>9.4096251423837637E-2</v>
      </c>
      <c r="O45" s="3">
        <v>7.5132457012188278E-2</v>
      </c>
      <c r="P45" s="3">
        <v>7.5596792752643791E-2</v>
      </c>
      <c r="Q45" s="3"/>
      <c r="R45" s="3">
        <v>5.8534588620548507E-2</v>
      </c>
      <c r="S45" s="3">
        <v>5.3481810153574429E-2</v>
      </c>
      <c r="T45" s="3">
        <v>4.7948232323232323E-2</v>
      </c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28</v>
      </c>
      <c r="C46" s="3">
        <v>0.03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28</v>
      </c>
      <c r="C47" s="3">
        <v>0.03</v>
      </c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122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28</v>
      </c>
      <c r="C50" s="3"/>
      <c r="D50" s="4" t="s">
        <v>26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0.14285714285714279</v>
      </c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28</v>
      </c>
      <c r="C51" s="3"/>
      <c r="D51" s="4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>
        <v>0.25</v>
      </c>
      <c r="P51" s="3"/>
      <c r="Q51" s="3">
        <v>0.2142857142857143</v>
      </c>
      <c r="R51" s="3"/>
      <c r="S51" s="3">
        <v>0.2</v>
      </c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28</v>
      </c>
      <c r="C52" s="3"/>
      <c r="D52" s="4" t="s">
        <v>26</v>
      </c>
      <c r="E52" s="3"/>
      <c r="F52" s="3"/>
      <c r="G52" s="3"/>
      <c r="H52" s="3"/>
      <c r="I52" s="3"/>
      <c r="J52" s="3"/>
      <c r="K52" s="3"/>
      <c r="L52" s="3"/>
      <c r="M52" s="3"/>
      <c r="N52" s="3">
        <v>0.23305084745762711</v>
      </c>
      <c r="O52" s="3">
        <v>0.18584983498349841</v>
      </c>
      <c r="P52" s="3">
        <v>0.13733401804709849</v>
      </c>
      <c r="Q52" s="3">
        <v>0.1040741308010415</v>
      </c>
      <c r="R52" s="3">
        <v>0.1043966347055367</v>
      </c>
      <c r="S52" s="3">
        <v>9.8266447649331151E-2</v>
      </c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28</v>
      </c>
      <c r="C53" s="3"/>
      <c r="D53" s="4" t="s">
        <v>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>
        <v>0.40389610389610392</v>
      </c>
      <c r="P53" s="3"/>
      <c r="Q53" s="3"/>
      <c r="R53" s="3"/>
      <c r="S53" s="3">
        <v>0.23333333333333331</v>
      </c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28</v>
      </c>
      <c r="C54" s="3"/>
      <c r="D54" s="4" t="s">
        <v>26</v>
      </c>
      <c r="E54" s="3"/>
      <c r="F54" s="3"/>
      <c r="G54" s="3"/>
      <c r="H54" s="3"/>
      <c r="I54" s="3"/>
      <c r="J54" s="3"/>
      <c r="K54" s="3"/>
      <c r="L54" s="3"/>
      <c r="M54" s="3"/>
      <c r="N54" s="3">
        <v>0.24202898550724641</v>
      </c>
      <c r="O54" s="3">
        <v>0.221938830649519</v>
      </c>
      <c r="P54" s="3">
        <v>0.21117817052312901</v>
      </c>
      <c r="Q54" s="3">
        <v>0.1941584094294411</v>
      </c>
      <c r="R54" s="3">
        <v>0.24728171052083919</v>
      </c>
      <c r="S54" s="3">
        <v>0.1956706627986905</v>
      </c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28</v>
      </c>
      <c r="C55" s="3"/>
      <c r="D55" s="4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>
        <v>0.74794069192751234</v>
      </c>
      <c r="P55" s="3">
        <v>0.5</v>
      </c>
      <c r="Q55" s="3"/>
      <c r="R55" s="3"/>
      <c r="S55" s="3">
        <v>0.33333333333333331</v>
      </c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28</v>
      </c>
      <c r="C56" s="3">
        <v>0.17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28</v>
      </c>
      <c r="C57" s="3">
        <v>0.17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28</v>
      </c>
      <c r="C58" s="3">
        <v>0.17</v>
      </c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28</v>
      </c>
      <c r="C59" s="3">
        <v>0.17</v>
      </c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1" spans="1:23" x14ac:dyDescent="0.25">
      <c r="A61" s="1" t="s">
        <v>123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28</v>
      </c>
      <c r="C62" s="3">
        <v>0.27</v>
      </c>
      <c r="D62" s="4" t="s">
        <v>26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28</v>
      </c>
      <c r="C63" s="3">
        <v>0.27</v>
      </c>
      <c r="D63" s="4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28</v>
      </c>
      <c r="C64" s="3"/>
      <c r="D64" s="4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>
        <v>0.41176470588235292</v>
      </c>
      <c r="O64" s="3">
        <v>0.31975867269984909</v>
      </c>
      <c r="P64" s="3"/>
      <c r="Q64" s="3"/>
      <c r="R64" s="3"/>
      <c r="S64" s="3">
        <v>0.20909090909090911</v>
      </c>
      <c r="T64" s="3"/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28</v>
      </c>
      <c r="C65" s="3">
        <v>0.27</v>
      </c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28</v>
      </c>
      <c r="C66" s="3"/>
      <c r="D66" s="4" t="s">
        <v>26</v>
      </c>
      <c r="E66" s="3"/>
      <c r="F66" s="3"/>
      <c r="G66" s="3"/>
      <c r="H66" s="3"/>
      <c r="I66" s="3"/>
      <c r="J66" s="3"/>
      <c r="K66" s="3"/>
      <c r="L66" s="3"/>
      <c r="M66" s="3"/>
      <c r="N66" s="3">
        <v>0.39233038348082588</v>
      </c>
      <c r="O66" s="3">
        <v>0.34262125902992768</v>
      </c>
      <c r="P66" s="3"/>
      <c r="Q66" s="3">
        <v>0.33333333333333331</v>
      </c>
      <c r="R66" s="3"/>
      <c r="S66" s="3">
        <v>0.25000000000000011</v>
      </c>
      <c r="T66" s="3"/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28</v>
      </c>
      <c r="C67" s="3">
        <v>0.27</v>
      </c>
      <c r="D67" s="4" t="s">
        <v>26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28</v>
      </c>
      <c r="C68" s="3">
        <v>0.27</v>
      </c>
      <c r="D68" s="4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28</v>
      </c>
      <c r="C69" s="3">
        <v>0.27</v>
      </c>
      <c r="D69" s="4" t="s">
        <v>26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28</v>
      </c>
      <c r="C70" s="3">
        <v>0.27</v>
      </c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28</v>
      </c>
      <c r="C71" s="3">
        <v>0.27</v>
      </c>
      <c r="D71" s="4" t="s">
        <v>26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3" spans="1:23" x14ac:dyDescent="0.25">
      <c r="A73" s="1" t="s">
        <v>124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28</v>
      </c>
      <c r="C74" s="3"/>
      <c r="D74" s="4" t="s">
        <v>26</v>
      </c>
      <c r="E74" s="3">
        <v>2.7253739612188368E-2</v>
      </c>
      <c r="F74" s="3">
        <v>2.7541720154043652E-2</v>
      </c>
      <c r="G74" s="3">
        <v>2.859907578558225E-2</v>
      </c>
      <c r="H74" s="3">
        <v>2.9775122318404221E-2</v>
      </c>
      <c r="I74" s="3">
        <v>3.09975129137172E-2</v>
      </c>
      <c r="J74" s="3">
        <v>3.1946325509811503E-2</v>
      </c>
      <c r="K74" s="3">
        <v>3.24815962805114E-2</v>
      </c>
      <c r="L74" s="3">
        <v>3.1825405921681003E-2</v>
      </c>
      <c r="M74" s="3">
        <v>3.1405505952381001E-2</v>
      </c>
      <c r="N74" s="3">
        <v>2.9444343562738329E-2</v>
      </c>
      <c r="O74" s="3">
        <v>2.8611121076233179E-2</v>
      </c>
      <c r="P74" s="3">
        <v>2.679263157894737E-2</v>
      </c>
      <c r="Q74" s="3">
        <v>2.661699507389163E-2</v>
      </c>
      <c r="R74" s="3">
        <v>2.6298277099784641E-2</v>
      </c>
      <c r="S74" s="3"/>
      <c r="T74" s="3"/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28</v>
      </c>
      <c r="C75" s="3"/>
      <c r="D75" s="4" t="s">
        <v>26</v>
      </c>
      <c r="E75" s="3">
        <v>2.0656411758960842E-2</v>
      </c>
      <c r="F75" s="3">
        <v>2.0688524590163931E-2</v>
      </c>
      <c r="G75" s="3">
        <v>2.074768786127168E-2</v>
      </c>
      <c r="H75" s="3">
        <v>2.0829968424074249E-2</v>
      </c>
      <c r="I75" s="3">
        <v>2.094574528840663E-2</v>
      </c>
      <c r="J75" s="3">
        <v>2.0969420702754041E-2</v>
      </c>
      <c r="K75" s="3">
        <v>2.0939376716870319E-2</v>
      </c>
      <c r="L75" s="3">
        <v>2.0905073494547181E-2</v>
      </c>
      <c r="M75" s="3">
        <v>2.087392877547134E-2</v>
      </c>
      <c r="N75" s="3">
        <v>2.0847994639609461E-2</v>
      </c>
      <c r="O75" s="3">
        <v>2.0888033859176609E-2</v>
      </c>
      <c r="P75" s="3">
        <v>2.080144787644788E-2</v>
      </c>
      <c r="Q75" s="3">
        <v>2.0869464544138929E-2</v>
      </c>
      <c r="R75" s="3">
        <v>2.0637952559300871E-2</v>
      </c>
      <c r="S75" s="3"/>
      <c r="T75" s="3"/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28</v>
      </c>
      <c r="C76" s="3"/>
      <c r="D76" s="4" t="s">
        <v>26</v>
      </c>
      <c r="E76" s="3">
        <v>2.9156838462939361E-2</v>
      </c>
      <c r="F76" s="3">
        <v>3.0059301410063698E-2</v>
      </c>
      <c r="G76" s="3">
        <v>3.1169197320896298E-2</v>
      </c>
      <c r="H76" s="3">
        <v>3.2286400439138198E-2</v>
      </c>
      <c r="I76" s="3">
        <v>3.26735043308937E-2</v>
      </c>
      <c r="J76" s="3">
        <v>3.2773204356266197E-2</v>
      </c>
      <c r="K76" s="3">
        <v>3.2702324080051602E-2</v>
      </c>
      <c r="L76" s="3">
        <v>3.2266814791303E-2</v>
      </c>
      <c r="M76" s="3">
        <v>3.1832598705805099E-2</v>
      </c>
      <c r="N76" s="3">
        <v>3.1220994645165302E-2</v>
      </c>
      <c r="O76" s="3">
        <v>3.03361982870805E-2</v>
      </c>
      <c r="P76" s="3">
        <v>2.9309029123319522E-2</v>
      </c>
      <c r="Q76" s="3">
        <v>2.8534995458940029E-2</v>
      </c>
      <c r="R76" s="3">
        <v>2.7742776562679872E-2</v>
      </c>
      <c r="S76" s="3"/>
      <c r="T76" s="3"/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28</v>
      </c>
      <c r="C77" s="3"/>
      <c r="D77" s="4" t="s">
        <v>26</v>
      </c>
      <c r="E77" s="3">
        <v>8.6788031319910502E-2</v>
      </c>
      <c r="F77" s="3">
        <v>8.7353944562899799E-2</v>
      </c>
      <c r="G77" s="3">
        <v>8.6125635808748699E-2</v>
      </c>
      <c r="H77" s="3">
        <v>8.7565111758989303E-2</v>
      </c>
      <c r="I77" s="3">
        <v>8.18761638733706E-2</v>
      </c>
      <c r="J77" s="3">
        <v>8.1941334527541404E-2</v>
      </c>
      <c r="K77" s="3">
        <v>8.2693895098882197E-2</v>
      </c>
      <c r="L77" s="3">
        <v>8.1216597510373398E-2</v>
      </c>
      <c r="M77" s="3">
        <v>7.9705123033481207E-2</v>
      </c>
      <c r="N77" s="3">
        <v>8.1533018867924495E-2</v>
      </c>
      <c r="O77" s="3">
        <v>7.7977368622938206E-2</v>
      </c>
      <c r="P77" s="3">
        <v>7.9001901140684394E-2</v>
      </c>
      <c r="Q77" s="3">
        <v>7.7662650602409594E-2</v>
      </c>
      <c r="R77" s="3">
        <v>7.5197466467958302E-2</v>
      </c>
      <c r="S77" s="3"/>
      <c r="T77" s="3"/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28</v>
      </c>
      <c r="C78" s="3"/>
      <c r="D78" s="4" t="s">
        <v>26</v>
      </c>
      <c r="E78" s="3">
        <v>0.24</v>
      </c>
      <c r="F78" s="3"/>
      <c r="G78" s="3"/>
      <c r="H78" s="3"/>
      <c r="I78" s="3">
        <v>0.24</v>
      </c>
      <c r="J78" s="3">
        <v>0.12</v>
      </c>
      <c r="K78" s="3"/>
      <c r="L78" s="3"/>
      <c r="M78" s="3"/>
      <c r="N78" s="3">
        <v>0.115</v>
      </c>
      <c r="O78" s="3"/>
      <c r="P78" s="3"/>
      <c r="Q78" s="3"/>
      <c r="R78" s="3"/>
      <c r="S78" s="3"/>
      <c r="T78" s="3"/>
      <c r="U78" s="3">
        <v>7.17E-2</v>
      </c>
      <c r="V78" s="3"/>
      <c r="W78" s="3"/>
    </row>
    <row r="79" spans="1:23" x14ac:dyDescent="0.25">
      <c r="A79" s="1" t="str">
        <f>'Population Definitions'!$A$7</f>
        <v>65+ (HIV+)</v>
      </c>
      <c r="B79" t="s">
        <v>28</v>
      </c>
      <c r="C79" s="3"/>
      <c r="D79" s="4" t="s">
        <v>26</v>
      </c>
      <c r="E79" s="3">
        <v>0.150788031319911</v>
      </c>
      <c r="F79" s="3">
        <v>0.151302596000888</v>
      </c>
      <c r="G79" s="3">
        <v>0.150024453435642</v>
      </c>
      <c r="H79" s="3">
        <v>0.151410138213842</v>
      </c>
      <c r="I79" s="3">
        <v>0.145580043951237</v>
      </c>
      <c r="J79" s="3">
        <v>0.14529630652387901</v>
      </c>
      <c r="K79" s="3">
        <v>0.145556781547203</v>
      </c>
      <c r="L79" s="3">
        <v>0.14337864175214199</v>
      </c>
      <c r="M79" s="3">
        <v>0.14107593695795501</v>
      </c>
      <c r="N79" s="3">
        <v>0.14196882723285301</v>
      </c>
      <c r="O79" s="3">
        <v>0.13716909489440199</v>
      </c>
      <c r="P79" s="3">
        <v>0.136501750335665</v>
      </c>
      <c r="Q79" s="3">
        <v>0.133597812069496</v>
      </c>
      <c r="R79" s="3">
        <v>0.12968359763968301</v>
      </c>
      <c r="S79" s="3"/>
      <c r="T79" s="3"/>
      <c r="U79" s="3">
        <v>0.1234</v>
      </c>
      <c r="V79" s="3"/>
      <c r="W79" s="3"/>
    </row>
    <row r="80" spans="1:23" x14ac:dyDescent="0.25">
      <c r="A80" s="1" t="str">
        <f>'Population Definitions'!$A$8</f>
        <v>Pris</v>
      </c>
      <c r="B80" t="s">
        <v>28</v>
      </c>
      <c r="C80" s="3"/>
      <c r="D80" s="4" t="s">
        <v>26</v>
      </c>
      <c r="E80" s="3">
        <v>2.9156838462939361E-2</v>
      </c>
      <c r="F80" s="3">
        <v>3.0059301410063698E-2</v>
      </c>
      <c r="G80" s="3">
        <v>3.1169197320896298E-2</v>
      </c>
      <c r="H80" s="3">
        <v>3.2286400439138198E-2</v>
      </c>
      <c r="I80" s="3">
        <v>3.26735043308937E-2</v>
      </c>
      <c r="J80" s="3">
        <v>3.2773204356266197E-2</v>
      </c>
      <c r="K80" s="3">
        <v>3.2702324080051602E-2</v>
      </c>
      <c r="L80" s="3">
        <v>3.2266814791303E-2</v>
      </c>
      <c r="M80" s="3">
        <v>3.1832598705805099E-2</v>
      </c>
      <c r="N80" s="3">
        <v>3.1220994645165302E-2</v>
      </c>
      <c r="O80" s="3">
        <v>3.03361982870805E-2</v>
      </c>
      <c r="P80" s="3">
        <v>2.9309029123319522E-2</v>
      </c>
      <c r="Q80" s="3">
        <v>2.8534995458940029E-2</v>
      </c>
      <c r="R80" s="3">
        <v>2.7742776562679872E-2</v>
      </c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28</v>
      </c>
      <c r="C81" s="3"/>
      <c r="D81" s="4" t="s">
        <v>26</v>
      </c>
      <c r="E81" s="3">
        <v>8.4000000000000005E-2</v>
      </c>
      <c r="F81" s="3">
        <v>8.3948651437988006E-2</v>
      </c>
      <c r="G81" s="3">
        <v>8.3898817626893704E-2</v>
      </c>
      <c r="H81" s="3">
        <v>8.3845026454852201E-2</v>
      </c>
      <c r="I81" s="3">
        <v>8.3703880077866707E-2</v>
      </c>
      <c r="J81" s="3">
        <v>8.3354971996337998E-2</v>
      </c>
      <c r="K81" s="3">
        <v>8.2862886448321099E-2</v>
      </c>
      <c r="L81" s="3">
        <v>8.21620442417684E-2</v>
      </c>
      <c r="M81" s="3">
        <v>8.1370813924473498E-2</v>
      </c>
      <c r="N81" s="3">
        <v>8.0435808364928904E-2</v>
      </c>
      <c r="O81" s="3">
        <v>7.9191726271463495E-2</v>
      </c>
      <c r="P81" s="3">
        <v>7.7499849194980402E-2</v>
      </c>
      <c r="Q81" s="3">
        <v>7.5935161467086398E-2</v>
      </c>
      <c r="R81" s="3">
        <v>7.4486131171724798E-2</v>
      </c>
      <c r="S81" s="3">
        <v>7.3535149309928494E-2</v>
      </c>
      <c r="T81" s="3">
        <v>7.2902882675074096E-2</v>
      </c>
      <c r="U81" s="3">
        <v>7.1688791647076297E-2</v>
      </c>
      <c r="V81" s="3"/>
      <c r="W81" s="3"/>
    </row>
    <row r="82" spans="1:23" x14ac:dyDescent="0.25">
      <c r="A82" s="1" t="str">
        <f>'Population Definitions'!$A$10</f>
        <v>Mine</v>
      </c>
      <c r="B82" t="s">
        <v>28</v>
      </c>
      <c r="C82" s="3"/>
      <c r="D82" s="4" t="s">
        <v>26</v>
      </c>
      <c r="E82" s="3">
        <v>2.9156838462939361E-2</v>
      </c>
      <c r="F82" s="3">
        <v>3.0059301410063698E-2</v>
      </c>
      <c r="G82" s="3">
        <v>3.1169197320896298E-2</v>
      </c>
      <c r="H82" s="3">
        <v>3.2286400439138198E-2</v>
      </c>
      <c r="I82" s="3">
        <v>3.26735043308937E-2</v>
      </c>
      <c r="J82" s="3">
        <v>3.2773204356266197E-2</v>
      </c>
      <c r="K82" s="3">
        <v>3.2702324080051602E-2</v>
      </c>
      <c r="L82" s="3">
        <v>3.2266814791303E-2</v>
      </c>
      <c r="M82" s="3">
        <v>3.1832598705805099E-2</v>
      </c>
      <c r="N82" s="3">
        <v>3.1220994645165302E-2</v>
      </c>
      <c r="O82" s="3">
        <v>3.03361982870805E-2</v>
      </c>
      <c r="P82" s="3">
        <v>2.9309029123319522E-2</v>
      </c>
      <c r="Q82" s="3">
        <v>2.8534995458940029E-2</v>
      </c>
      <c r="R82" s="3">
        <v>2.7742776562679872E-2</v>
      </c>
      <c r="S82" s="3"/>
      <c r="T82" s="3"/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28</v>
      </c>
      <c r="C83" s="3"/>
      <c r="D83" s="4" t="s">
        <v>26</v>
      </c>
      <c r="E83" s="3">
        <v>8.4000000000000005E-2</v>
      </c>
      <c r="F83" s="3">
        <v>8.3948651437988006E-2</v>
      </c>
      <c r="G83" s="3">
        <v>8.3898817626893704E-2</v>
      </c>
      <c r="H83" s="3">
        <v>8.3845026454852201E-2</v>
      </c>
      <c r="I83" s="3">
        <v>8.3703880077866707E-2</v>
      </c>
      <c r="J83" s="3">
        <v>8.3354971996337998E-2</v>
      </c>
      <c r="K83" s="3">
        <v>8.2862886448321099E-2</v>
      </c>
      <c r="L83" s="3">
        <v>8.21620442417684E-2</v>
      </c>
      <c r="M83" s="3">
        <v>8.1370813924473498E-2</v>
      </c>
      <c r="N83" s="3">
        <v>8.0435808364928904E-2</v>
      </c>
      <c r="O83" s="3">
        <v>7.9191726271463495E-2</v>
      </c>
      <c r="P83" s="3">
        <v>7.7499849194980402E-2</v>
      </c>
      <c r="Q83" s="3">
        <v>7.5935161467086398E-2</v>
      </c>
      <c r="R83" s="3">
        <v>7.4486131171724798E-2</v>
      </c>
      <c r="S83" s="3">
        <v>7.3535149309928494E-2</v>
      </c>
      <c r="T83" s="3">
        <v>7.2902882675074096E-2</v>
      </c>
      <c r="U83" s="3">
        <v>7.1688791647076297E-2</v>
      </c>
      <c r="V83" s="3"/>
      <c r="W83" s="3"/>
    </row>
    <row r="85" spans="1:23" x14ac:dyDescent="0.25">
      <c r="A85" s="1" t="s">
        <v>125</v>
      </c>
      <c r="B85" s="1" t="s">
        <v>23</v>
      </c>
      <c r="C85" s="1" t="s">
        <v>24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 x14ac:dyDescent="0.25">
      <c r="A86" s="1" t="str">
        <f>'Population Definitions'!$A$2</f>
        <v>0-4</v>
      </c>
      <c r="B86" t="s">
        <v>28</v>
      </c>
      <c r="C86" s="3"/>
      <c r="D86" s="4" t="s">
        <v>26</v>
      </c>
      <c r="E86" s="3">
        <v>2.7253739612188368E-2</v>
      </c>
      <c r="F86" s="3">
        <v>2.7541720154043652E-2</v>
      </c>
      <c r="G86" s="3">
        <v>2.859907578558225E-2</v>
      </c>
      <c r="H86" s="3">
        <v>2.9775122318404221E-2</v>
      </c>
      <c r="I86" s="3">
        <v>3.09975129137172E-2</v>
      </c>
      <c r="J86" s="3">
        <v>3.1946325509811503E-2</v>
      </c>
      <c r="K86" s="3">
        <v>3.24815962805114E-2</v>
      </c>
      <c r="L86" s="3">
        <v>3.1825405921681003E-2</v>
      </c>
      <c r="M86" s="3">
        <v>3.1405505952381001E-2</v>
      </c>
      <c r="N86" s="3">
        <v>2.9444343562738329E-2</v>
      </c>
      <c r="O86" s="3">
        <v>2.8611121076233179E-2</v>
      </c>
      <c r="P86" s="3">
        <v>2.679263157894737E-2</v>
      </c>
      <c r="Q86" s="3">
        <v>2.661699507389163E-2</v>
      </c>
      <c r="R86" s="3">
        <v>2.6298277099784641E-2</v>
      </c>
      <c r="S86" s="3"/>
      <c r="T86" s="3"/>
      <c r="U86" s="3"/>
      <c r="V86" s="3"/>
      <c r="W86" s="3"/>
    </row>
    <row r="87" spans="1:23" x14ac:dyDescent="0.25">
      <c r="A87" s="1" t="str">
        <f>'Population Definitions'!$A$3</f>
        <v>5-14</v>
      </c>
      <c r="B87" t="s">
        <v>28</v>
      </c>
      <c r="C87" s="3"/>
      <c r="D87" s="4" t="s">
        <v>26</v>
      </c>
      <c r="E87" s="3">
        <v>2.0656411758960842E-2</v>
      </c>
      <c r="F87" s="3">
        <v>2.0688524590163931E-2</v>
      </c>
      <c r="G87" s="3">
        <v>2.074768786127168E-2</v>
      </c>
      <c r="H87" s="3">
        <v>2.0829968424074249E-2</v>
      </c>
      <c r="I87" s="3">
        <v>2.094574528840663E-2</v>
      </c>
      <c r="J87" s="3">
        <v>2.0969420702754041E-2</v>
      </c>
      <c r="K87" s="3">
        <v>2.0939376716870319E-2</v>
      </c>
      <c r="L87" s="3">
        <v>2.0905073494547181E-2</v>
      </c>
      <c r="M87" s="3">
        <v>2.087392877547134E-2</v>
      </c>
      <c r="N87" s="3">
        <v>2.0847994639609461E-2</v>
      </c>
      <c r="O87" s="3">
        <v>2.0888033859176609E-2</v>
      </c>
      <c r="P87" s="3">
        <v>2.080144787644788E-2</v>
      </c>
      <c r="Q87" s="3">
        <v>2.0869464544138929E-2</v>
      </c>
      <c r="R87" s="3">
        <v>2.0637952559300871E-2</v>
      </c>
      <c r="S87" s="3"/>
      <c r="T87" s="3"/>
      <c r="U87" s="3"/>
      <c r="V87" s="3"/>
      <c r="W87" s="3"/>
    </row>
    <row r="88" spans="1:23" x14ac:dyDescent="0.25">
      <c r="A88" s="1" t="str">
        <f>'Population Definitions'!$A$4</f>
        <v>15-64</v>
      </c>
      <c r="B88" t="s">
        <v>28</v>
      </c>
      <c r="C88" s="3"/>
      <c r="D88" s="4" t="s">
        <v>26</v>
      </c>
      <c r="E88" s="3">
        <v>2.9156838462939361E-2</v>
      </c>
      <c r="F88" s="3">
        <v>3.0059301410063698E-2</v>
      </c>
      <c r="G88" s="3">
        <v>3.1169197320896298E-2</v>
      </c>
      <c r="H88" s="3">
        <v>3.2286400439138198E-2</v>
      </c>
      <c r="I88" s="3">
        <v>3.26735043308937E-2</v>
      </c>
      <c r="J88" s="3">
        <v>3.2773204356266197E-2</v>
      </c>
      <c r="K88" s="3">
        <v>3.2702324080051602E-2</v>
      </c>
      <c r="L88" s="3">
        <v>3.2266814791303E-2</v>
      </c>
      <c r="M88" s="3">
        <v>3.1832598705805099E-2</v>
      </c>
      <c r="N88" s="3">
        <v>3.1220994645165302E-2</v>
      </c>
      <c r="O88" s="3">
        <v>3.03361982870805E-2</v>
      </c>
      <c r="P88" s="3">
        <v>2.9309029123319522E-2</v>
      </c>
      <c r="Q88" s="3">
        <v>2.8534995458940029E-2</v>
      </c>
      <c r="R88" s="3">
        <v>2.7742776562679872E-2</v>
      </c>
      <c r="S88" s="3"/>
      <c r="T88" s="3"/>
      <c r="U88" s="3"/>
      <c r="V88" s="3"/>
      <c r="W88" s="3"/>
    </row>
    <row r="89" spans="1:23" x14ac:dyDescent="0.25">
      <c r="A89" s="1" t="str">
        <f>'Population Definitions'!$A$5</f>
        <v>65+</v>
      </c>
      <c r="B89" t="s">
        <v>28</v>
      </c>
      <c r="C89" s="3"/>
      <c r="D89" s="4" t="s">
        <v>26</v>
      </c>
      <c r="E89" s="3">
        <v>8.6788031319910502E-2</v>
      </c>
      <c r="F89" s="3">
        <v>8.7353944562899799E-2</v>
      </c>
      <c r="G89" s="3">
        <v>8.6125635808748699E-2</v>
      </c>
      <c r="H89" s="3">
        <v>8.7565111758989303E-2</v>
      </c>
      <c r="I89" s="3">
        <v>8.18761638733706E-2</v>
      </c>
      <c r="J89" s="3">
        <v>8.1941334527541404E-2</v>
      </c>
      <c r="K89" s="3">
        <v>8.2693895098882197E-2</v>
      </c>
      <c r="L89" s="3">
        <v>8.1216597510373398E-2</v>
      </c>
      <c r="M89" s="3">
        <v>7.9705123033481207E-2</v>
      </c>
      <c r="N89" s="3">
        <v>8.1533018867924495E-2</v>
      </c>
      <c r="O89" s="3">
        <v>7.7977368622938206E-2</v>
      </c>
      <c r="P89" s="3">
        <v>7.9001901140684394E-2</v>
      </c>
      <c r="Q89" s="3">
        <v>7.7662650602409594E-2</v>
      </c>
      <c r="R89" s="3">
        <v>7.5197466467958302E-2</v>
      </c>
      <c r="S89" s="3"/>
      <c r="T89" s="3"/>
      <c r="U89" s="3"/>
      <c r="V89" s="3"/>
      <c r="W89" s="3"/>
    </row>
    <row r="90" spans="1:23" x14ac:dyDescent="0.25">
      <c r="A90" s="1" t="str">
        <f>'Population Definitions'!$A$6</f>
        <v>15-64 (HIV+)</v>
      </c>
      <c r="B90" t="s">
        <v>28</v>
      </c>
      <c r="C90" s="3"/>
      <c r="D90" s="4" t="s">
        <v>26</v>
      </c>
      <c r="E90" s="3">
        <v>0.24</v>
      </c>
      <c r="F90" s="3"/>
      <c r="G90" s="3"/>
      <c r="H90" s="3"/>
      <c r="I90" s="3">
        <v>0.24</v>
      </c>
      <c r="J90" s="3">
        <v>0.12</v>
      </c>
      <c r="K90" s="3"/>
      <c r="L90" s="3"/>
      <c r="M90" s="3"/>
      <c r="N90" s="3">
        <v>0.115</v>
      </c>
      <c r="O90" s="3"/>
      <c r="P90" s="3"/>
      <c r="Q90" s="3"/>
      <c r="R90" s="3"/>
      <c r="S90" s="3"/>
      <c r="T90" s="3"/>
      <c r="U90" s="3">
        <v>7.17E-2</v>
      </c>
      <c r="V90" s="3"/>
      <c r="W90" s="3"/>
    </row>
    <row r="91" spans="1:23" x14ac:dyDescent="0.25">
      <c r="A91" s="1" t="str">
        <f>'Population Definitions'!$A$7</f>
        <v>65+ (HIV+)</v>
      </c>
      <c r="B91" t="s">
        <v>28</v>
      </c>
      <c r="C91" s="3"/>
      <c r="D91" s="4" t="s">
        <v>26</v>
      </c>
      <c r="E91" s="3">
        <v>0.150788031319911</v>
      </c>
      <c r="F91" s="3">
        <v>0.151302596000888</v>
      </c>
      <c r="G91" s="3">
        <v>0.150024453435642</v>
      </c>
      <c r="H91" s="3">
        <v>0.151410138213842</v>
      </c>
      <c r="I91" s="3">
        <v>0.145580043951237</v>
      </c>
      <c r="J91" s="3">
        <v>0.14529630652387901</v>
      </c>
      <c r="K91" s="3">
        <v>0.145556781547203</v>
      </c>
      <c r="L91" s="3">
        <v>0.14337864175214199</v>
      </c>
      <c r="M91" s="3">
        <v>0.14107593695795501</v>
      </c>
      <c r="N91" s="3">
        <v>0.14196882723285301</v>
      </c>
      <c r="O91" s="3">
        <v>0.13716909489440199</v>
      </c>
      <c r="P91" s="3">
        <v>0.136501750335665</v>
      </c>
      <c r="Q91" s="3">
        <v>0.133597812069496</v>
      </c>
      <c r="R91" s="3">
        <v>0.12968359763968301</v>
      </c>
      <c r="S91" s="3"/>
      <c r="T91" s="3"/>
      <c r="U91" s="3">
        <v>0.1234</v>
      </c>
      <c r="V91" s="3"/>
      <c r="W91" s="3"/>
    </row>
    <row r="92" spans="1:23" x14ac:dyDescent="0.25">
      <c r="A92" s="1" t="str">
        <f>'Population Definitions'!$A$8</f>
        <v>Pris</v>
      </c>
      <c r="B92" t="s">
        <v>28</v>
      </c>
      <c r="C92" s="3"/>
      <c r="D92" s="4" t="s">
        <v>26</v>
      </c>
      <c r="E92" s="3">
        <v>2.9156838462939361E-2</v>
      </c>
      <c r="F92" s="3">
        <v>3.0059301410063698E-2</v>
      </c>
      <c r="G92" s="3">
        <v>3.1169197320896298E-2</v>
      </c>
      <c r="H92" s="3">
        <v>3.2286400439138198E-2</v>
      </c>
      <c r="I92" s="3">
        <v>3.26735043308937E-2</v>
      </c>
      <c r="J92" s="3">
        <v>3.2773204356266197E-2</v>
      </c>
      <c r="K92" s="3">
        <v>3.2702324080051602E-2</v>
      </c>
      <c r="L92" s="3">
        <v>3.2266814791303E-2</v>
      </c>
      <c r="M92" s="3">
        <v>3.1832598705805099E-2</v>
      </c>
      <c r="N92" s="3">
        <v>3.1220994645165302E-2</v>
      </c>
      <c r="O92" s="3">
        <v>3.03361982870805E-2</v>
      </c>
      <c r="P92" s="3">
        <v>2.9309029123319522E-2</v>
      </c>
      <c r="Q92" s="3">
        <v>2.8534995458940029E-2</v>
      </c>
      <c r="R92" s="3">
        <v>2.7742776562679872E-2</v>
      </c>
      <c r="S92" s="3"/>
      <c r="T92" s="3"/>
      <c r="U92" s="3"/>
      <c r="V92" s="3"/>
      <c r="W92" s="3"/>
    </row>
    <row r="93" spans="1:23" x14ac:dyDescent="0.25">
      <c r="A93" s="1" t="str">
        <f>'Population Definitions'!$A$9</f>
        <v>Pris (HIV+)</v>
      </c>
      <c r="B93" t="s">
        <v>28</v>
      </c>
      <c r="C93" s="3"/>
      <c r="D93" s="4" t="s">
        <v>26</v>
      </c>
      <c r="E93" s="3">
        <v>8.4000000000000005E-2</v>
      </c>
      <c r="F93" s="3">
        <v>8.3948651437988006E-2</v>
      </c>
      <c r="G93" s="3">
        <v>8.3898817626893704E-2</v>
      </c>
      <c r="H93" s="3">
        <v>8.3845026454852201E-2</v>
      </c>
      <c r="I93" s="3">
        <v>8.3703880077866707E-2</v>
      </c>
      <c r="J93" s="3">
        <v>8.3354971996337998E-2</v>
      </c>
      <c r="K93" s="3">
        <v>8.2862886448321099E-2</v>
      </c>
      <c r="L93" s="3">
        <v>8.21620442417684E-2</v>
      </c>
      <c r="M93" s="3">
        <v>8.1370813924473498E-2</v>
      </c>
      <c r="N93" s="3">
        <v>8.0435808364928904E-2</v>
      </c>
      <c r="O93" s="3">
        <v>7.9191726271463495E-2</v>
      </c>
      <c r="P93" s="3">
        <v>7.7499849194980402E-2</v>
      </c>
      <c r="Q93" s="3">
        <v>7.5935161467086398E-2</v>
      </c>
      <c r="R93" s="3">
        <v>7.4486131171724798E-2</v>
      </c>
      <c r="S93" s="3">
        <v>7.3535149309928494E-2</v>
      </c>
      <c r="T93" s="3">
        <v>7.2902882675074096E-2</v>
      </c>
      <c r="U93" s="3">
        <v>7.1688791647076297E-2</v>
      </c>
      <c r="V93" s="3"/>
      <c r="W93" s="3"/>
    </row>
    <row r="94" spans="1:23" x14ac:dyDescent="0.25">
      <c r="A94" s="1" t="str">
        <f>'Population Definitions'!$A$10</f>
        <v>Mine</v>
      </c>
      <c r="B94" t="s">
        <v>28</v>
      </c>
      <c r="C94" s="3"/>
      <c r="D94" s="4" t="s">
        <v>26</v>
      </c>
      <c r="E94" s="3">
        <v>2.9156838462939361E-2</v>
      </c>
      <c r="F94" s="3">
        <v>3.0059301410063698E-2</v>
      </c>
      <c r="G94" s="3">
        <v>3.1169197320896298E-2</v>
      </c>
      <c r="H94" s="3">
        <v>3.2286400439138198E-2</v>
      </c>
      <c r="I94" s="3">
        <v>3.26735043308937E-2</v>
      </c>
      <c r="J94" s="3">
        <v>3.2773204356266197E-2</v>
      </c>
      <c r="K94" s="3">
        <v>3.2702324080051602E-2</v>
      </c>
      <c r="L94" s="3">
        <v>3.2266814791303E-2</v>
      </c>
      <c r="M94" s="3">
        <v>3.1832598705805099E-2</v>
      </c>
      <c r="N94" s="3">
        <v>3.1220994645165302E-2</v>
      </c>
      <c r="O94" s="3">
        <v>3.03361982870805E-2</v>
      </c>
      <c r="P94" s="3">
        <v>2.9309029123319522E-2</v>
      </c>
      <c r="Q94" s="3">
        <v>2.8534995458940029E-2</v>
      </c>
      <c r="R94" s="3">
        <v>2.7742776562679872E-2</v>
      </c>
      <c r="S94" s="3"/>
      <c r="T94" s="3"/>
      <c r="U94" s="3"/>
      <c r="V94" s="3"/>
      <c r="W94" s="3"/>
    </row>
    <row r="95" spans="1:23" x14ac:dyDescent="0.25">
      <c r="A95" s="1" t="str">
        <f>'Population Definitions'!$A$11</f>
        <v>Mine (HIV+)</v>
      </c>
      <c r="B95" t="s">
        <v>28</v>
      </c>
      <c r="C95" s="3"/>
      <c r="D95" s="4" t="s">
        <v>26</v>
      </c>
      <c r="E95" s="3">
        <v>8.4000000000000005E-2</v>
      </c>
      <c r="F95" s="3">
        <v>8.3948651437988006E-2</v>
      </c>
      <c r="G95" s="3">
        <v>8.3898817626893704E-2</v>
      </c>
      <c r="H95" s="3">
        <v>8.3845026454852201E-2</v>
      </c>
      <c r="I95" s="3">
        <v>8.3703880077866707E-2</v>
      </c>
      <c r="J95" s="3">
        <v>8.3354971996337998E-2</v>
      </c>
      <c r="K95" s="3">
        <v>8.2862886448321099E-2</v>
      </c>
      <c r="L95" s="3">
        <v>8.21620442417684E-2</v>
      </c>
      <c r="M95" s="3">
        <v>8.1370813924473498E-2</v>
      </c>
      <c r="N95" s="3">
        <v>8.0435808364928904E-2</v>
      </c>
      <c r="O95" s="3">
        <v>7.9191726271463495E-2</v>
      </c>
      <c r="P95" s="3">
        <v>7.7499849194980402E-2</v>
      </c>
      <c r="Q95" s="3">
        <v>7.5935161467086398E-2</v>
      </c>
      <c r="R95" s="3">
        <v>7.4486131171724798E-2</v>
      </c>
      <c r="S95" s="3">
        <v>7.3535149309928494E-2</v>
      </c>
      <c r="T95" s="3">
        <v>7.2902882675074096E-2</v>
      </c>
      <c r="U95" s="3">
        <v>7.1688791647076297E-2</v>
      </c>
      <c r="V95" s="3"/>
      <c r="W95" s="3"/>
    </row>
    <row r="97" spans="1:23" x14ac:dyDescent="0.25">
      <c r="A97" s="1" t="s">
        <v>126</v>
      </c>
      <c r="B97" s="1" t="s">
        <v>23</v>
      </c>
      <c r="C97" s="1" t="s">
        <v>24</v>
      </c>
      <c r="D97" s="1"/>
      <c r="E97" s="1">
        <v>2000</v>
      </c>
      <c r="F97" s="1">
        <v>2001</v>
      </c>
      <c r="G97" s="1">
        <v>2002</v>
      </c>
      <c r="H97" s="1">
        <v>2003</v>
      </c>
      <c r="I97" s="1">
        <v>2004</v>
      </c>
      <c r="J97" s="1">
        <v>2005</v>
      </c>
      <c r="K97" s="1">
        <v>2006</v>
      </c>
      <c r="L97" s="1">
        <v>2007</v>
      </c>
      <c r="M97" s="1">
        <v>2008</v>
      </c>
      <c r="N97" s="1">
        <v>2009</v>
      </c>
      <c r="O97" s="1">
        <v>2010</v>
      </c>
      <c r="P97" s="1">
        <v>2011</v>
      </c>
      <c r="Q97" s="1">
        <v>2012</v>
      </c>
      <c r="R97" s="1">
        <v>2013</v>
      </c>
      <c r="S97" s="1">
        <v>2014</v>
      </c>
      <c r="T97" s="1">
        <v>2015</v>
      </c>
      <c r="U97" s="1">
        <v>2016</v>
      </c>
      <c r="V97" s="1">
        <v>2017</v>
      </c>
      <c r="W97" s="1">
        <v>2018</v>
      </c>
    </row>
    <row r="98" spans="1:23" x14ac:dyDescent="0.25">
      <c r="A98" s="1" t="str">
        <f>'Population Definitions'!$A$2</f>
        <v>0-4</v>
      </c>
      <c r="B98" t="s">
        <v>28</v>
      </c>
      <c r="C98" s="3"/>
      <c r="D98" s="4" t="s">
        <v>26</v>
      </c>
      <c r="E98" s="3">
        <v>2.7253739612188368E-2</v>
      </c>
      <c r="F98" s="3">
        <v>2.7541720154043652E-2</v>
      </c>
      <c r="G98" s="3">
        <v>2.859907578558225E-2</v>
      </c>
      <c r="H98" s="3">
        <v>2.9775122318404221E-2</v>
      </c>
      <c r="I98" s="3">
        <v>3.09975129137172E-2</v>
      </c>
      <c r="J98" s="3">
        <v>3.1946325509811503E-2</v>
      </c>
      <c r="K98" s="3">
        <v>3.24815962805114E-2</v>
      </c>
      <c r="L98" s="3">
        <v>3.1825405921681003E-2</v>
      </c>
      <c r="M98" s="3">
        <v>3.1405505952381001E-2</v>
      </c>
      <c r="N98" s="3">
        <v>2.9444343562738329E-2</v>
      </c>
      <c r="O98" s="3">
        <v>2.8611121076233179E-2</v>
      </c>
      <c r="P98" s="3">
        <v>2.679263157894737E-2</v>
      </c>
      <c r="Q98" s="3">
        <v>2.661699507389163E-2</v>
      </c>
      <c r="R98" s="3">
        <v>2.6298277099784641E-2</v>
      </c>
      <c r="S98" s="3"/>
      <c r="T98" s="3"/>
      <c r="U98" s="3"/>
      <c r="V98" s="3"/>
      <c r="W98" s="3"/>
    </row>
    <row r="99" spans="1:23" x14ac:dyDescent="0.25">
      <c r="A99" s="1" t="str">
        <f>'Population Definitions'!$A$3</f>
        <v>5-14</v>
      </c>
      <c r="B99" t="s">
        <v>28</v>
      </c>
      <c r="C99" s="3"/>
      <c r="D99" s="4" t="s">
        <v>26</v>
      </c>
      <c r="E99" s="3">
        <v>2.0656411758960842E-2</v>
      </c>
      <c r="F99" s="3">
        <v>2.0688524590163931E-2</v>
      </c>
      <c r="G99" s="3">
        <v>2.074768786127168E-2</v>
      </c>
      <c r="H99" s="3">
        <v>2.0829968424074249E-2</v>
      </c>
      <c r="I99" s="3">
        <v>2.094574528840663E-2</v>
      </c>
      <c r="J99" s="3">
        <v>2.0969420702754041E-2</v>
      </c>
      <c r="K99" s="3">
        <v>2.0939376716870319E-2</v>
      </c>
      <c r="L99" s="3">
        <v>2.0905073494547181E-2</v>
      </c>
      <c r="M99" s="3">
        <v>2.087392877547134E-2</v>
      </c>
      <c r="N99" s="3">
        <v>2.0847994639609461E-2</v>
      </c>
      <c r="O99" s="3">
        <v>2.0888033859176609E-2</v>
      </c>
      <c r="P99" s="3">
        <v>2.080144787644788E-2</v>
      </c>
      <c r="Q99" s="3">
        <v>2.0869464544138929E-2</v>
      </c>
      <c r="R99" s="3">
        <v>2.0637952559300871E-2</v>
      </c>
      <c r="S99" s="3"/>
      <c r="T99" s="3"/>
      <c r="U99" s="3"/>
      <c r="V99" s="3"/>
      <c r="W99" s="3"/>
    </row>
    <row r="100" spans="1:23" x14ac:dyDescent="0.25">
      <c r="A100" s="1" t="str">
        <f>'Population Definitions'!$A$4</f>
        <v>15-64</v>
      </c>
      <c r="B100" t="s">
        <v>28</v>
      </c>
      <c r="C100" s="3"/>
      <c r="D100" s="4" t="s">
        <v>26</v>
      </c>
      <c r="E100" s="3">
        <v>2.9156838462939361E-2</v>
      </c>
      <c r="F100" s="3">
        <v>3.0059301410063698E-2</v>
      </c>
      <c r="G100" s="3">
        <v>3.1169197320896298E-2</v>
      </c>
      <c r="H100" s="3">
        <v>3.2286400439138198E-2</v>
      </c>
      <c r="I100" s="3">
        <v>3.26735043308937E-2</v>
      </c>
      <c r="J100" s="3">
        <v>3.2773204356266197E-2</v>
      </c>
      <c r="K100" s="3">
        <v>3.2702324080051602E-2</v>
      </c>
      <c r="L100" s="3">
        <v>3.2266814791303E-2</v>
      </c>
      <c r="M100" s="3">
        <v>3.1832598705805099E-2</v>
      </c>
      <c r="N100" s="3">
        <v>3.1220994645165302E-2</v>
      </c>
      <c r="O100" s="3">
        <v>3.03361982870805E-2</v>
      </c>
      <c r="P100" s="3">
        <v>2.9309029123319522E-2</v>
      </c>
      <c r="Q100" s="3">
        <v>2.8534995458940029E-2</v>
      </c>
      <c r="R100" s="3">
        <v>2.7742776562679872E-2</v>
      </c>
      <c r="S100" s="3"/>
      <c r="T100" s="3"/>
      <c r="U100" s="3"/>
      <c r="V100" s="3"/>
      <c r="W100" s="3"/>
    </row>
    <row r="101" spans="1:23" x14ac:dyDescent="0.25">
      <c r="A101" s="1" t="str">
        <f>'Population Definitions'!$A$5</f>
        <v>65+</v>
      </c>
      <c r="B101" t="s">
        <v>28</v>
      </c>
      <c r="C101" s="3"/>
      <c r="D101" s="4" t="s">
        <v>26</v>
      </c>
      <c r="E101" s="3">
        <v>8.6788031319910502E-2</v>
      </c>
      <c r="F101" s="3">
        <v>8.7353944562899799E-2</v>
      </c>
      <c r="G101" s="3">
        <v>8.6125635808748699E-2</v>
      </c>
      <c r="H101" s="3">
        <v>8.7565111758989303E-2</v>
      </c>
      <c r="I101" s="3">
        <v>8.18761638733706E-2</v>
      </c>
      <c r="J101" s="3">
        <v>8.1941334527541404E-2</v>
      </c>
      <c r="K101" s="3">
        <v>8.2693895098882197E-2</v>
      </c>
      <c r="L101" s="3">
        <v>8.1216597510373398E-2</v>
      </c>
      <c r="M101" s="3">
        <v>7.9705123033481207E-2</v>
      </c>
      <c r="N101" s="3">
        <v>8.1533018867924495E-2</v>
      </c>
      <c r="O101" s="3">
        <v>7.7977368622938206E-2</v>
      </c>
      <c r="P101" s="3">
        <v>7.9001901140684394E-2</v>
      </c>
      <c r="Q101" s="3">
        <v>7.7662650602409594E-2</v>
      </c>
      <c r="R101" s="3">
        <v>7.5197466467958302E-2</v>
      </c>
      <c r="S101" s="3"/>
      <c r="T101" s="3"/>
      <c r="U101" s="3"/>
      <c r="V101" s="3"/>
      <c r="W101" s="3"/>
    </row>
    <row r="102" spans="1:23" x14ac:dyDescent="0.25">
      <c r="A102" s="1" t="str">
        <f>'Population Definitions'!$A$6</f>
        <v>15-64 (HIV+)</v>
      </c>
      <c r="B102" t="s">
        <v>28</v>
      </c>
      <c r="C102" s="3"/>
      <c r="D102" s="4" t="s">
        <v>26</v>
      </c>
      <c r="E102" s="3">
        <v>0.24</v>
      </c>
      <c r="F102" s="3"/>
      <c r="G102" s="3"/>
      <c r="H102" s="3"/>
      <c r="I102" s="3">
        <v>0.24</v>
      </c>
      <c r="J102" s="3">
        <v>0.12</v>
      </c>
      <c r="K102" s="3"/>
      <c r="L102" s="3"/>
      <c r="M102" s="3"/>
      <c r="N102" s="3">
        <v>0.115</v>
      </c>
      <c r="O102" s="3"/>
      <c r="P102" s="3"/>
      <c r="Q102" s="3"/>
      <c r="R102" s="3"/>
      <c r="S102" s="3"/>
      <c r="T102" s="3"/>
      <c r="U102" s="3">
        <v>7.17E-2</v>
      </c>
      <c r="V102" s="3"/>
      <c r="W102" s="3"/>
    </row>
    <row r="103" spans="1:23" x14ac:dyDescent="0.25">
      <c r="A103" s="1" t="str">
        <f>'Population Definitions'!$A$7</f>
        <v>65+ (HIV+)</v>
      </c>
      <c r="B103" t="s">
        <v>28</v>
      </c>
      <c r="C103" s="3"/>
      <c r="D103" s="4" t="s">
        <v>26</v>
      </c>
      <c r="E103" s="3">
        <v>0.150788031319911</v>
      </c>
      <c r="F103" s="3">
        <v>0.151302596000888</v>
      </c>
      <c r="G103" s="3">
        <v>0.150024453435642</v>
      </c>
      <c r="H103" s="3">
        <v>0.151410138213842</v>
      </c>
      <c r="I103" s="3">
        <v>0.145580043951237</v>
      </c>
      <c r="J103" s="3">
        <v>0.14529630652387901</v>
      </c>
      <c r="K103" s="3">
        <v>0.145556781547203</v>
      </c>
      <c r="L103" s="3">
        <v>0.14337864175214199</v>
      </c>
      <c r="M103" s="3">
        <v>0.14107593695795501</v>
      </c>
      <c r="N103" s="3">
        <v>0.14196882723285301</v>
      </c>
      <c r="O103" s="3">
        <v>0.13716909489440199</v>
      </c>
      <c r="P103" s="3">
        <v>0.136501750335665</v>
      </c>
      <c r="Q103" s="3">
        <v>0.133597812069496</v>
      </c>
      <c r="R103" s="3">
        <v>0.12968359763968301</v>
      </c>
      <c r="S103" s="3"/>
      <c r="T103" s="3"/>
      <c r="U103" s="3">
        <v>0.1234</v>
      </c>
      <c r="V103" s="3"/>
      <c r="W103" s="3"/>
    </row>
    <row r="104" spans="1:23" x14ac:dyDescent="0.25">
      <c r="A104" s="1" t="str">
        <f>'Population Definitions'!$A$8</f>
        <v>Pris</v>
      </c>
      <c r="B104" t="s">
        <v>28</v>
      </c>
      <c r="C104" s="3"/>
      <c r="D104" s="4" t="s">
        <v>26</v>
      </c>
      <c r="E104" s="3">
        <v>2.9156838462939361E-2</v>
      </c>
      <c r="F104" s="3">
        <v>3.0059301410063698E-2</v>
      </c>
      <c r="G104" s="3">
        <v>3.1169197320896298E-2</v>
      </c>
      <c r="H104" s="3">
        <v>3.2286400439138198E-2</v>
      </c>
      <c r="I104" s="3">
        <v>3.26735043308937E-2</v>
      </c>
      <c r="J104" s="3">
        <v>3.2773204356266197E-2</v>
      </c>
      <c r="K104" s="3">
        <v>3.2702324080051602E-2</v>
      </c>
      <c r="L104" s="3">
        <v>3.2266814791303E-2</v>
      </c>
      <c r="M104" s="3">
        <v>3.1832598705805099E-2</v>
      </c>
      <c r="N104" s="3">
        <v>3.1220994645165302E-2</v>
      </c>
      <c r="O104" s="3">
        <v>3.03361982870805E-2</v>
      </c>
      <c r="P104" s="3">
        <v>2.9309029123319522E-2</v>
      </c>
      <c r="Q104" s="3">
        <v>2.8534995458940029E-2</v>
      </c>
      <c r="R104" s="3">
        <v>2.7742776562679872E-2</v>
      </c>
      <c r="S104" s="3"/>
      <c r="T104" s="3"/>
      <c r="U104" s="3"/>
      <c r="V104" s="3"/>
      <c r="W104" s="3"/>
    </row>
    <row r="105" spans="1:23" x14ac:dyDescent="0.25">
      <c r="A105" s="1" t="str">
        <f>'Population Definitions'!$A$9</f>
        <v>Pris (HIV+)</v>
      </c>
      <c r="B105" t="s">
        <v>28</v>
      </c>
      <c r="C105" s="3"/>
      <c r="D105" s="4" t="s">
        <v>26</v>
      </c>
      <c r="E105" s="3">
        <v>8.4000000000000005E-2</v>
      </c>
      <c r="F105" s="3">
        <v>8.3948651437988006E-2</v>
      </c>
      <c r="G105" s="3">
        <v>8.3898817626893704E-2</v>
      </c>
      <c r="H105" s="3">
        <v>8.3845026454852201E-2</v>
      </c>
      <c r="I105" s="3">
        <v>8.3703880077866707E-2</v>
      </c>
      <c r="J105" s="3">
        <v>8.3354971996337998E-2</v>
      </c>
      <c r="K105" s="3">
        <v>8.2862886448321099E-2</v>
      </c>
      <c r="L105" s="3">
        <v>8.21620442417684E-2</v>
      </c>
      <c r="M105" s="3">
        <v>8.1370813924473498E-2</v>
      </c>
      <c r="N105" s="3">
        <v>8.0435808364928904E-2</v>
      </c>
      <c r="O105" s="3">
        <v>7.9191726271463495E-2</v>
      </c>
      <c r="P105" s="3">
        <v>7.7499849194980402E-2</v>
      </c>
      <c r="Q105" s="3">
        <v>7.5935161467086398E-2</v>
      </c>
      <c r="R105" s="3">
        <v>7.4486131171724798E-2</v>
      </c>
      <c r="S105" s="3">
        <v>7.3535149309928494E-2</v>
      </c>
      <c r="T105" s="3">
        <v>7.2902882675074096E-2</v>
      </c>
      <c r="U105" s="3">
        <v>7.1688791647076297E-2</v>
      </c>
      <c r="V105" s="3"/>
      <c r="W105" s="3"/>
    </row>
    <row r="106" spans="1:23" x14ac:dyDescent="0.25">
      <c r="A106" s="1" t="str">
        <f>'Population Definitions'!$A$10</f>
        <v>Mine</v>
      </c>
      <c r="B106" t="s">
        <v>28</v>
      </c>
      <c r="C106" s="3"/>
      <c r="D106" s="4" t="s">
        <v>26</v>
      </c>
      <c r="E106" s="3">
        <v>2.9156838462939361E-2</v>
      </c>
      <c r="F106" s="3">
        <v>3.0059301410063698E-2</v>
      </c>
      <c r="G106" s="3">
        <v>3.1169197320896298E-2</v>
      </c>
      <c r="H106" s="3">
        <v>3.2286400439138198E-2</v>
      </c>
      <c r="I106" s="3">
        <v>3.26735043308937E-2</v>
      </c>
      <c r="J106" s="3">
        <v>3.2773204356266197E-2</v>
      </c>
      <c r="K106" s="3">
        <v>3.2702324080051602E-2</v>
      </c>
      <c r="L106" s="3">
        <v>3.2266814791303E-2</v>
      </c>
      <c r="M106" s="3">
        <v>3.1832598705805099E-2</v>
      </c>
      <c r="N106" s="3">
        <v>3.1220994645165302E-2</v>
      </c>
      <c r="O106" s="3">
        <v>3.03361982870805E-2</v>
      </c>
      <c r="P106" s="3">
        <v>2.9309029123319522E-2</v>
      </c>
      <c r="Q106" s="3">
        <v>2.8534995458940029E-2</v>
      </c>
      <c r="R106" s="3">
        <v>2.7742776562679872E-2</v>
      </c>
      <c r="S106" s="3"/>
      <c r="T106" s="3"/>
      <c r="U106" s="3"/>
      <c r="V106" s="3"/>
      <c r="W106" s="3"/>
    </row>
    <row r="107" spans="1:23" x14ac:dyDescent="0.25">
      <c r="A107" s="1" t="str">
        <f>'Population Definitions'!$A$11</f>
        <v>Mine (HIV+)</v>
      </c>
      <c r="B107" t="s">
        <v>28</v>
      </c>
      <c r="C107" s="3"/>
      <c r="D107" s="4" t="s">
        <v>26</v>
      </c>
      <c r="E107" s="3">
        <v>8.4000000000000005E-2</v>
      </c>
      <c r="F107" s="3">
        <v>8.3948651437988006E-2</v>
      </c>
      <c r="G107" s="3">
        <v>8.3898817626893704E-2</v>
      </c>
      <c r="H107" s="3">
        <v>8.3845026454852201E-2</v>
      </c>
      <c r="I107" s="3">
        <v>8.3703880077866707E-2</v>
      </c>
      <c r="J107" s="3">
        <v>8.3354971996337998E-2</v>
      </c>
      <c r="K107" s="3">
        <v>8.2862886448321099E-2</v>
      </c>
      <c r="L107" s="3">
        <v>8.21620442417684E-2</v>
      </c>
      <c r="M107" s="3">
        <v>8.1370813924473498E-2</v>
      </c>
      <c r="N107" s="3">
        <v>8.0435808364928904E-2</v>
      </c>
      <c r="O107" s="3">
        <v>7.9191726271463495E-2</v>
      </c>
      <c r="P107" s="3">
        <v>7.7499849194980402E-2</v>
      </c>
      <c r="Q107" s="3">
        <v>7.5935161467086398E-2</v>
      </c>
      <c r="R107" s="3">
        <v>7.4486131171724798E-2</v>
      </c>
      <c r="S107" s="3">
        <v>7.3535149309928494E-2</v>
      </c>
      <c r="T107" s="3">
        <v>7.2902882675074096E-2</v>
      </c>
      <c r="U107" s="3">
        <v>7.1688791647076297E-2</v>
      </c>
      <c r="V107" s="3"/>
      <c r="W107" s="3"/>
    </row>
    <row r="109" spans="1:23" x14ac:dyDescent="0.25">
      <c r="A109" s="1" t="s">
        <v>127</v>
      </c>
      <c r="B109" s="1" t="s">
        <v>23</v>
      </c>
      <c r="C109" s="1" t="s">
        <v>24</v>
      </c>
      <c r="D109" s="1"/>
      <c r="E109" s="1">
        <v>2000</v>
      </c>
      <c r="F109" s="1">
        <v>2001</v>
      </c>
      <c r="G109" s="1">
        <v>2002</v>
      </c>
      <c r="H109" s="1">
        <v>2003</v>
      </c>
      <c r="I109" s="1">
        <v>2004</v>
      </c>
      <c r="J109" s="1">
        <v>2005</v>
      </c>
      <c r="K109" s="1">
        <v>2006</v>
      </c>
      <c r="L109" s="1">
        <v>2007</v>
      </c>
      <c r="M109" s="1">
        <v>2008</v>
      </c>
      <c r="N109" s="1">
        <v>2009</v>
      </c>
      <c r="O109" s="1">
        <v>2010</v>
      </c>
      <c r="P109" s="1">
        <v>2011</v>
      </c>
      <c r="Q109" s="1">
        <v>2012</v>
      </c>
      <c r="R109" s="1">
        <v>2013</v>
      </c>
      <c r="S109" s="1">
        <v>2014</v>
      </c>
      <c r="T109" s="1">
        <v>2015</v>
      </c>
      <c r="U109" s="1">
        <v>2016</v>
      </c>
      <c r="V109" s="1">
        <v>2017</v>
      </c>
      <c r="W109" s="1">
        <v>2018</v>
      </c>
    </row>
    <row r="110" spans="1:23" x14ac:dyDescent="0.25">
      <c r="A110" s="1" t="str">
        <f>'Population Definitions'!$A$2</f>
        <v>0-4</v>
      </c>
      <c r="B110" t="s">
        <v>28</v>
      </c>
      <c r="C110" s="3"/>
      <c r="D110" s="4" t="s">
        <v>26</v>
      </c>
      <c r="E110" s="3"/>
      <c r="F110" s="3"/>
      <c r="G110" s="3"/>
      <c r="H110" s="3"/>
      <c r="I110" s="3">
        <v>5.0893158072126729E-2</v>
      </c>
      <c r="J110" s="3">
        <v>4.2280414620840152E-2</v>
      </c>
      <c r="K110" s="3">
        <v>3.4728829686013318E-2</v>
      </c>
      <c r="L110" s="3">
        <v>4.0057915057915061E-2</v>
      </c>
      <c r="M110" s="3">
        <v>3.1868882312770318E-2</v>
      </c>
      <c r="N110" s="3">
        <v>2.4430350011745362E-2</v>
      </c>
      <c r="O110" s="3">
        <v>1.761892776239617E-2</v>
      </c>
      <c r="P110" s="3">
        <v>1.405622489959839E-2</v>
      </c>
      <c r="Q110" s="3">
        <v>1.3333333333333331E-2</v>
      </c>
      <c r="R110" s="3">
        <v>1.253667644705255E-2</v>
      </c>
      <c r="S110" s="3">
        <v>1.233766233766234E-2</v>
      </c>
      <c r="T110" s="3">
        <v>1.266255989048597E-2</v>
      </c>
      <c r="U110" s="3"/>
      <c r="V110" s="3"/>
      <c r="W110" s="3"/>
    </row>
    <row r="111" spans="1:23" x14ac:dyDescent="0.25">
      <c r="A111" s="1" t="str">
        <f>'Population Definitions'!$A$3</f>
        <v>5-14</v>
      </c>
      <c r="B111" t="s">
        <v>28</v>
      </c>
      <c r="C111" s="3"/>
      <c r="D111" s="4" t="s">
        <v>26</v>
      </c>
      <c r="E111" s="3"/>
      <c r="F111" s="3"/>
      <c r="G111" s="3"/>
      <c r="H111" s="3"/>
      <c r="I111" s="3">
        <v>5.4991034070531977E-2</v>
      </c>
      <c r="J111" s="3">
        <v>4.6202867764206047E-2</v>
      </c>
      <c r="K111" s="3">
        <v>3.9403620873269443E-2</v>
      </c>
      <c r="L111" s="3">
        <v>3.5398230088495568E-2</v>
      </c>
      <c r="M111" s="3">
        <v>2.7470093043863539E-2</v>
      </c>
      <c r="N111" s="3">
        <v>2.6864289022695689E-2</v>
      </c>
      <c r="O111" s="3">
        <v>1.9890601690701139E-2</v>
      </c>
      <c r="P111" s="3">
        <v>2.0795660036166369E-2</v>
      </c>
      <c r="Q111" s="3">
        <v>1.431492842535787E-2</v>
      </c>
      <c r="R111" s="3">
        <v>1.4906832298136651E-2</v>
      </c>
      <c r="S111" s="3">
        <v>2.313030069390902E-2</v>
      </c>
      <c r="T111" s="3">
        <v>2.526487367563162E-2</v>
      </c>
      <c r="U111" s="3"/>
      <c r="V111" s="3"/>
      <c r="W111" s="3"/>
    </row>
    <row r="112" spans="1:23" x14ac:dyDescent="0.25">
      <c r="A112" s="1" t="str">
        <f>'Population Definitions'!$A$4</f>
        <v>15-64</v>
      </c>
      <c r="B112" t="s">
        <v>28</v>
      </c>
      <c r="C112" s="3"/>
      <c r="D112" s="4" t="s">
        <v>26</v>
      </c>
      <c r="E112" s="3"/>
      <c r="F112" s="3"/>
      <c r="G112" s="3"/>
      <c r="H112" s="3">
        <v>0.1179797844567909</v>
      </c>
      <c r="I112" s="3">
        <v>0.12582017010935601</v>
      </c>
      <c r="J112" s="3">
        <v>0.13173282501738751</v>
      </c>
      <c r="K112" s="3">
        <v>0.1161370507808014</v>
      </c>
      <c r="L112" s="3">
        <v>0.1088411618015046</v>
      </c>
      <c r="M112" s="3">
        <v>8.7771787665731987E-2</v>
      </c>
      <c r="N112" s="3">
        <v>6.569905197021389E-2</v>
      </c>
      <c r="O112" s="3">
        <v>4.9268606820485179E-2</v>
      </c>
      <c r="P112" s="3">
        <v>4.6772377289933401E-2</v>
      </c>
      <c r="Q112" s="3">
        <v>4.1917283793324447E-2</v>
      </c>
      <c r="R112" s="3">
        <v>3.942762321770623E-2</v>
      </c>
      <c r="S112" s="3">
        <v>3.9936829834587927E-2</v>
      </c>
      <c r="T112" s="3">
        <v>3.7857082510877042E-2</v>
      </c>
      <c r="U112" s="3"/>
      <c r="V112" s="3"/>
      <c r="W112" s="3"/>
    </row>
    <row r="113" spans="1:23" x14ac:dyDescent="0.25">
      <c r="A113" s="1" t="str">
        <f>'Population Definitions'!$A$5</f>
        <v>65+</v>
      </c>
      <c r="B113" t="s">
        <v>28</v>
      </c>
      <c r="C113" s="3"/>
      <c r="D113" s="4" t="s">
        <v>26</v>
      </c>
      <c r="E113" s="3"/>
      <c r="F113" s="3"/>
      <c r="G113" s="3"/>
      <c r="H113" s="3">
        <v>0.24</v>
      </c>
      <c r="I113" s="3">
        <v>0.23126338329764451</v>
      </c>
      <c r="J113" s="3">
        <v>0.22187499999999999</v>
      </c>
      <c r="K113" s="3">
        <v>0.23538461538461539</v>
      </c>
      <c r="L113" s="3">
        <v>0.2142813565526264</v>
      </c>
      <c r="M113" s="3">
        <v>0.2033425918062991</v>
      </c>
      <c r="N113" s="3">
        <v>0.20307210172779691</v>
      </c>
      <c r="O113" s="3"/>
      <c r="P113" s="3">
        <v>0.18729063789214631</v>
      </c>
      <c r="Q113" s="3">
        <v>0.1754822145586985</v>
      </c>
      <c r="R113" s="3">
        <v>0.18639214701404841</v>
      </c>
      <c r="S113" s="3"/>
      <c r="T113" s="3">
        <v>0.16776970259264989</v>
      </c>
      <c r="U113" s="3"/>
      <c r="V113" s="3"/>
      <c r="W113" s="3"/>
    </row>
    <row r="114" spans="1:23" x14ac:dyDescent="0.25">
      <c r="A114" s="1" t="str">
        <f>'Population Definitions'!$A$6</f>
        <v>15-64 (HIV+)</v>
      </c>
      <c r="B114" t="s">
        <v>28</v>
      </c>
      <c r="C114" s="3"/>
      <c r="D114" s="4" t="s">
        <v>26</v>
      </c>
      <c r="E114" s="3"/>
      <c r="F114" s="3"/>
      <c r="G114" s="3"/>
      <c r="H114" s="3">
        <v>0.1179701962526864</v>
      </c>
      <c r="I114" s="3">
        <v>0.12581552965057549</v>
      </c>
      <c r="J114" s="3">
        <v>0.13172046570556251</v>
      </c>
      <c r="K114" s="3">
        <v>0.11625361982845819</v>
      </c>
      <c r="L114" s="3">
        <v>0.1126326311746325</v>
      </c>
      <c r="M114" s="3">
        <v>0.1073244204082599</v>
      </c>
      <c r="N114" s="3">
        <v>9.1866921120217784E-2</v>
      </c>
      <c r="O114" s="3">
        <v>8.150790147757532E-2</v>
      </c>
      <c r="P114" s="3">
        <v>8.2946386576295772E-2</v>
      </c>
      <c r="Q114" s="3">
        <v>8.2772908062547307E-2</v>
      </c>
      <c r="R114" s="3">
        <v>7.6743707431563085E-2</v>
      </c>
      <c r="S114" s="3">
        <v>7.1985984878794054E-2</v>
      </c>
      <c r="T114" s="3">
        <v>7.51569946659425E-2</v>
      </c>
      <c r="U114" s="3"/>
      <c r="V114" s="3"/>
      <c r="W114" s="3"/>
    </row>
    <row r="115" spans="1:23" x14ac:dyDescent="0.25">
      <c r="A115" s="1" t="str">
        <f>'Population Definitions'!$A$7</f>
        <v>65+ (HIV+)</v>
      </c>
      <c r="B115" t="s">
        <v>28</v>
      </c>
      <c r="C115" s="3"/>
      <c r="D115" s="4" t="s">
        <v>26</v>
      </c>
      <c r="E115" s="3"/>
      <c r="F115" s="3"/>
      <c r="G115" s="3"/>
      <c r="H115" s="3">
        <v>0.24</v>
      </c>
      <c r="I115" s="3">
        <v>0.23126338329764451</v>
      </c>
      <c r="J115" s="3">
        <v>0.22187499999999999</v>
      </c>
      <c r="K115" s="3">
        <v>0.23538461538461539</v>
      </c>
      <c r="L115" s="3">
        <v>0.2306769387845006</v>
      </c>
      <c r="M115" s="3">
        <v>0.23536319409495049</v>
      </c>
      <c r="N115" s="3"/>
      <c r="O115" s="3"/>
      <c r="P115" s="3"/>
      <c r="Q115" s="3">
        <v>0.2242763472180534</v>
      </c>
      <c r="R115" s="3">
        <v>0.22657601167203539</v>
      </c>
      <c r="S115" s="3">
        <v>0.23530684778718339</v>
      </c>
      <c r="T115" s="3">
        <v>0.24341040620971499</v>
      </c>
      <c r="U115" s="3"/>
      <c r="V115" s="3"/>
      <c r="W115" s="3"/>
    </row>
    <row r="116" spans="1:23" x14ac:dyDescent="0.25">
      <c r="A116" s="1" t="str">
        <f>'Population Definitions'!$A$8</f>
        <v>Pris</v>
      </c>
      <c r="B116" t="s">
        <v>28</v>
      </c>
      <c r="C116" s="3"/>
      <c r="D116" s="4" t="s">
        <v>26</v>
      </c>
      <c r="E116" s="3"/>
      <c r="F116" s="3"/>
      <c r="G116" s="3"/>
      <c r="H116" s="3"/>
      <c r="I116" s="3">
        <v>9.8966026587887737E-2</v>
      </c>
      <c r="J116" s="3"/>
      <c r="K116" s="3">
        <v>8.3155650319829411E-2</v>
      </c>
      <c r="L116" s="3"/>
      <c r="M116" s="3">
        <v>7.9971157943036941E-2</v>
      </c>
      <c r="N116" s="3">
        <v>4.5432414338749942E-2</v>
      </c>
      <c r="O116" s="3">
        <v>2.7149541821017739E-2</v>
      </c>
      <c r="P116" s="3">
        <v>2.3607064280192661E-2</v>
      </c>
      <c r="Q116" s="3">
        <v>2.894759051396743E-2</v>
      </c>
      <c r="R116" s="3">
        <v>1.6541353383458648E-2</v>
      </c>
      <c r="S116" s="3"/>
      <c r="T116" s="3">
        <v>1.367363382150813E-2</v>
      </c>
      <c r="U116" s="3"/>
      <c r="V116" s="3"/>
      <c r="W116" s="3"/>
    </row>
    <row r="117" spans="1:23" x14ac:dyDescent="0.25">
      <c r="A117" s="1" t="str">
        <f>'Population Definitions'!$A$9</f>
        <v>Pris (HIV+)</v>
      </c>
      <c r="B117" t="s">
        <v>28</v>
      </c>
      <c r="C117" s="3"/>
      <c r="D117" s="4" t="s">
        <v>26</v>
      </c>
      <c r="E117" s="3"/>
      <c r="F117" s="3"/>
      <c r="G117" s="3"/>
      <c r="H117" s="3"/>
      <c r="I117" s="3">
        <v>9.8966026587887723E-2</v>
      </c>
      <c r="J117" s="3"/>
      <c r="K117" s="3"/>
      <c r="L117" s="3">
        <v>0.11024327784891171</v>
      </c>
      <c r="M117" s="3">
        <v>0.1069243675314494</v>
      </c>
      <c r="N117" s="3">
        <v>9.4096251423837637E-2</v>
      </c>
      <c r="O117" s="3">
        <v>7.5132457012188278E-2</v>
      </c>
      <c r="P117" s="3">
        <v>7.5596792752643791E-2</v>
      </c>
      <c r="Q117" s="3"/>
      <c r="R117" s="3">
        <v>5.8534588620548507E-2</v>
      </c>
      <c r="S117" s="3">
        <v>5.3481810153574429E-2</v>
      </c>
      <c r="T117" s="3">
        <v>4.7948232323232323E-2</v>
      </c>
      <c r="U117" s="3"/>
      <c r="V117" s="3"/>
      <c r="W117" s="3"/>
    </row>
    <row r="118" spans="1:23" x14ac:dyDescent="0.25">
      <c r="A118" s="1" t="str">
        <f>'Population Definitions'!$A$10</f>
        <v>Mine</v>
      </c>
      <c r="B118" t="s">
        <v>28</v>
      </c>
      <c r="C118" s="3">
        <v>0.03</v>
      </c>
      <c r="D118" s="4" t="s">
        <v>26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1" t="str">
        <f>'Population Definitions'!$A$11</f>
        <v>Mine (HIV+)</v>
      </c>
      <c r="B119" t="s">
        <v>28</v>
      </c>
      <c r="C119" s="3">
        <v>0.03</v>
      </c>
      <c r="D119" s="4" t="s">
        <v>26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1" spans="1:23" x14ac:dyDescent="0.25">
      <c r="A121" s="1" t="s">
        <v>128</v>
      </c>
      <c r="B121" s="1" t="s">
        <v>23</v>
      </c>
      <c r="C121" s="1" t="s">
        <v>24</v>
      </c>
      <c r="D121" s="1"/>
      <c r="E121" s="1">
        <v>2000</v>
      </c>
      <c r="F121" s="1">
        <v>2001</v>
      </c>
      <c r="G121" s="1">
        <v>2002</v>
      </c>
      <c r="H121" s="1">
        <v>2003</v>
      </c>
      <c r="I121" s="1">
        <v>2004</v>
      </c>
      <c r="J121" s="1">
        <v>2005</v>
      </c>
      <c r="K121" s="1">
        <v>2006</v>
      </c>
      <c r="L121" s="1">
        <v>2007</v>
      </c>
      <c r="M121" s="1">
        <v>2008</v>
      </c>
      <c r="N121" s="1">
        <v>2009</v>
      </c>
      <c r="O121" s="1">
        <v>2010</v>
      </c>
      <c r="P121" s="1">
        <v>2011</v>
      </c>
      <c r="Q121" s="1">
        <v>2012</v>
      </c>
      <c r="R121" s="1">
        <v>2013</v>
      </c>
      <c r="S121" s="1">
        <v>2014</v>
      </c>
      <c r="T121" s="1">
        <v>2015</v>
      </c>
      <c r="U121" s="1">
        <v>2016</v>
      </c>
      <c r="V121" s="1">
        <v>2017</v>
      </c>
      <c r="W121" s="1">
        <v>2018</v>
      </c>
    </row>
    <row r="122" spans="1:23" x14ac:dyDescent="0.25">
      <c r="A122" s="1" t="str">
        <f>'Population Definitions'!$A$2</f>
        <v>0-4</v>
      </c>
      <c r="B122" t="s">
        <v>28</v>
      </c>
      <c r="C122" s="3"/>
      <c r="D122" s="4" t="s">
        <v>26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>
        <v>0.14285714285714279</v>
      </c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1" t="str">
        <f>'Population Definitions'!$A$3</f>
        <v>5-14</v>
      </c>
      <c r="B123" t="s">
        <v>28</v>
      </c>
      <c r="C123" s="3"/>
      <c r="D123" s="4" t="s">
        <v>26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>
        <v>0.25</v>
      </c>
      <c r="P123" s="3"/>
      <c r="Q123" s="3">
        <v>0.2142857142857143</v>
      </c>
      <c r="R123" s="3"/>
      <c r="S123" s="3">
        <v>0.2</v>
      </c>
      <c r="T123" s="3"/>
      <c r="U123" s="3"/>
      <c r="V123" s="3"/>
      <c r="W123" s="3"/>
    </row>
    <row r="124" spans="1:23" x14ac:dyDescent="0.25">
      <c r="A124" s="1" t="str">
        <f>'Population Definitions'!$A$4</f>
        <v>15-64</v>
      </c>
      <c r="B124" t="s">
        <v>28</v>
      </c>
      <c r="C124" s="3"/>
      <c r="D124" s="4" t="s">
        <v>26</v>
      </c>
      <c r="E124" s="3"/>
      <c r="F124" s="3"/>
      <c r="G124" s="3"/>
      <c r="H124" s="3"/>
      <c r="I124" s="3"/>
      <c r="J124" s="3"/>
      <c r="K124" s="3"/>
      <c r="L124" s="3"/>
      <c r="M124" s="3"/>
      <c r="N124" s="3">
        <v>0.23305084745762711</v>
      </c>
      <c r="O124" s="3">
        <v>0.18584983498349841</v>
      </c>
      <c r="P124" s="3">
        <v>0.13733401804709849</v>
      </c>
      <c r="Q124" s="3">
        <v>0.1040741308010415</v>
      </c>
      <c r="R124" s="3">
        <v>0.1043966347055367</v>
      </c>
      <c r="S124" s="3">
        <v>9.8266447649331151E-2</v>
      </c>
      <c r="T124" s="3"/>
      <c r="U124" s="3"/>
      <c r="V124" s="3"/>
      <c r="W124" s="3"/>
    </row>
    <row r="125" spans="1:23" x14ac:dyDescent="0.25">
      <c r="A125" s="1" t="str">
        <f>'Population Definitions'!$A$5</f>
        <v>65+</v>
      </c>
      <c r="B125" t="s">
        <v>28</v>
      </c>
      <c r="C125" s="3"/>
      <c r="D125" s="4" t="s">
        <v>26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>
        <v>0.40389610389610392</v>
      </c>
      <c r="P125" s="3"/>
      <c r="Q125" s="3"/>
      <c r="R125" s="3"/>
      <c r="S125" s="3">
        <v>0.23333333333333331</v>
      </c>
      <c r="T125" s="3"/>
      <c r="U125" s="3"/>
      <c r="V125" s="3"/>
      <c r="W125" s="3"/>
    </row>
    <row r="126" spans="1:23" x14ac:dyDescent="0.25">
      <c r="A126" s="1" t="str">
        <f>'Population Definitions'!$A$6</f>
        <v>15-64 (HIV+)</v>
      </c>
      <c r="B126" t="s">
        <v>28</v>
      </c>
      <c r="C126" s="3"/>
      <c r="D126" s="4" t="s">
        <v>26</v>
      </c>
      <c r="E126" s="3"/>
      <c r="F126" s="3"/>
      <c r="G126" s="3"/>
      <c r="H126" s="3"/>
      <c r="I126" s="3"/>
      <c r="J126" s="3"/>
      <c r="K126" s="3"/>
      <c r="L126" s="3"/>
      <c r="M126" s="3"/>
      <c r="N126" s="3">
        <v>0.24202898550724641</v>
      </c>
      <c r="O126" s="3">
        <v>0.221938830649519</v>
      </c>
      <c r="P126" s="3">
        <v>0.21117817052312901</v>
      </c>
      <c r="Q126" s="3">
        <v>0.1941584094294411</v>
      </c>
      <c r="R126" s="3">
        <v>0.24728171052083919</v>
      </c>
      <c r="S126" s="3">
        <v>0.1956706627986905</v>
      </c>
      <c r="T126" s="3"/>
      <c r="U126" s="3"/>
      <c r="V126" s="3"/>
      <c r="W126" s="3"/>
    </row>
    <row r="127" spans="1:23" x14ac:dyDescent="0.25">
      <c r="A127" s="1" t="str">
        <f>'Population Definitions'!$A$7</f>
        <v>65+ (HIV+)</v>
      </c>
      <c r="B127" t="s">
        <v>28</v>
      </c>
      <c r="C127" s="3"/>
      <c r="D127" s="4" t="s">
        <v>26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0.74794069192751234</v>
      </c>
      <c r="P127" s="3">
        <v>0.5</v>
      </c>
      <c r="Q127" s="3"/>
      <c r="R127" s="3"/>
      <c r="S127" s="3">
        <v>0.33333333333333331</v>
      </c>
      <c r="T127" s="3"/>
      <c r="U127" s="3"/>
      <c r="V127" s="3"/>
      <c r="W127" s="3"/>
    </row>
    <row r="128" spans="1:23" x14ac:dyDescent="0.25">
      <c r="A128" s="1" t="str">
        <f>'Population Definitions'!$A$8</f>
        <v>Pris</v>
      </c>
      <c r="B128" t="s">
        <v>28</v>
      </c>
      <c r="C128" s="3">
        <v>0.17</v>
      </c>
      <c r="D128" s="4" t="s">
        <v>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1" t="str">
        <f>'Population Definitions'!$A$9</f>
        <v>Pris (HIV+)</v>
      </c>
      <c r="B129" t="s">
        <v>28</v>
      </c>
      <c r="C129" s="3">
        <v>0.17</v>
      </c>
      <c r="D129" s="4" t="s">
        <v>26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1" t="str">
        <f>'Population Definitions'!$A$10</f>
        <v>Mine</v>
      </c>
      <c r="B130" t="s">
        <v>28</v>
      </c>
      <c r="C130" s="3">
        <v>0.17</v>
      </c>
      <c r="D130" s="4" t="s">
        <v>26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1" t="str">
        <f>'Population Definitions'!$A$11</f>
        <v>Mine (HIV+)</v>
      </c>
      <c r="B131" t="s">
        <v>28</v>
      </c>
      <c r="C131" s="3">
        <v>0.17</v>
      </c>
      <c r="D131" s="4" t="s">
        <v>26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3" spans="1:23" x14ac:dyDescent="0.25">
      <c r="A133" s="1" t="s">
        <v>129</v>
      </c>
      <c r="B133" s="1" t="s">
        <v>23</v>
      </c>
      <c r="C133" s="1" t="s">
        <v>24</v>
      </c>
      <c r="D133" s="1"/>
      <c r="E133" s="1">
        <v>2000</v>
      </c>
      <c r="F133" s="1">
        <v>2001</v>
      </c>
      <c r="G133" s="1">
        <v>2002</v>
      </c>
      <c r="H133" s="1">
        <v>2003</v>
      </c>
      <c r="I133" s="1">
        <v>2004</v>
      </c>
      <c r="J133" s="1">
        <v>2005</v>
      </c>
      <c r="K133" s="1">
        <v>2006</v>
      </c>
      <c r="L133" s="1">
        <v>2007</v>
      </c>
      <c r="M133" s="1">
        <v>2008</v>
      </c>
      <c r="N133" s="1">
        <v>2009</v>
      </c>
      <c r="O133" s="1">
        <v>2010</v>
      </c>
      <c r="P133" s="1">
        <v>2011</v>
      </c>
      <c r="Q133" s="1">
        <v>2012</v>
      </c>
      <c r="R133" s="1">
        <v>2013</v>
      </c>
      <c r="S133" s="1">
        <v>2014</v>
      </c>
      <c r="T133" s="1">
        <v>2015</v>
      </c>
      <c r="U133" s="1">
        <v>2016</v>
      </c>
      <c r="V133" s="1">
        <v>2017</v>
      </c>
      <c r="W133" s="1">
        <v>2018</v>
      </c>
    </row>
    <row r="134" spans="1:23" x14ac:dyDescent="0.25">
      <c r="A134" s="1" t="str">
        <f>'Population Definitions'!$A$2</f>
        <v>0-4</v>
      </c>
      <c r="B134" t="s">
        <v>28</v>
      </c>
      <c r="C134" s="3">
        <v>0.27</v>
      </c>
      <c r="D134" s="4" t="s">
        <v>26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1" t="str">
        <f>'Population Definitions'!$A$3</f>
        <v>5-14</v>
      </c>
      <c r="B135" t="s">
        <v>28</v>
      </c>
      <c r="C135" s="3">
        <v>0.27</v>
      </c>
      <c r="D135" s="4" t="s">
        <v>26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1" t="str">
        <f>'Population Definitions'!$A$4</f>
        <v>15-64</v>
      </c>
      <c r="B136" t="s">
        <v>28</v>
      </c>
      <c r="C136" s="3"/>
      <c r="D136" s="4" t="s">
        <v>26</v>
      </c>
      <c r="E136" s="3"/>
      <c r="F136" s="3"/>
      <c r="G136" s="3"/>
      <c r="H136" s="3"/>
      <c r="I136" s="3"/>
      <c r="J136" s="3"/>
      <c r="K136" s="3"/>
      <c r="L136" s="3"/>
      <c r="M136" s="3"/>
      <c r="N136" s="3">
        <v>0.41176470588235292</v>
      </c>
      <c r="O136" s="3">
        <v>0.31975867269984909</v>
      </c>
      <c r="P136" s="3"/>
      <c r="Q136" s="3"/>
      <c r="R136" s="3"/>
      <c r="S136" s="3">
        <v>0.20909090909090911</v>
      </c>
      <c r="T136" s="3"/>
      <c r="U136" s="3"/>
      <c r="V136" s="3"/>
      <c r="W136" s="3"/>
    </row>
    <row r="137" spans="1:23" x14ac:dyDescent="0.25">
      <c r="A137" s="1" t="str">
        <f>'Population Definitions'!$A$5</f>
        <v>65+</v>
      </c>
      <c r="B137" t="s">
        <v>28</v>
      </c>
      <c r="C137" s="3">
        <v>0.27</v>
      </c>
      <c r="D137" s="4" t="s">
        <v>26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1" t="str">
        <f>'Population Definitions'!$A$6</f>
        <v>15-64 (HIV+)</v>
      </c>
      <c r="B138" t="s">
        <v>28</v>
      </c>
      <c r="C138" s="3"/>
      <c r="D138" s="4" t="s">
        <v>26</v>
      </c>
      <c r="E138" s="3"/>
      <c r="F138" s="3"/>
      <c r="G138" s="3"/>
      <c r="H138" s="3"/>
      <c r="I138" s="3"/>
      <c r="J138" s="3"/>
      <c r="K138" s="3"/>
      <c r="L138" s="3"/>
      <c r="M138" s="3"/>
      <c r="N138" s="3">
        <v>0.39233038348082588</v>
      </c>
      <c r="O138" s="3">
        <v>0.34262125902992768</v>
      </c>
      <c r="P138" s="3"/>
      <c r="Q138" s="3">
        <v>0.33333333333333331</v>
      </c>
      <c r="R138" s="3"/>
      <c r="S138" s="3">
        <v>0.25000000000000011</v>
      </c>
      <c r="T138" s="3"/>
      <c r="U138" s="3"/>
      <c r="V138" s="3"/>
      <c r="W138" s="3"/>
    </row>
    <row r="139" spans="1:23" x14ac:dyDescent="0.25">
      <c r="A139" s="1" t="str">
        <f>'Population Definitions'!$A$7</f>
        <v>65+ (HIV+)</v>
      </c>
      <c r="B139" t="s">
        <v>28</v>
      </c>
      <c r="C139" s="3">
        <v>0.27</v>
      </c>
      <c r="D139" s="4" t="s">
        <v>26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1" t="str">
        <f>'Population Definitions'!$A$8</f>
        <v>Pris</v>
      </c>
      <c r="B140" t="s">
        <v>28</v>
      </c>
      <c r="C140" s="3">
        <v>0.27</v>
      </c>
      <c r="D140" s="4" t="s">
        <v>26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1" t="str">
        <f>'Population Definitions'!$A$9</f>
        <v>Pris (HIV+)</v>
      </c>
      <c r="B141" t="s">
        <v>28</v>
      </c>
      <c r="C141" s="3">
        <v>0.27</v>
      </c>
      <c r="D141" s="4" t="s">
        <v>26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1" t="str">
        <f>'Population Definitions'!$A$10</f>
        <v>Mine</v>
      </c>
      <c r="B142" t="s">
        <v>28</v>
      </c>
      <c r="C142" s="3">
        <v>0.27</v>
      </c>
      <c r="D142" s="4" t="s">
        <v>26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1" t="str">
        <f>'Population Definitions'!$A$11</f>
        <v>Mine (HIV+)</v>
      </c>
      <c r="B143" t="s">
        <v>28</v>
      </c>
      <c r="C143" s="3">
        <v>0.27</v>
      </c>
      <c r="D143" s="4" t="s">
        <v>26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</sheetData>
  <conditionalFormatting sqref="C10">
    <cfRule type="expression" dxfId="2579" priority="17">
      <formula>COUNTIF(E10:W10,"&lt;&gt;" &amp; "")&gt;0</formula>
    </cfRule>
    <cfRule type="expression" dxfId="2578" priority="18">
      <formula>AND(COUNTIF(E10:W10,"&lt;&gt;" &amp; "")&gt;0,NOT(ISBLANK(C10)))</formula>
    </cfRule>
  </conditionalFormatting>
  <conditionalFormatting sqref="C100">
    <cfRule type="expression" dxfId="2577" priority="165">
      <formula>COUNTIF(E100:W100,"&lt;&gt;" &amp; "")&gt;0</formula>
    </cfRule>
    <cfRule type="expression" dxfId="2576" priority="166">
      <formula>AND(COUNTIF(E100:W100,"&lt;&gt;" &amp; "")&gt;0,NOT(ISBLANK(C100)))</formula>
    </cfRule>
  </conditionalFormatting>
  <conditionalFormatting sqref="C101">
    <cfRule type="expression" dxfId="2575" priority="167">
      <formula>COUNTIF(E101:W101,"&lt;&gt;" &amp; "")&gt;0</formula>
    </cfRule>
    <cfRule type="expression" dxfId="2574" priority="168">
      <formula>AND(COUNTIF(E101:W101,"&lt;&gt;" &amp; "")&gt;0,NOT(ISBLANK(C101)))</formula>
    </cfRule>
  </conditionalFormatting>
  <conditionalFormatting sqref="C102">
    <cfRule type="expression" dxfId="2573" priority="169">
      <formula>COUNTIF(E102:W102,"&lt;&gt;" &amp; "")&gt;0</formula>
    </cfRule>
    <cfRule type="expression" dxfId="2572" priority="170">
      <formula>AND(COUNTIF(E102:W102,"&lt;&gt;" &amp; "")&gt;0,NOT(ISBLANK(C102)))</formula>
    </cfRule>
  </conditionalFormatting>
  <conditionalFormatting sqref="C103">
    <cfRule type="expression" dxfId="2571" priority="171">
      <formula>COUNTIF(E103:W103,"&lt;&gt;" &amp; "")&gt;0</formula>
    </cfRule>
    <cfRule type="expression" dxfId="2570" priority="172">
      <formula>AND(COUNTIF(E103:W103,"&lt;&gt;" &amp; "")&gt;0,NOT(ISBLANK(C103)))</formula>
    </cfRule>
  </conditionalFormatting>
  <conditionalFormatting sqref="C104">
    <cfRule type="expression" dxfId="2569" priority="173">
      <formula>COUNTIF(E104:W104,"&lt;&gt;" &amp; "")&gt;0</formula>
    </cfRule>
    <cfRule type="expression" dxfId="2568" priority="174">
      <formula>AND(COUNTIF(E104:W104,"&lt;&gt;" &amp; "")&gt;0,NOT(ISBLANK(C104)))</formula>
    </cfRule>
  </conditionalFormatting>
  <conditionalFormatting sqref="C105">
    <cfRule type="expression" dxfId="2567" priority="175">
      <formula>COUNTIF(E105:W105,"&lt;&gt;" &amp; "")&gt;0</formula>
    </cfRule>
    <cfRule type="expression" dxfId="2566" priority="176">
      <formula>AND(COUNTIF(E105:W105,"&lt;&gt;" &amp; "")&gt;0,NOT(ISBLANK(C105)))</formula>
    </cfRule>
  </conditionalFormatting>
  <conditionalFormatting sqref="C106">
    <cfRule type="expression" dxfId="2565" priority="177">
      <formula>COUNTIF(E106:W106,"&lt;&gt;" &amp; "")&gt;0</formula>
    </cfRule>
    <cfRule type="expression" dxfId="2564" priority="178">
      <formula>AND(COUNTIF(E106:W106,"&lt;&gt;" &amp; "")&gt;0,NOT(ISBLANK(C106)))</formula>
    </cfRule>
  </conditionalFormatting>
  <conditionalFormatting sqref="C107">
    <cfRule type="expression" dxfId="2563" priority="179">
      <formula>COUNTIF(E107:W107,"&lt;&gt;" &amp; "")&gt;0</formula>
    </cfRule>
    <cfRule type="expression" dxfId="2562" priority="180">
      <formula>AND(COUNTIF(E107:W107,"&lt;&gt;" &amp; "")&gt;0,NOT(ISBLANK(C107)))</formula>
    </cfRule>
  </conditionalFormatting>
  <conditionalFormatting sqref="C11">
    <cfRule type="expression" dxfId="2561" priority="19">
      <formula>COUNTIF(E11:W11,"&lt;&gt;" &amp; "")&gt;0</formula>
    </cfRule>
    <cfRule type="expression" dxfId="2560" priority="20">
      <formula>AND(COUNTIF(E11:W11,"&lt;&gt;" &amp; "")&gt;0,NOT(ISBLANK(C11)))</formula>
    </cfRule>
  </conditionalFormatting>
  <conditionalFormatting sqref="C110">
    <cfRule type="expression" dxfId="2559" priority="181">
      <formula>COUNTIF(E110:W110,"&lt;&gt;" &amp; "")&gt;0</formula>
    </cfRule>
    <cfRule type="expression" dxfId="2558" priority="182">
      <formula>AND(COUNTIF(E110:W110,"&lt;&gt;" &amp; "")&gt;0,NOT(ISBLANK(C110)))</formula>
    </cfRule>
  </conditionalFormatting>
  <conditionalFormatting sqref="C111">
    <cfRule type="expression" dxfId="2557" priority="183">
      <formula>COUNTIF(E111:W111,"&lt;&gt;" &amp; "")&gt;0</formula>
    </cfRule>
    <cfRule type="expression" dxfId="2556" priority="184">
      <formula>AND(COUNTIF(E111:W111,"&lt;&gt;" &amp; "")&gt;0,NOT(ISBLANK(C111)))</formula>
    </cfRule>
  </conditionalFormatting>
  <conditionalFormatting sqref="C112">
    <cfRule type="expression" dxfId="2555" priority="185">
      <formula>COUNTIF(E112:W112,"&lt;&gt;" &amp; "")&gt;0</formula>
    </cfRule>
    <cfRule type="expression" dxfId="2554" priority="186">
      <formula>AND(COUNTIF(E112:W112,"&lt;&gt;" &amp; "")&gt;0,NOT(ISBLANK(C112)))</formula>
    </cfRule>
  </conditionalFormatting>
  <conditionalFormatting sqref="C113">
    <cfRule type="expression" dxfId="2553" priority="187">
      <formula>COUNTIF(E113:W113,"&lt;&gt;" &amp; "")&gt;0</formula>
    </cfRule>
    <cfRule type="expression" dxfId="2552" priority="188">
      <formula>AND(COUNTIF(E113:W113,"&lt;&gt;" &amp; "")&gt;0,NOT(ISBLANK(C113)))</formula>
    </cfRule>
  </conditionalFormatting>
  <conditionalFormatting sqref="C114">
    <cfRule type="expression" dxfId="2551" priority="189">
      <formula>COUNTIF(E114:W114,"&lt;&gt;" &amp; "")&gt;0</formula>
    </cfRule>
    <cfRule type="expression" dxfId="2550" priority="190">
      <formula>AND(COUNTIF(E114:W114,"&lt;&gt;" &amp; "")&gt;0,NOT(ISBLANK(C114)))</formula>
    </cfRule>
  </conditionalFormatting>
  <conditionalFormatting sqref="C115">
    <cfRule type="expression" dxfId="2549" priority="191">
      <formula>COUNTIF(E115:W115,"&lt;&gt;" &amp; "")&gt;0</formula>
    </cfRule>
    <cfRule type="expression" dxfId="2548" priority="192">
      <formula>AND(COUNTIF(E115:W115,"&lt;&gt;" &amp; "")&gt;0,NOT(ISBLANK(C115)))</formula>
    </cfRule>
  </conditionalFormatting>
  <conditionalFormatting sqref="C116">
    <cfRule type="expression" dxfId="2547" priority="193">
      <formula>COUNTIF(E116:W116,"&lt;&gt;" &amp; "")&gt;0</formula>
    </cfRule>
    <cfRule type="expression" dxfId="2546" priority="194">
      <formula>AND(COUNTIF(E116:W116,"&lt;&gt;" &amp; "")&gt;0,NOT(ISBLANK(C116)))</formula>
    </cfRule>
  </conditionalFormatting>
  <conditionalFormatting sqref="C117">
    <cfRule type="expression" dxfId="2545" priority="195">
      <formula>COUNTIF(E117:W117,"&lt;&gt;" &amp; "")&gt;0</formula>
    </cfRule>
    <cfRule type="expression" dxfId="2544" priority="196">
      <formula>AND(COUNTIF(E117:W117,"&lt;&gt;" &amp; "")&gt;0,NOT(ISBLANK(C117)))</formula>
    </cfRule>
  </conditionalFormatting>
  <conditionalFormatting sqref="C118">
    <cfRule type="expression" dxfId="2543" priority="197">
      <formula>COUNTIF(E118:W118,"&lt;&gt;" &amp; "")&gt;0</formula>
    </cfRule>
    <cfRule type="expression" dxfId="2542" priority="198">
      <formula>AND(COUNTIF(E118:W118,"&lt;&gt;" &amp; "")&gt;0,NOT(ISBLANK(C118)))</formula>
    </cfRule>
  </conditionalFormatting>
  <conditionalFormatting sqref="C119">
    <cfRule type="expression" dxfId="2541" priority="199">
      <formula>COUNTIF(E119:W119,"&lt;&gt;" &amp; "")&gt;0</formula>
    </cfRule>
    <cfRule type="expression" dxfId="2540" priority="200">
      <formula>AND(COUNTIF(E119:W119,"&lt;&gt;" &amp; "")&gt;0,NOT(ISBLANK(C119)))</formula>
    </cfRule>
  </conditionalFormatting>
  <conditionalFormatting sqref="C122">
    <cfRule type="expression" dxfId="2539" priority="201">
      <formula>COUNTIF(E122:W122,"&lt;&gt;" &amp; "")&gt;0</formula>
    </cfRule>
    <cfRule type="expression" dxfId="2538" priority="202">
      <formula>AND(COUNTIF(E122:W122,"&lt;&gt;" &amp; "")&gt;0,NOT(ISBLANK(C122)))</formula>
    </cfRule>
  </conditionalFormatting>
  <conditionalFormatting sqref="C123">
    <cfRule type="expression" dxfId="2537" priority="203">
      <formula>COUNTIF(E123:W123,"&lt;&gt;" &amp; "")&gt;0</formula>
    </cfRule>
    <cfRule type="expression" dxfId="2536" priority="204">
      <formula>AND(COUNTIF(E123:W123,"&lt;&gt;" &amp; "")&gt;0,NOT(ISBLANK(C123)))</formula>
    </cfRule>
  </conditionalFormatting>
  <conditionalFormatting sqref="C124">
    <cfRule type="expression" dxfId="2535" priority="205">
      <formula>COUNTIF(E124:W124,"&lt;&gt;" &amp; "")&gt;0</formula>
    </cfRule>
    <cfRule type="expression" dxfId="2534" priority="206">
      <formula>AND(COUNTIF(E124:W124,"&lt;&gt;" &amp; "")&gt;0,NOT(ISBLANK(C124)))</formula>
    </cfRule>
  </conditionalFormatting>
  <conditionalFormatting sqref="C125">
    <cfRule type="expression" dxfId="2533" priority="207">
      <formula>COUNTIF(E125:W125,"&lt;&gt;" &amp; "")&gt;0</formula>
    </cfRule>
    <cfRule type="expression" dxfId="2532" priority="208">
      <formula>AND(COUNTIF(E125:W125,"&lt;&gt;" &amp; "")&gt;0,NOT(ISBLANK(C125)))</formula>
    </cfRule>
  </conditionalFormatting>
  <conditionalFormatting sqref="C126">
    <cfRule type="expression" dxfId="2531" priority="209">
      <formula>COUNTIF(E126:W126,"&lt;&gt;" &amp; "")&gt;0</formula>
    </cfRule>
    <cfRule type="expression" dxfId="2530" priority="210">
      <formula>AND(COUNTIF(E126:W126,"&lt;&gt;" &amp; "")&gt;0,NOT(ISBLANK(C126)))</formula>
    </cfRule>
  </conditionalFormatting>
  <conditionalFormatting sqref="C127">
    <cfRule type="expression" dxfId="2529" priority="211">
      <formula>COUNTIF(E127:W127,"&lt;&gt;" &amp; "")&gt;0</formula>
    </cfRule>
    <cfRule type="expression" dxfId="2528" priority="212">
      <formula>AND(COUNTIF(E127:W127,"&lt;&gt;" &amp; "")&gt;0,NOT(ISBLANK(C127)))</formula>
    </cfRule>
  </conditionalFormatting>
  <conditionalFormatting sqref="C128">
    <cfRule type="expression" dxfId="2527" priority="213">
      <formula>COUNTIF(E128:W128,"&lt;&gt;" &amp; "")&gt;0</formula>
    </cfRule>
    <cfRule type="expression" dxfId="2526" priority="214">
      <formula>AND(COUNTIF(E128:W128,"&lt;&gt;" &amp; "")&gt;0,NOT(ISBLANK(C128)))</formula>
    </cfRule>
  </conditionalFormatting>
  <conditionalFormatting sqref="C129">
    <cfRule type="expression" dxfId="2525" priority="215">
      <formula>COUNTIF(E129:W129,"&lt;&gt;" &amp; "")&gt;0</formula>
    </cfRule>
    <cfRule type="expression" dxfId="2524" priority="216">
      <formula>AND(COUNTIF(E129:W129,"&lt;&gt;" &amp; "")&gt;0,NOT(ISBLANK(C129)))</formula>
    </cfRule>
  </conditionalFormatting>
  <conditionalFormatting sqref="C130">
    <cfRule type="expression" dxfId="2523" priority="217">
      <formula>COUNTIF(E130:W130,"&lt;&gt;" &amp; "")&gt;0</formula>
    </cfRule>
    <cfRule type="expression" dxfId="2522" priority="218">
      <formula>AND(COUNTIF(E130:W130,"&lt;&gt;" &amp; "")&gt;0,NOT(ISBLANK(C130)))</formula>
    </cfRule>
  </conditionalFormatting>
  <conditionalFormatting sqref="C131">
    <cfRule type="expression" dxfId="2521" priority="219">
      <formula>COUNTIF(E131:W131,"&lt;&gt;" &amp; "")&gt;0</formula>
    </cfRule>
    <cfRule type="expression" dxfId="2520" priority="220">
      <formula>AND(COUNTIF(E131:W131,"&lt;&gt;" &amp; "")&gt;0,NOT(ISBLANK(C131)))</formula>
    </cfRule>
  </conditionalFormatting>
  <conditionalFormatting sqref="C134">
    <cfRule type="expression" dxfId="2519" priority="221">
      <formula>COUNTIF(E134:W134,"&lt;&gt;" &amp; "")&gt;0</formula>
    </cfRule>
    <cfRule type="expression" dxfId="2518" priority="222">
      <formula>AND(COUNTIF(E134:W134,"&lt;&gt;" &amp; "")&gt;0,NOT(ISBLANK(C134)))</formula>
    </cfRule>
  </conditionalFormatting>
  <conditionalFormatting sqref="C135">
    <cfRule type="expression" dxfId="2517" priority="223">
      <formula>COUNTIF(E135:W135,"&lt;&gt;" &amp; "")&gt;0</formula>
    </cfRule>
    <cfRule type="expression" dxfId="2516" priority="224">
      <formula>AND(COUNTIF(E135:W135,"&lt;&gt;" &amp; "")&gt;0,NOT(ISBLANK(C135)))</formula>
    </cfRule>
  </conditionalFormatting>
  <conditionalFormatting sqref="C136">
    <cfRule type="expression" dxfId="2515" priority="225">
      <formula>COUNTIF(E136:W136,"&lt;&gt;" &amp; "")&gt;0</formula>
    </cfRule>
    <cfRule type="expression" dxfId="2514" priority="226">
      <formula>AND(COUNTIF(E136:W136,"&lt;&gt;" &amp; "")&gt;0,NOT(ISBLANK(C136)))</formula>
    </cfRule>
  </conditionalFormatting>
  <conditionalFormatting sqref="C137">
    <cfRule type="expression" dxfId="2513" priority="227">
      <formula>COUNTIF(E137:W137,"&lt;&gt;" &amp; "")&gt;0</formula>
    </cfRule>
    <cfRule type="expression" dxfId="2512" priority="228">
      <formula>AND(COUNTIF(E137:W137,"&lt;&gt;" &amp; "")&gt;0,NOT(ISBLANK(C137)))</formula>
    </cfRule>
  </conditionalFormatting>
  <conditionalFormatting sqref="C138">
    <cfRule type="expression" dxfId="2511" priority="229">
      <formula>COUNTIF(E138:W138,"&lt;&gt;" &amp; "")&gt;0</formula>
    </cfRule>
    <cfRule type="expression" dxfId="2510" priority="230">
      <formula>AND(COUNTIF(E138:W138,"&lt;&gt;" &amp; "")&gt;0,NOT(ISBLANK(C138)))</formula>
    </cfRule>
  </conditionalFormatting>
  <conditionalFormatting sqref="C139">
    <cfRule type="expression" dxfId="2509" priority="231">
      <formula>COUNTIF(E139:W139,"&lt;&gt;" &amp; "")&gt;0</formula>
    </cfRule>
    <cfRule type="expression" dxfId="2508" priority="232">
      <formula>AND(COUNTIF(E139:W139,"&lt;&gt;" &amp; "")&gt;0,NOT(ISBLANK(C139)))</formula>
    </cfRule>
  </conditionalFormatting>
  <conditionalFormatting sqref="C14">
    <cfRule type="expression" dxfId="2507" priority="21">
      <formula>COUNTIF(E14:W14,"&lt;&gt;" &amp; "")&gt;0</formula>
    </cfRule>
    <cfRule type="expression" dxfId="2506" priority="22">
      <formula>AND(COUNTIF(E14:W14,"&lt;&gt;" &amp; "")&gt;0,NOT(ISBLANK(C14)))</formula>
    </cfRule>
  </conditionalFormatting>
  <conditionalFormatting sqref="C140">
    <cfRule type="expression" dxfId="2505" priority="233">
      <formula>COUNTIF(E140:W140,"&lt;&gt;" &amp; "")&gt;0</formula>
    </cfRule>
    <cfRule type="expression" dxfId="2504" priority="234">
      <formula>AND(COUNTIF(E140:W140,"&lt;&gt;" &amp; "")&gt;0,NOT(ISBLANK(C140)))</formula>
    </cfRule>
  </conditionalFormatting>
  <conditionalFormatting sqref="C141">
    <cfRule type="expression" dxfId="2503" priority="235">
      <formula>COUNTIF(E141:W141,"&lt;&gt;" &amp; "")&gt;0</formula>
    </cfRule>
    <cfRule type="expression" dxfId="2502" priority="236">
      <formula>AND(COUNTIF(E141:W141,"&lt;&gt;" &amp; "")&gt;0,NOT(ISBLANK(C141)))</formula>
    </cfRule>
  </conditionalFormatting>
  <conditionalFormatting sqref="C142">
    <cfRule type="expression" dxfId="2501" priority="237">
      <formula>COUNTIF(E142:W142,"&lt;&gt;" &amp; "")&gt;0</formula>
    </cfRule>
    <cfRule type="expression" dxfId="2500" priority="238">
      <formula>AND(COUNTIF(E142:W142,"&lt;&gt;" &amp; "")&gt;0,NOT(ISBLANK(C142)))</formula>
    </cfRule>
  </conditionalFormatting>
  <conditionalFormatting sqref="C143">
    <cfRule type="expression" dxfId="2499" priority="239">
      <formula>COUNTIF(E143:W143,"&lt;&gt;" &amp; "")&gt;0</formula>
    </cfRule>
    <cfRule type="expression" dxfId="2498" priority="240">
      <formula>AND(COUNTIF(E143:W143,"&lt;&gt;" &amp; "")&gt;0,NOT(ISBLANK(C143)))</formula>
    </cfRule>
  </conditionalFormatting>
  <conditionalFormatting sqref="C15">
    <cfRule type="expression" dxfId="2497" priority="23">
      <formula>COUNTIF(E15:W15,"&lt;&gt;" &amp; "")&gt;0</formula>
    </cfRule>
    <cfRule type="expression" dxfId="2496" priority="24">
      <formula>AND(COUNTIF(E15:W15,"&lt;&gt;" &amp; "")&gt;0,NOT(ISBLANK(C15)))</formula>
    </cfRule>
  </conditionalFormatting>
  <conditionalFormatting sqref="C16">
    <cfRule type="expression" dxfId="2495" priority="25">
      <formula>COUNTIF(E16:W16,"&lt;&gt;" &amp; "")&gt;0</formula>
    </cfRule>
    <cfRule type="expression" dxfId="2494" priority="26">
      <formula>AND(COUNTIF(E16:W16,"&lt;&gt;" &amp; "")&gt;0,NOT(ISBLANK(C16)))</formula>
    </cfRule>
  </conditionalFormatting>
  <conditionalFormatting sqref="C17">
    <cfRule type="expression" dxfId="2493" priority="27">
      <formula>COUNTIF(E17:W17,"&lt;&gt;" &amp; "")&gt;0</formula>
    </cfRule>
    <cfRule type="expression" dxfId="2492" priority="28">
      <formula>AND(COUNTIF(E17:W17,"&lt;&gt;" &amp; "")&gt;0,NOT(ISBLANK(C17)))</formula>
    </cfRule>
  </conditionalFormatting>
  <conditionalFormatting sqref="C18">
    <cfRule type="expression" dxfId="2491" priority="29">
      <formula>COUNTIF(E18:W18,"&lt;&gt;" &amp; "")&gt;0</formula>
    </cfRule>
    <cfRule type="expression" dxfId="2490" priority="30">
      <formula>AND(COUNTIF(E18:W18,"&lt;&gt;" &amp; "")&gt;0,NOT(ISBLANK(C18)))</formula>
    </cfRule>
  </conditionalFormatting>
  <conditionalFormatting sqref="C19">
    <cfRule type="expression" dxfId="2489" priority="31">
      <formula>COUNTIF(E19:W19,"&lt;&gt;" &amp; "")&gt;0</formula>
    </cfRule>
    <cfRule type="expression" dxfId="2488" priority="32">
      <formula>AND(COUNTIF(E19:W19,"&lt;&gt;" &amp; "")&gt;0,NOT(ISBLANK(C19)))</formula>
    </cfRule>
  </conditionalFormatting>
  <conditionalFormatting sqref="C2">
    <cfRule type="expression" dxfId="2487" priority="1">
      <formula>COUNTIF(E2:W2,"&lt;&gt;" &amp; "")&gt;0</formula>
    </cfRule>
    <cfRule type="expression" dxfId="2486" priority="2">
      <formula>AND(COUNTIF(E2:W2,"&lt;&gt;" &amp; "")&gt;0,NOT(ISBLANK(C2)))</formula>
    </cfRule>
  </conditionalFormatting>
  <conditionalFormatting sqref="C20">
    <cfRule type="expression" dxfId="2485" priority="33">
      <formula>COUNTIF(E20:W20,"&lt;&gt;" &amp; "")&gt;0</formula>
    </cfRule>
    <cfRule type="expression" dxfId="2484" priority="34">
      <formula>AND(COUNTIF(E20:W20,"&lt;&gt;" &amp; "")&gt;0,NOT(ISBLANK(C20)))</formula>
    </cfRule>
  </conditionalFormatting>
  <conditionalFormatting sqref="C21">
    <cfRule type="expression" dxfId="2483" priority="35">
      <formula>COUNTIF(E21:W21,"&lt;&gt;" &amp; "")&gt;0</formula>
    </cfRule>
    <cfRule type="expression" dxfId="2482" priority="36">
      <formula>AND(COUNTIF(E21:W21,"&lt;&gt;" &amp; "")&gt;0,NOT(ISBLANK(C21)))</formula>
    </cfRule>
  </conditionalFormatting>
  <conditionalFormatting sqref="C22">
    <cfRule type="expression" dxfId="2481" priority="37">
      <formula>COUNTIF(E22:W22,"&lt;&gt;" &amp; "")&gt;0</formula>
    </cfRule>
    <cfRule type="expression" dxfId="2480" priority="38">
      <formula>AND(COUNTIF(E22:W22,"&lt;&gt;" &amp; "")&gt;0,NOT(ISBLANK(C22)))</formula>
    </cfRule>
  </conditionalFormatting>
  <conditionalFormatting sqref="C23">
    <cfRule type="expression" dxfId="2479" priority="39">
      <formula>COUNTIF(E23:W23,"&lt;&gt;" &amp; "")&gt;0</formula>
    </cfRule>
    <cfRule type="expression" dxfId="2478" priority="40">
      <formula>AND(COUNTIF(E23:W23,"&lt;&gt;" &amp; "")&gt;0,NOT(ISBLANK(C23)))</formula>
    </cfRule>
  </conditionalFormatting>
  <conditionalFormatting sqref="C26">
    <cfRule type="expression" dxfId="2477" priority="41">
      <formula>COUNTIF(E26:W26,"&lt;&gt;" &amp; "")&gt;0</formula>
    </cfRule>
    <cfRule type="expression" dxfId="2476" priority="42">
      <formula>AND(COUNTIF(E26:W26,"&lt;&gt;" &amp; "")&gt;0,NOT(ISBLANK(C26)))</formula>
    </cfRule>
  </conditionalFormatting>
  <conditionalFormatting sqref="C27">
    <cfRule type="expression" dxfId="2475" priority="43">
      <formula>COUNTIF(E27:W27,"&lt;&gt;" &amp; "")&gt;0</formula>
    </cfRule>
    <cfRule type="expression" dxfId="2474" priority="44">
      <formula>AND(COUNTIF(E27:W27,"&lt;&gt;" &amp; "")&gt;0,NOT(ISBLANK(C27)))</formula>
    </cfRule>
  </conditionalFormatting>
  <conditionalFormatting sqref="C28">
    <cfRule type="expression" dxfId="2473" priority="45">
      <formula>COUNTIF(E28:W28,"&lt;&gt;" &amp; "")&gt;0</formula>
    </cfRule>
    <cfRule type="expression" dxfId="2472" priority="46">
      <formula>AND(COUNTIF(E28:W28,"&lt;&gt;" &amp; "")&gt;0,NOT(ISBLANK(C28)))</formula>
    </cfRule>
  </conditionalFormatting>
  <conditionalFormatting sqref="C29">
    <cfRule type="expression" dxfId="2471" priority="47">
      <formula>COUNTIF(E29:W29,"&lt;&gt;" &amp; "")&gt;0</formula>
    </cfRule>
    <cfRule type="expression" dxfId="2470" priority="48">
      <formula>AND(COUNTIF(E29:W29,"&lt;&gt;" &amp; "")&gt;0,NOT(ISBLANK(C29)))</formula>
    </cfRule>
  </conditionalFormatting>
  <conditionalFormatting sqref="C3">
    <cfRule type="expression" dxfId="2469" priority="3">
      <formula>COUNTIF(E3:W3,"&lt;&gt;" &amp; "")&gt;0</formula>
    </cfRule>
    <cfRule type="expression" dxfId="2468" priority="4">
      <formula>AND(COUNTIF(E3:W3,"&lt;&gt;" &amp; "")&gt;0,NOT(ISBLANK(C3)))</formula>
    </cfRule>
  </conditionalFormatting>
  <conditionalFormatting sqref="C30">
    <cfRule type="expression" dxfId="2467" priority="49">
      <formula>COUNTIF(E30:W30,"&lt;&gt;" &amp; "")&gt;0</formula>
    </cfRule>
    <cfRule type="expression" dxfId="2466" priority="50">
      <formula>AND(COUNTIF(E30:W30,"&lt;&gt;" &amp; "")&gt;0,NOT(ISBLANK(C30)))</formula>
    </cfRule>
  </conditionalFormatting>
  <conditionalFormatting sqref="C31">
    <cfRule type="expression" dxfId="2465" priority="51">
      <formula>COUNTIF(E31:W31,"&lt;&gt;" &amp; "")&gt;0</formula>
    </cfRule>
    <cfRule type="expression" dxfId="2464" priority="52">
      <formula>AND(COUNTIF(E31:W31,"&lt;&gt;" &amp; "")&gt;0,NOT(ISBLANK(C31)))</formula>
    </cfRule>
  </conditionalFormatting>
  <conditionalFormatting sqref="C32">
    <cfRule type="expression" dxfId="2463" priority="53">
      <formula>COUNTIF(E32:W32,"&lt;&gt;" &amp; "")&gt;0</formula>
    </cfRule>
    <cfRule type="expression" dxfId="2462" priority="54">
      <formula>AND(COUNTIF(E32:W32,"&lt;&gt;" &amp; "")&gt;0,NOT(ISBLANK(C32)))</formula>
    </cfRule>
  </conditionalFormatting>
  <conditionalFormatting sqref="C33">
    <cfRule type="expression" dxfId="2461" priority="55">
      <formula>COUNTIF(E33:W33,"&lt;&gt;" &amp; "")&gt;0</formula>
    </cfRule>
    <cfRule type="expression" dxfId="2460" priority="56">
      <formula>AND(COUNTIF(E33:W33,"&lt;&gt;" &amp; "")&gt;0,NOT(ISBLANK(C33)))</formula>
    </cfRule>
  </conditionalFormatting>
  <conditionalFormatting sqref="C34">
    <cfRule type="expression" dxfId="2459" priority="57">
      <formula>COUNTIF(E34:W34,"&lt;&gt;" &amp; "")&gt;0</formula>
    </cfRule>
    <cfRule type="expression" dxfId="2458" priority="58">
      <formula>AND(COUNTIF(E34:W34,"&lt;&gt;" &amp; "")&gt;0,NOT(ISBLANK(C34)))</formula>
    </cfRule>
  </conditionalFormatting>
  <conditionalFormatting sqref="C35">
    <cfRule type="expression" dxfId="2457" priority="59">
      <formula>COUNTIF(E35:W35,"&lt;&gt;" &amp; "")&gt;0</formula>
    </cfRule>
    <cfRule type="expression" dxfId="2456" priority="60">
      <formula>AND(COUNTIF(E35:W35,"&lt;&gt;" &amp; "")&gt;0,NOT(ISBLANK(C35)))</formula>
    </cfRule>
  </conditionalFormatting>
  <conditionalFormatting sqref="C38">
    <cfRule type="expression" dxfId="2455" priority="61">
      <formula>COUNTIF(E38:W38,"&lt;&gt;" &amp; "")&gt;0</formula>
    </cfRule>
    <cfRule type="expression" dxfId="2454" priority="62">
      <formula>AND(COUNTIF(E38:W38,"&lt;&gt;" &amp; "")&gt;0,NOT(ISBLANK(C38)))</formula>
    </cfRule>
  </conditionalFormatting>
  <conditionalFormatting sqref="C39">
    <cfRule type="expression" dxfId="2453" priority="63">
      <formula>COUNTIF(E39:W39,"&lt;&gt;" &amp; "")&gt;0</formula>
    </cfRule>
    <cfRule type="expression" dxfId="2452" priority="64">
      <formula>AND(COUNTIF(E39:W39,"&lt;&gt;" &amp; "")&gt;0,NOT(ISBLANK(C39)))</formula>
    </cfRule>
  </conditionalFormatting>
  <conditionalFormatting sqref="C4">
    <cfRule type="expression" dxfId="2451" priority="5">
      <formula>COUNTIF(E4:W4,"&lt;&gt;" &amp; "")&gt;0</formula>
    </cfRule>
    <cfRule type="expression" dxfId="2450" priority="6">
      <formula>AND(COUNTIF(E4:W4,"&lt;&gt;" &amp; "")&gt;0,NOT(ISBLANK(C4)))</formula>
    </cfRule>
  </conditionalFormatting>
  <conditionalFormatting sqref="C40">
    <cfRule type="expression" dxfId="2449" priority="65">
      <formula>COUNTIF(E40:W40,"&lt;&gt;" &amp; "")&gt;0</formula>
    </cfRule>
    <cfRule type="expression" dxfId="2448" priority="66">
      <formula>AND(COUNTIF(E40:W40,"&lt;&gt;" &amp; "")&gt;0,NOT(ISBLANK(C40)))</formula>
    </cfRule>
  </conditionalFormatting>
  <conditionalFormatting sqref="C41">
    <cfRule type="expression" dxfId="2447" priority="67">
      <formula>COUNTIF(E41:W41,"&lt;&gt;" &amp; "")&gt;0</formula>
    </cfRule>
    <cfRule type="expression" dxfId="2446" priority="68">
      <formula>AND(COUNTIF(E41:W41,"&lt;&gt;" &amp; "")&gt;0,NOT(ISBLANK(C41)))</formula>
    </cfRule>
  </conditionalFormatting>
  <conditionalFormatting sqref="C42">
    <cfRule type="expression" dxfId="2445" priority="69">
      <formula>COUNTIF(E42:W42,"&lt;&gt;" &amp; "")&gt;0</formula>
    </cfRule>
    <cfRule type="expression" dxfId="2444" priority="70">
      <formula>AND(COUNTIF(E42:W42,"&lt;&gt;" &amp; "")&gt;0,NOT(ISBLANK(C42)))</formula>
    </cfRule>
  </conditionalFormatting>
  <conditionalFormatting sqref="C43">
    <cfRule type="expression" dxfId="2443" priority="71">
      <formula>COUNTIF(E43:W43,"&lt;&gt;" &amp; "")&gt;0</formula>
    </cfRule>
    <cfRule type="expression" dxfId="2442" priority="72">
      <formula>AND(COUNTIF(E43:W43,"&lt;&gt;" &amp; "")&gt;0,NOT(ISBLANK(C43)))</formula>
    </cfRule>
  </conditionalFormatting>
  <conditionalFormatting sqref="C44">
    <cfRule type="expression" dxfId="2441" priority="73">
      <formula>COUNTIF(E44:W44,"&lt;&gt;" &amp; "")&gt;0</formula>
    </cfRule>
    <cfRule type="expression" dxfId="2440" priority="74">
      <formula>AND(COUNTIF(E44:W44,"&lt;&gt;" &amp; "")&gt;0,NOT(ISBLANK(C44)))</formula>
    </cfRule>
  </conditionalFormatting>
  <conditionalFormatting sqref="C45">
    <cfRule type="expression" dxfId="2439" priority="75">
      <formula>COUNTIF(E45:W45,"&lt;&gt;" &amp; "")&gt;0</formula>
    </cfRule>
    <cfRule type="expression" dxfId="2438" priority="76">
      <formula>AND(COUNTIF(E45:W45,"&lt;&gt;" &amp; "")&gt;0,NOT(ISBLANK(C45)))</formula>
    </cfRule>
  </conditionalFormatting>
  <conditionalFormatting sqref="C46">
    <cfRule type="expression" dxfId="2437" priority="77">
      <formula>COUNTIF(E46:W46,"&lt;&gt;" &amp; "")&gt;0</formula>
    </cfRule>
    <cfRule type="expression" dxfId="2436" priority="78">
      <formula>AND(COUNTIF(E46:W46,"&lt;&gt;" &amp; "")&gt;0,NOT(ISBLANK(C46)))</formula>
    </cfRule>
  </conditionalFormatting>
  <conditionalFormatting sqref="C47">
    <cfRule type="expression" dxfId="2435" priority="79">
      <formula>COUNTIF(E47:W47,"&lt;&gt;" &amp; "")&gt;0</formula>
    </cfRule>
    <cfRule type="expression" dxfId="2434" priority="80">
      <formula>AND(COUNTIF(E47:W47,"&lt;&gt;" &amp; "")&gt;0,NOT(ISBLANK(C47)))</formula>
    </cfRule>
  </conditionalFormatting>
  <conditionalFormatting sqref="C5">
    <cfRule type="expression" dxfId="2433" priority="7">
      <formula>COUNTIF(E5:W5,"&lt;&gt;" &amp; "")&gt;0</formula>
    </cfRule>
    <cfRule type="expression" dxfId="2432" priority="8">
      <formula>AND(COUNTIF(E5:W5,"&lt;&gt;" &amp; "")&gt;0,NOT(ISBLANK(C5)))</formula>
    </cfRule>
  </conditionalFormatting>
  <conditionalFormatting sqref="C50">
    <cfRule type="expression" dxfId="2431" priority="81">
      <formula>COUNTIF(E50:W50,"&lt;&gt;" &amp; "")&gt;0</formula>
    </cfRule>
    <cfRule type="expression" dxfId="2430" priority="82">
      <formula>AND(COUNTIF(E50:W50,"&lt;&gt;" &amp; "")&gt;0,NOT(ISBLANK(C50)))</formula>
    </cfRule>
  </conditionalFormatting>
  <conditionalFormatting sqref="C51">
    <cfRule type="expression" dxfId="2429" priority="83">
      <formula>COUNTIF(E51:W51,"&lt;&gt;" &amp; "")&gt;0</formula>
    </cfRule>
    <cfRule type="expression" dxfId="2428" priority="84">
      <formula>AND(COUNTIF(E51:W51,"&lt;&gt;" &amp; "")&gt;0,NOT(ISBLANK(C51)))</formula>
    </cfRule>
  </conditionalFormatting>
  <conditionalFormatting sqref="C52">
    <cfRule type="expression" dxfId="2427" priority="85">
      <formula>COUNTIF(E52:W52,"&lt;&gt;" &amp; "")&gt;0</formula>
    </cfRule>
    <cfRule type="expression" dxfId="2426" priority="86">
      <formula>AND(COUNTIF(E52:W52,"&lt;&gt;" &amp; "")&gt;0,NOT(ISBLANK(C52)))</formula>
    </cfRule>
  </conditionalFormatting>
  <conditionalFormatting sqref="C53">
    <cfRule type="expression" dxfId="2425" priority="87">
      <formula>COUNTIF(E53:W53,"&lt;&gt;" &amp; "")&gt;0</formula>
    </cfRule>
    <cfRule type="expression" dxfId="2424" priority="88">
      <formula>AND(COUNTIF(E53:W53,"&lt;&gt;" &amp; "")&gt;0,NOT(ISBLANK(C53)))</formula>
    </cfRule>
  </conditionalFormatting>
  <conditionalFormatting sqref="C54">
    <cfRule type="expression" dxfId="2423" priority="89">
      <formula>COUNTIF(E54:W54,"&lt;&gt;" &amp; "")&gt;0</formula>
    </cfRule>
    <cfRule type="expression" dxfId="2422" priority="90">
      <formula>AND(COUNTIF(E54:W54,"&lt;&gt;" &amp; "")&gt;0,NOT(ISBLANK(C54)))</formula>
    </cfRule>
  </conditionalFormatting>
  <conditionalFormatting sqref="C55">
    <cfRule type="expression" dxfId="2421" priority="91">
      <formula>COUNTIF(E55:W55,"&lt;&gt;" &amp; "")&gt;0</formula>
    </cfRule>
    <cfRule type="expression" dxfId="2420" priority="92">
      <formula>AND(COUNTIF(E55:W55,"&lt;&gt;" &amp; "")&gt;0,NOT(ISBLANK(C55)))</formula>
    </cfRule>
  </conditionalFormatting>
  <conditionalFormatting sqref="C56">
    <cfRule type="expression" dxfId="2419" priority="93">
      <formula>COUNTIF(E56:W56,"&lt;&gt;" &amp; "")&gt;0</formula>
    </cfRule>
    <cfRule type="expression" dxfId="2418" priority="94">
      <formula>AND(COUNTIF(E56:W56,"&lt;&gt;" &amp; "")&gt;0,NOT(ISBLANK(C56)))</formula>
    </cfRule>
  </conditionalFormatting>
  <conditionalFormatting sqref="C57">
    <cfRule type="expression" dxfId="2417" priority="95">
      <formula>COUNTIF(E57:W57,"&lt;&gt;" &amp; "")&gt;0</formula>
    </cfRule>
    <cfRule type="expression" dxfId="2416" priority="96">
      <formula>AND(COUNTIF(E57:W57,"&lt;&gt;" &amp; "")&gt;0,NOT(ISBLANK(C57)))</formula>
    </cfRule>
  </conditionalFormatting>
  <conditionalFormatting sqref="C58">
    <cfRule type="expression" dxfId="2415" priority="97">
      <formula>COUNTIF(E58:W58,"&lt;&gt;" &amp; "")&gt;0</formula>
    </cfRule>
    <cfRule type="expression" dxfId="2414" priority="98">
      <formula>AND(COUNTIF(E58:W58,"&lt;&gt;" &amp; "")&gt;0,NOT(ISBLANK(C58)))</formula>
    </cfRule>
  </conditionalFormatting>
  <conditionalFormatting sqref="C59">
    <cfRule type="expression" dxfId="2413" priority="99">
      <formula>COUNTIF(E59:W59,"&lt;&gt;" &amp; "")&gt;0</formula>
    </cfRule>
    <cfRule type="expression" dxfId="2412" priority="100">
      <formula>AND(COUNTIF(E59:W59,"&lt;&gt;" &amp; "")&gt;0,NOT(ISBLANK(C59)))</formula>
    </cfRule>
  </conditionalFormatting>
  <conditionalFormatting sqref="C6">
    <cfRule type="expression" dxfId="2411" priority="9">
      <formula>COUNTIF(E6:W6,"&lt;&gt;" &amp; "")&gt;0</formula>
    </cfRule>
    <cfRule type="expression" dxfId="2410" priority="10">
      <formula>AND(COUNTIF(E6:W6,"&lt;&gt;" &amp; "")&gt;0,NOT(ISBLANK(C6)))</formula>
    </cfRule>
  </conditionalFormatting>
  <conditionalFormatting sqref="C62">
    <cfRule type="expression" dxfId="2409" priority="101">
      <formula>COUNTIF(E62:W62,"&lt;&gt;" &amp; "")&gt;0</formula>
    </cfRule>
    <cfRule type="expression" dxfId="2408" priority="102">
      <formula>AND(COUNTIF(E62:W62,"&lt;&gt;" &amp; "")&gt;0,NOT(ISBLANK(C62)))</formula>
    </cfRule>
  </conditionalFormatting>
  <conditionalFormatting sqref="C63">
    <cfRule type="expression" dxfId="2407" priority="103">
      <formula>COUNTIF(E63:W63,"&lt;&gt;" &amp; "")&gt;0</formula>
    </cfRule>
    <cfRule type="expression" dxfId="2406" priority="104">
      <formula>AND(COUNTIF(E63:W63,"&lt;&gt;" &amp; "")&gt;0,NOT(ISBLANK(C63)))</formula>
    </cfRule>
  </conditionalFormatting>
  <conditionalFormatting sqref="C64">
    <cfRule type="expression" dxfId="2405" priority="105">
      <formula>COUNTIF(E64:W64,"&lt;&gt;" &amp; "")&gt;0</formula>
    </cfRule>
    <cfRule type="expression" dxfId="2404" priority="106">
      <formula>AND(COUNTIF(E64:W64,"&lt;&gt;" &amp; "")&gt;0,NOT(ISBLANK(C64)))</formula>
    </cfRule>
  </conditionalFormatting>
  <conditionalFormatting sqref="C65">
    <cfRule type="expression" dxfId="2403" priority="107">
      <formula>COUNTIF(E65:W65,"&lt;&gt;" &amp; "")&gt;0</formula>
    </cfRule>
    <cfRule type="expression" dxfId="2402" priority="108">
      <formula>AND(COUNTIF(E65:W65,"&lt;&gt;" &amp; "")&gt;0,NOT(ISBLANK(C65)))</formula>
    </cfRule>
  </conditionalFormatting>
  <conditionalFormatting sqref="C66">
    <cfRule type="expression" dxfId="2401" priority="109">
      <formula>COUNTIF(E66:W66,"&lt;&gt;" &amp; "")&gt;0</formula>
    </cfRule>
    <cfRule type="expression" dxfId="2400" priority="110">
      <formula>AND(COUNTIF(E66:W66,"&lt;&gt;" &amp; "")&gt;0,NOT(ISBLANK(C66)))</formula>
    </cfRule>
  </conditionalFormatting>
  <conditionalFormatting sqref="C67">
    <cfRule type="expression" dxfId="2399" priority="111">
      <formula>COUNTIF(E67:W67,"&lt;&gt;" &amp; "")&gt;0</formula>
    </cfRule>
    <cfRule type="expression" dxfId="2398" priority="112">
      <formula>AND(COUNTIF(E67:W67,"&lt;&gt;" &amp; "")&gt;0,NOT(ISBLANK(C67)))</formula>
    </cfRule>
  </conditionalFormatting>
  <conditionalFormatting sqref="C68">
    <cfRule type="expression" dxfId="2397" priority="113">
      <formula>COUNTIF(E68:W68,"&lt;&gt;" &amp; "")&gt;0</formula>
    </cfRule>
    <cfRule type="expression" dxfId="2396" priority="114">
      <formula>AND(COUNTIF(E68:W68,"&lt;&gt;" &amp; "")&gt;0,NOT(ISBLANK(C68)))</formula>
    </cfRule>
  </conditionalFormatting>
  <conditionalFormatting sqref="C69">
    <cfRule type="expression" dxfId="2395" priority="115">
      <formula>COUNTIF(E69:W69,"&lt;&gt;" &amp; "")&gt;0</formula>
    </cfRule>
    <cfRule type="expression" dxfId="2394" priority="116">
      <formula>AND(COUNTIF(E69:W69,"&lt;&gt;" &amp; "")&gt;0,NOT(ISBLANK(C69)))</formula>
    </cfRule>
  </conditionalFormatting>
  <conditionalFormatting sqref="C7">
    <cfRule type="expression" dxfId="2393" priority="11">
      <formula>COUNTIF(E7:W7,"&lt;&gt;" &amp; "")&gt;0</formula>
    </cfRule>
    <cfRule type="expression" dxfId="2392" priority="12">
      <formula>AND(COUNTIF(E7:W7,"&lt;&gt;" &amp; "")&gt;0,NOT(ISBLANK(C7)))</formula>
    </cfRule>
  </conditionalFormatting>
  <conditionalFormatting sqref="C70">
    <cfRule type="expression" dxfId="2391" priority="117">
      <formula>COUNTIF(E70:W70,"&lt;&gt;" &amp; "")&gt;0</formula>
    </cfRule>
    <cfRule type="expression" dxfId="2390" priority="118">
      <formula>AND(COUNTIF(E70:W70,"&lt;&gt;" &amp; "")&gt;0,NOT(ISBLANK(C70)))</formula>
    </cfRule>
  </conditionalFormatting>
  <conditionalFormatting sqref="C71">
    <cfRule type="expression" dxfId="2389" priority="119">
      <formula>COUNTIF(E71:W71,"&lt;&gt;" &amp; "")&gt;0</formula>
    </cfRule>
    <cfRule type="expression" dxfId="2388" priority="120">
      <formula>AND(COUNTIF(E71:W71,"&lt;&gt;" &amp; "")&gt;0,NOT(ISBLANK(C71)))</formula>
    </cfRule>
  </conditionalFormatting>
  <conditionalFormatting sqref="C74">
    <cfRule type="expression" dxfId="2387" priority="121">
      <formula>COUNTIF(E74:W74,"&lt;&gt;" &amp; "")&gt;0</formula>
    </cfRule>
    <cfRule type="expression" dxfId="2386" priority="122">
      <formula>AND(COUNTIF(E74:W74,"&lt;&gt;" &amp; "")&gt;0,NOT(ISBLANK(C74)))</formula>
    </cfRule>
  </conditionalFormatting>
  <conditionalFormatting sqref="C75">
    <cfRule type="expression" dxfId="2385" priority="123">
      <formula>COUNTIF(E75:W75,"&lt;&gt;" &amp; "")&gt;0</formula>
    </cfRule>
    <cfRule type="expression" dxfId="2384" priority="124">
      <formula>AND(COUNTIF(E75:W75,"&lt;&gt;" &amp; "")&gt;0,NOT(ISBLANK(C75)))</formula>
    </cfRule>
  </conditionalFormatting>
  <conditionalFormatting sqref="C76">
    <cfRule type="expression" dxfId="2383" priority="125">
      <formula>COUNTIF(E76:W76,"&lt;&gt;" &amp; "")&gt;0</formula>
    </cfRule>
    <cfRule type="expression" dxfId="2382" priority="126">
      <formula>AND(COUNTIF(E76:W76,"&lt;&gt;" &amp; "")&gt;0,NOT(ISBLANK(C76)))</formula>
    </cfRule>
  </conditionalFormatting>
  <conditionalFormatting sqref="C77">
    <cfRule type="expression" dxfId="2381" priority="127">
      <formula>COUNTIF(E77:W77,"&lt;&gt;" &amp; "")&gt;0</formula>
    </cfRule>
    <cfRule type="expression" dxfId="2380" priority="128">
      <formula>AND(COUNTIF(E77:W77,"&lt;&gt;" &amp; "")&gt;0,NOT(ISBLANK(C77)))</formula>
    </cfRule>
  </conditionalFormatting>
  <conditionalFormatting sqref="C78">
    <cfRule type="expression" dxfId="2379" priority="129">
      <formula>COUNTIF(E78:W78,"&lt;&gt;" &amp; "")&gt;0</formula>
    </cfRule>
    <cfRule type="expression" dxfId="2378" priority="130">
      <formula>AND(COUNTIF(E78:W78,"&lt;&gt;" &amp; "")&gt;0,NOT(ISBLANK(C78)))</formula>
    </cfRule>
  </conditionalFormatting>
  <conditionalFormatting sqref="C79">
    <cfRule type="expression" dxfId="2377" priority="131">
      <formula>COUNTIF(E79:W79,"&lt;&gt;" &amp; "")&gt;0</formula>
    </cfRule>
    <cfRule type="expression" dxfId="2376" priority="132">
      <formula>AND(COUNTIF(E79:W79,"&lt;&gt;" &amp; "")&gt;0,NOT(ISBLANK(C79)))</formula>
    </cfRule>
  </conditionalFormatting>
  <conditionalFormatting sqref="C8">
    <cfRule type="expression" dxfId="2375" priority="13">
      <formula>COUNTIF(E8:W8,"&lt;&gt;" &amp; "")&gt;0</formula>
    </cfRule>
    <cfRule type="expression" dxfId="2374" priority="14">
      <formula>AND(COUNTIF(E8:W8,"&lt;&gt;" &amp; "")&gt;0,NOT(ISBLANK(C8)))</formula>
    </cfRule>
  </conditionalFormatting>
  <conditionalFormatting sqref="C80">
    <cfRule type="expression" dxfId="2373" priority="133">
      <formula>COUNTIF(E80:W80,"&lt;&gt;" &amp; "")&gt;0</formula>
    </cfRule>
    <cfRule type="expression" dxfId="2372" priority="134">
      <formula>AND(COUNTIF(E80:W80,"&lt;&gt;" &amp; "")&gt;0,NOT(ISBLANK(C80)))</formula>
    </cfRule>
  </conditionalFormatting>
  <conditionalFormatting sqref="C81">
    <cfRule type="expression" dxfId="2371" priority="135">
      <formula>COUNTIF(E81:W81,"&lt;&gt;" &amp; "")&gt;0</formula>
    </cfRule>
    <cfRule type="expression" dxfId="2370" priority="136">
      <formula>AND(COUNTIF(E81:W81,"&lt;&gt;" &amp; "")&gt;0,NOT(ISBLANK(C81)))</formula>
    </cfRule>
  </conditionalFormatting>
  <conditionalFormatting sqref="C82">
    <cfRule type="expression" dxfId="2369" priority="137">
      <formula>COUNTIF(E82:W82,"&lt;&gt;" &amp; "")&gt;0</formula>
    </cfRule>
    <cfRule type="expression" dxfId="2368" priority="138">
      <formula>AND(COUNTIF(E82:W82,"&lt;&gt;" &amp; "")&gt;0,NOT(ISBLANK(C82)))</formula>
    </cfRule>
  </conditionalFormatting>
  <conditionalFormatting sqref="C83">
    <cfRule type="expression" dxfId="2367" priority="139">
      <formula>COUNTIF(E83:W83,"&lt;&gt;" &amp; "")&gt;0</formula>
    </cfRule>
    <cfRule type="expression" dxfId="2366" priority="140">
      <formula>AND(COUNTIF(E83:W83,"&lt;&gt;" &amp; "")&gt;0,NOT(ISBLANK(C83)))</formula>
    </cfRule>
  </conditionalFormatting>
  <conditionalFormatting sqref="C86">
    <cfRule type="expression" dxfId="2365" priority="141">
      <formula>COUNTIF(E86:W86,"&lt;&gt;" &amp; "")&gt;0</formula>
    </cfRule>
    <cfRule type="expression" dxfId="2364" priority="142">
      <formula>AND(COUNTIF(E86:W86,"&lt;&gt;" &amp; "")&gt;0,NOT(ISBLANK(C86)))</formula>
    </cfRule>
  </conditionalFormatting>
  <conditionalFormatting sqref="C87">
    <cfRule type="expression" dxfId="2363" priority="143">
      <formula>COUNTIF(E87:W87,"&lt;&gt;" &amp; "")&gt;0</formula>
    </cfRule>
    <cfRule type="expression" dxfId="2362" priority="144">
      <formula>AND(COUNTIF(E87:W87,"&lt;&gt;" &amp; "")&gt;0,NOT(ISBLANK(C87)))</formula>
    </cfRule>
  </conditionalFormatting>
  <conditionalFormatting sqref="C88">
    <cfRule type="expression" dxfId="2361" priority="145">
      <formula>COUNTIF(E88:W88,"&lt;&gt;" &amp; "")&gt;0</formula>
    </cfRule>
    <cfRule type="expression" dxfId="2360" priority="146">
      <formula>AND(COUNTIF(E88:W88,"&lt;&gt;" &amp; "")&gt;0,NOT(ISBLANK(C88)))</formula>
    </cfRule>
  </conditionalFormatting>
  <conditionalFormatting sqref="C89">
    <cfRule type="expression" dxfId="2359" priority="147">
      <formula>COUNTIF(E89:W89,"&lt;&gt;" &amp; "")&gt;0</formula>
    </cfRule>
    <cfRule type="expression" dxfId="2358" priority="148">
      <formula>AND(COUNTIF(E89:W89,"&lt;&gt;" &amp; "")&gt;0,NOT(ISBLANK(C89)))</formula>
    </cfRule>
  </conditionalFormatting>
  <conditionalFormatting sqref="C9">
    <cfRule type="expression" dxfId="2357" priority="15">
      <formula>COUNTIF(E9:W9,"&lt;&gt;" &amp; "")&gt;0</formula>
    </cfRule>
    <cfRule type="expression" dxfId="2356" priority="16">
      <formula>AND(COUNTIF(E9:W9,"&lt;&gt;" &amp; "")&gt;0,NOT(ISBLANK(C9)))</formula>
    </cfRule>
  </conditionalFormatting>
  <conditionalFormatting sqref="C90">
    <cfRule type="expression" dxfId="2355" priority="149">
      <formula>COUNTIF(E90:W90,"&lt;&gt;" &amp; "")&gt;0</formula>
    </cfRule>
    <cfRule type="expression" dxfId="2354" priority="150">
      <formula>AND(COUNTIF(E90:W90,"&lt;&gt;" &amp; "")&gt;0,NOT(ISBLANK(C90)))</formula>
    </cfRule>
  </conditionalFormatting>
  <conditionalFormatting sqref="C91">
    <cfRule type="expression" dxfId="2353" priority="151">
      <formula>COUNTIF(E91:W91,"&lt;&gt;" &amp; "")&gt;0</formula>
    </cfRule>
    <cfRule type="expression" dxfId="2352" priority="152">
      <formula>AND(COUNTIF(E91:W91,"&lt;&gt;" &amp; "")&gt;0,NOT(ISBLANK(C91)))</formula>
    </cfRule>
  </conditionalFormatting>
  <conditionalFormatting sqref="C92">
    <cfRule type="expression" dxfId="2351" priority="153">
      <formula>COUNTIF(E92:W92,"&lt;&gt;" &amp; "")&gt;0</formula>
    </cfRule>
    <cfRule type="expression" dxfId="2350" priority="154">
      <formula>AND(COUNTIF(E92:W92,"&lt;&gt;" &amp; "")&gt;0,NOT(ISBLANK(C92)))</formula>
    </cfRule>
  </conditionalFormatting>
  <conditionalFormatting sqref="C93">
    <cfRule type="expression" dxfId="2349" priority="155">
      <formula>COUNTIF(E93:W93,"&lt;&gt;" &amp; "")&gt;0</formula>
    </cfRule>
    <cfRule type="expression" dxfId="2348" priority="156">
      <formula>AND(COUNTIF(E93:W93,"&lt;&gt;" &amp; "")&gt;0,NOT(ISBLANK(C93)))</formula>
    </cfRule>
  </conditionalFormatting>
  <conditionalFormatting sqref="C94">
    <cfRule type="expression" dxfId="2347" priority="157">
      <formula>COUNTIF(E94:W94,"&lt;&gt;" &amp; "")&gt;0</formula>
    </cfRule>
    <cfRule type="expression" dxfId="2346" priority="158">
      <formula>AND(COUNTIF(E94:W94,"&lt;&gt;" &amp; "")&gt;0,NOT(ISBLANK(C94)))</formula>
    </cfRule>
  </conditionalFormatting>
  <conditionalFormatting sqref="C95">
    <cfRule type="expression" dxfId="2345" priority="159">
      <formula>COUNTIF(E95:W95,"&lt;&gt;" &amp; "")&gt;0</formula>
    </cfRule>
    <cfRule type="expression" dxfId="2344" priority="160">
      <formula>AND(COUNTIF(E95:W95,"&lt;&gt;" &amp; "")&gt;0,NOT(ISBLANK(C95)))</formula>
    </cfRule>
  </conditionalFormatting>
  <conditionalFormatting sqref="C98">
    <cfRule type="expression" dxfId="2343" priority="161">
      <formula>COUNTIF(E98:W98,"&lt;&gt;" &amp; "")&gt;0</formula>
    </cfRule>
    <cfRule type="expression" dxfId="2342" priority="162">
      <formula>AND(COUNTIF(E98:W98,"&lt;&gt;" &amp; "")&gt;0,NOT(ISBLANK(C98)))</formula>
    </cfRule>
  </conditionalFormatting>
  <conditionalFormatting sqref="C99">
    <cfRule type="expression" dxfId="2341" priority="163">
      <formula>COUNTIF(E99:W99,"&lt;&gt;" &amp; "")&gt;0</formula>
    </cfRule>
    <cfRule type="expression" dxfId="2340" priority="164">
      <formula>AND(COUNTIF(E99:W99,"&lt;&gt;" &amp; "")&gt;0,NOT(ISBLANK(C99)))</formula>
    </cfRule>
  </conditionalFormatting>
  <dataValidations count="1">
    <dataValidation type="list" allowBlank="1" showInputMessage="1" showErrorMessage="1" sqref="B134:B143 B122:B131 B110:B119 B98:B107 B86:B95 B74:B83 B62:B71 B50:B59 B38:B47 B26:B35 B14:B23 B2:B11" xr:uid="{00000000-0002-0000-0A00-000000000000}">
      <formula1>"Number,Probability"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Y116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3" width="14.85546875" customWidth="1"/>
    <col min="4" max="4" width="7.28515625" customWidth="1"/>
    <col min="5" max="5" width="10.5703125" customWidth="1"/>
    <col min="6" max="6" width="14.85546875" customWidth="1"/>
    <col min="7" max="7" width="12.7109375" customWidth="1"/>
    <col min="8" max="8" width="6.140625" customWidth="1"/>
    <col min="9" max="9" width="13.85546875" customWidth="1"/>
    <col min="10" max="10" width="6.140625" customWidth="1"/>
    <col min="11" max="11" width="13.85546875" customWidth="1"/>
  </cols>
  <sheetData>
    <row r="1" spans="1:25" x14ac:dyDescent="0.25">
      <c r="A1" s="1" t="s">
        <v>0</v>
      </c>
      <c r="B1" s="1" t="s">
        <v>1</v>
      </c>
    </row>
    <row r="2" spans="1:25" x14ac:dyDescent="0.25">
      <c r="A2" t="s">
        <v>130</v>
      </c>
      <c r="B2" t="s">
        <v>131</v>
      </c>
    </row>
    <row r="4" spans="1:25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Mine</v>
      </c>
      <c r="K4" s="1" t="str">
        <f>'Population Definitions'!$A$11</f>
        <v>Mine (HIV+)</v>
      </c>
    </row>
    <row r="5" spans="1:25" x14ac:dyDescent="0.25">
      <c r="A5" s="1" t="str">
        <f>'Population Definitions'!$A$2</f>
        <v>0-4</v>
      </c>
      <c r="B5" s="5" t="s">
        <v>132</v>
      </c>
      <c r="C5" s="5" t="s">
        <v>132</v>
      </c>
      <c r="D5" s="5" t="s">
        <v>132</v>
      </c>
      <c r="E5" s="5" t="s">
        <v>133</v>
      </c>
      <c r="F5" s="5" t="s">
        <v>132</v>
      </c>
      <c r="G5" s="5" t="s">
        <v>133</v>
      </c>
      <c r="H5" s="5" t="s">
        <v>133</v>
      </c>
      <c r="I5" s="5" t="s">
        <v>133</v>
      </c>
      <c r="J5" s="5" t="s">
        <v>133</v>
      </c>
      <c r="K5" s="5" t="s">
        <v>133</v>
      </c>
    </row>
    <row r="6" spans="1:25" x14ac:dyDescent="0.25">
      <c r="A6" s="1" t="str">
        <f>'Population Definitions'!$A$3</f>
        <v>5-14</v>
      </c>
      <c r="B6" s="5" t="s">
        <v>132</v>
      </c>
      <c r="C6" s="5" t="s">
        <v>132</v>
      </c>
      <c r="D6" s="5" t="s">
        <v>132</v>
      </c>
      <c r="E6" s="5" t="s">
        <v>132</v>
      </c>
      <c r="F6" s="5" t="s">
        <v>133</v>
      </c>
      <c r="G6" s="5" t="s">
        <v>133</v>
      </c>
      <c r="H6" s="5" t="s">
        <v>133</v>
      </c>
      <c r="I6" s="5" t="s">
        <v>133</v>
      </c>
      <c r="J6" s="5" t="s">
        <v>133</v>
      </c>
      <c r="K6" s="5" t="s">
        <v>133</v>
      </c>
    </row>
    <row r="7" spans="1:25" x14ac:dyDescent="0.25">
      <c r="A7" s="1" t="str">
        <f>'Population Definitions'!$A$4</f>
        <v>15-64</v>
      </c>
      <c r="B7" s="5" t="s">
        <v>132</v>
      </c>
      <c r="C7" s="5" t="s">
        <v>132</v>
      </c>
      <c r="D7" s="5" t="s">
        <v>132</v>
      </c>
      <c r="E7" s="5" t="s">
        <v>132</v>
      </c>
      <c r="F7" s="5" t="s">
        <v>132</v>
      </c>
      <c r="G7" s="5" t="s">
        <v>132</v>
      </c>
      <c r="H7" s="5" t="s">
        <v>133</v>
      </c>
      <c r="I7" s="5" t="s">
        <v>133</v>
      </c>
      <c r="J7" s="5" t="s">
        <v>133</v>
      </c>
      <c r="K7" s="5" t="s">
        <v>133</v>
      </c>
    </row>
    <row r="8" spans="1:25" x14ac:dyDescent="0.25">
      <c r="A8" s="1" t="str">
        <f>'Population Definitions'!$A$5</f>
        <v>65+</v>
      </c>
      <c r="B8" s="5" t="s">
        <v>133</v>
      </c>
      <c r="C8" s="5" t="s">
        <v>132</v>
      </c>
      <c r="D8" s="5" t="s">
        <v>132</v>
      </c>
      <c r="E8" s="5" t="s">
        <v>132</v>
      </c>
      <c r="F8" s="5" t="s">
        <v>132</v>
      </c>
      <c r="G8" s="5" t="s">
        <v>132</v>
      </c>
      <c r="H8" s="5" t="s">
        <v>133</v>
      </c>
      <c r="I8" s="5" t="s">
        <v>133</v>
      </c>
      <c r="J8" s="5" t="s">
        <v>133</v>
      </c>
      <c r="K8" s="5" t="s">
        <v>133</v>
      </c>
    </row>
    <row r="9" spans="1:25" x14ac:dyDescent="0.25">
      <c r="A9" s="1" t="str">
        <f>'Population Definitions'!$A$6</f>
        <v>15-64 (HIV+)</v>
      </c>
      <c r="B9" s="5" t="s">
        <v>132</v>
      </c>
      <c r="C9" s="5" t="s">
        <v>133</v>
      </c>
      <c r="D9" s="5" t="s">
        <v>132</v>
      </c>
      <c r="E9" s="5" t="s">
        <v>132</v>
      </c>
      <c r="F9" s="5" t="s">
        <v>132</v>
      </c>
      <c r="G9" s="5" t="s">
        <v>132</v>
      </c>
      <c r="H9" s="5" t="s">
        <v>133</v>
      </c>
      <c r="I9" s="5" t="s">
        <v>133</v>
      </c>
      <c r="J9" s="5" t="s">
        <v>133</v>
      </c>
      <c r="K9" s="5" t="s">
        <v>133</v>
      </c>
    </row>
    <row r="10" spans="1:25" x14ac:dyDescent="0.25">
      <c r="A10" s="1" t="str">
        <f>'Population Definitions'!$A$7</f>
        <v>65+ (HIV+)</v>
      </c>
      <c r="B10" s="5" t="s">
        <v>133</v>
      </c>
      <c r="C10" s="5" t="s">
        <v>133</v>
      </c>
      <c r="D10" s="5" t="s">
        <v>132</v>
      </c>
      <c r="E10" s="5" t="s">
        <v>132</v>
      </c>
      <c r="F10" s="5" t="s">
        <v>132</v>
      </c>
      <c r="G10" s="5" t="s">
        <v>132</v>
      </c>
      <c r="H10" s="5" t="s">
        <v>133</v>
      </c>
      <c r="I10" s="5" t="s">
        <v>133</v>
      </c>
      <c r="J10" s="5" t="s">
        <v>133</v>
      </c>
      <c r="K10" s="5" t="s">
        <v>133</v>
      </c>
    </row>
    <row r="11" spans="1:25" x14ac:dyDescent="0.25">
      <c r="A11" s="1" t="str">
        <f>'Population Definitions'!$A$8</f>
        <v>Pris</v>
      </c>
      <c r="B11" s="5" t="s">
        <v>133</v>
      </c>
      <c r="C11" s="5" t="s">
        <v>133</v>
      </c>
      <c r="D11" s="5" t="s">
        <v>133</v>
      </c>
      <c r="E11" s="5" t="s">
        <v>133</v>
      </c>
      <c r="F11" s="5" t="s">
        <v>133</v>
      </c>
      <c r="G11" s="5" t="s">
        <v>133</v>
      </c>
      <c r="H11" s="5" t="s">
        <v>132</v>
      </c>
      <c r="I11" s="5" t="s">
        <v>132</v>
      </c>
      <c r="J11" s="5" t="s">
        <v>133</v>
      </c>
      <c r="K11" s="5" t="s">
        <v>133</v>
      </c>
    </row>
    <row r="12" spans="1:25" x14ac:dyDescent="0.25">
      <c r="A12" s="1" t="str">
        <f>'Population Definitions'!$A$9</f>
        <v>Pris (HIV+)</v>
      </c>
      <c r="B12" s="5" t="s">
        <v>133</v>
      </c>
      <c r="C12" s="5" t="s">
        <v>133</v>
      </c>
      <c r="D12" s="5" t="s">
        <v>133</v>
      </c>
      <c r="E12" s="5" t="s">
        <v>133</v>
      </c>
      <c r="F12" s="5" t="s">
        <v>133</v>
      </c>
      <c r="G12" s="5" t="s">
        <v>133</v>
      </c>
      <c r="H12" s="5" t="s">
        <v>132</v>
      </c>
      <c r="I12" s="5" t="s">
        <v>132</v>
      </c>
      <c r="J12" s="5" t="s">
        <v>133</v>
      </c>
      <c r="K12" s="5" t="s">
        <v>133</v>
      </c>
    </row>
    <row r="13" spans="1:25" x14ac:dyDescent="0.25">
      <c r="A13" s="1" t="str">
        <f>'Population Definitions'!$A$10</f>
        <v>Mine</v>
      </c>
      <c r="B13" s="5" t="s">
        <v>133</v>
      </c>
      <c r="C13" s="5" t="s">
        <v>133</v>
      </c>
      <c r="D13" s="5" t="s">
        <v>133</v>
      </c>
      <c r="E13" s="5" t="s">
        <v>133</v>
      </c>
      <c r="F13" s="5" t="s">
        <v>133</v>
      </c>
      <c r="G13" s="5" t="s">
        <v>133</v>
      </c>
      <c r="H13" s="5" t="s">
        <v>133</v>
      </c>
      <c r="I13" s="5" t="s">
        <v>133</v>
      </c>
      <c r="J13" s="5" t="s">
        <v>132</v>
      </c>
      <c r="K13" s="5" t="s">
        <v>132</v>
      </c>
    </row>
    <row r="14" spans="1:25" x14ac:dyDescent="0.25">
      <c r="A14" s="1" t="str">
        <f>'Population Definitions'!$A$11</f>
        <v>Mine (HIV+)</v>
      </c>
      <c r="B14" s="5" t="s">
        <v>133</v>
      </c>
      <c r="C14" s="5" t="s">
        <v>133</v>
      </c>
      <c r="D14" s="5" t="s">
        <v>133</v>
      </c>
      <c r="E14" s="5" t="s">
        <v>133</v>
      </c>
      <c r="F14" s="5" t="s">
        <v>133</v>
      </c>
      <c r="G14" s="5" t="s">
        <v>133</v>
      </c>
      <c r="H14" s="5" t="s">
        <v>133</v>
      </c>
      <c r="I14" s="5" t="s">
        <v>133</v>
      </c>
      <c r="J14" s="5" t="s">
        <v>132</v>
      </c>
      <c r="K14" s="5" t="s">
        <v>132</v>
      </c>
    </row>
    <row r="16" spans="1:25" x14ac:dyDescent="0.25">
      <c r="A16" s="1"/>
      <c r="B16" s="1"/>
      <c r="C16" s="1"/>
      <c r="D16" s="1" t="s">
        <v>23</v>
      </c>
      <c r="E16" s="1" t="s">
        <v>24</v>
      </c>
      <c r="F16" s="1"/>
      <c r="G16" s="1">
        <v>2000</v>
      </c>
      <c r="H16" s="1">
        <v>2001</v>
      </c>
      <c r="I16" s="1">
        <v>2002</v>
      </c>
      <c r="J16" s="1">
        <v>2003</v>
      </c>
      <c r="K16" s="1">
        <v>2004</v>
      </c>
      <c r="L16" s="1">
        <v>2005</v>
      </c>
      <c r="M16" s="1">
        <v>2006</v>
      </c>
      <c r="N16" s="1">
        <v>2007</v>
      </c>
      <c r="O16" s="1">
        <v>2008</v>
      </c>
      <c r="P16" s="1">
        <v>2009</v>
      </c>
      <c r="Q16" s="1">
        <v>2010</v>
      </c>
      <c r="R16" s="1">
        <v>2011</v>
      </c>
      <c r="S16" s="1">
        <v>2012</v>
      </c>
      <c r="T16" s="1">
        <v>2013</v>
      </c>
      <c r="U16" s="1">
        <v>2014</v>
      </c>
      <c r="V16" s="1">
        <v>2015</v>
      </c>
      <c r="W16" s="1">
        <v>2016</v>
      </c>
      <c r="X16" s="1">
        <v>2017</v>
      </c>
      <c r="Y16" s="1">
        <v>2018</v>
      </c>
    </row>
    <row r="17" spans="1:25" x14ac:dyDescent="0.25">
      <c r="A17" s="1" t="str">
        <f>IF($B$5="Y",'Population Definitions'!$A$2,"...")</f>
        <v>0-4</v>
      </c>
      <c r="B17" s="4" t="str">
        <f>IF($B$5="Y","---&gt;","...")</f>
        <v>---&gt;</v>
      </c>
      <c r="C17" s="1" t="str">
        <f>IF($B$5="Y",'Population Definitions'!$A$2,"...")</f>
        <v>0-4</v>
      </c>
      <c r="D17" t="s">
        <v>70</v>
      </c>
      <c r="E17" s="3">
        <v>5</v>
      </c>
      <c r="F17" s="4" t="str">
        <f>IF($B$5="Y","OR","...")</f>
        <v>OR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1" t="str">
        <f>IF($C$5="Y",'Population Definitions'!$A$2,"...")</f>
        <v>0-4</v>
      </c>
      <c r="B18" s="4" t="str">
        <f>IF($C$5="Y","---&gt;","...")</f>
        <v>---&gt;</v>
      </c>
      <c r="C18" s="1" t="str">
        <f>IF($C$5="Y",'Population Definitions'!$A$3,"...")</f>
        <v>5-14</v>
      </c>
      <c r="D18" t="s">
        <v>70</v>
      </c>
      <c r="E18" s="3">
        <v>1</v>
      </c>
      <c r="F18" s="4" t="str">
        <f>IF($C$5="Y","OR","...")</f>
        <v>OR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1" t="str">
        <f>IF($D$5="Y",'Population Definitions'!$A$2,"...")</f>
        <v>0-4</v>
      </c>
      <c r="B19" s="4" t="str">
        <f>IF($D$5="Y","---&gt;","...")</f>
        <v>---&gt;</v>
      </c>
      <c r="C19" s="1" t="str">
        <f>IF($D$5="Y",'Population Definitions'!$A$4,"...")</f>
        <v>15-64</v>
      </c>
      <c r="D19" t="s">
        <v>70</v>
      </c>
      <c r="E19" s="3">
        <v>3</v>
      </c>
      <c r="F19" s="4" t="str">
        <f>IF($D$5="Y","OR","...")</f>
        <v>OR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4" t="str">
        <f>IF($E$5="Y","OR","...")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1" t="str">
        <f>IF($F$5="Y",'Population Definitions'!$A$2,"...")</f>
        <v>0-4</v>
      </c>
      <c r="B21" s="4" t="str">
        <f>IF($F$5="Y","---&gt;","...")</f>
        <v>---&gt;</v>
      </c>
      <c r="C21" s="1" t="str">
        <f>IF($F$5="Y",'Population Definitions'!$A$6,"...")</f>
        <v>15-64 (HIV+)</v>
      </c>
      <c r="D21" t="s">
        <v>70</v>
      </c>
      <c r="E21" s="3">
        <v>1</v>
      </c>
      <c r="F21" s="4" t="str">
        <f>IF($F$5="Y","OR","...")</f>
        <v>OR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4" t="str">
        <f>IF($G$5="Y","OR","...")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4" t="str">
        <f>IF($H$5="Y","OR","...")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4" t="str">
        <f>IF($I$5="Y","OR","...")</f>
        <v>...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Definitions'!$A$10,"...")</f>
        <v>...</v>
      </c>
      <c r="E25" s="2"/>
      <c r="F25" s="4" t="str">
        <f>IF($J$5="Y","OR","...")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Definitions'!$A$11,"...")</f>
        <v>...</v>
      </c>
      <c r="E26" s="2"/>
      <c r="F26" s="4" t="str">
        <f>IF($K$5="Y","OR","...")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 t="str">
        <f>IF($B$6="Y",'Population Definitions'!$A$3,"...")</f>
        <v>5-14</v>
      </c>
      <c r="B27" s="4" t="str">
        <f>IF($B$6="Y","---&gt;","...")</f>
        <v>---&gt;</v>
      </c>
      <c r="C27" s="1" t="str">
        <f>IF($B$6="Y",'Population Definitions'!$A$2,"...")</f>
        <v>0-4</v>
      </c>
      <c r="D27" t="s">
        <v>70</v>
      </c>
      <c r="E27" s="3">
        <v>1</v>
      </c>
      <c r="F27" s="4" t="str">
        <f>IF($B$6="Y","OR","...")</f>
        <v>OR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1" t="str">
        <f>IF($C$6="Y",'Population Definitions'!$A$3,"...")</f>
        <v>5-14</v>
      </c>
      <c r="B28" s="4" t="str">
        <f>IF($C$6="Y","---&gt;","...")</f>
        <v>---&gt;</v>
      </c>
      <c r="C28" s="1" t="str">
        <f>IF($C$6="Y",'Population Definitions'!$A$3,"...")</f>
        <v>5-14</v>
      </c>
      <c r="D28" t="s">
        <v>70</v>
      </c>
      <c r="E28" s="3">
        <v>5</v>
      </c>
      <c r="F28" s="4" t="str">
        <f>IF($C$6="Y","OR","...")</f>
        <v>OR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1" t="str">
        <f>IF($D$6="Y",'Population Definitions'!$A$3,"...")</f>
        <v>5-14</v>
      </c>
      <c r="B29" s="4" t="str">
        <f>IF($D$6="Y","---&gt;","...")</f>
        <v>---&gt;</v>
      </c>
      <c r="C29" s="1" t="str">
        <f>IF($D$6="Y",'Population Definitions'!$A$4,"...")</f>
        <v>15-64</v>
      </c>
      <c r="D29" t="s">
        <v>70</v>
      </c>
      <c r="E29" s="3">
        <v>3</v>
      </c>
      <c r="F29" s="4" t="str">
        <f>IF($D$6="Y","OR","...")</f>
        <v>OR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1" t="str">
        <f>IF($E$6="Y",'Population Definitions'!$A$3,"...")</f>
        <v>5-14</v>
      </c>
      <c r="B30" s="4" t="str">
        <f>IF($E$6="Y","---&gt;","...")</f>
        <v>---&gt;</v>
      </c>
      <c r="C30" s="1" t="str">
        <f>IF($E$6="Y",'Population Definitions'!$A$5,"...")</f>
        <v>65+</v>
      </c>
      <c r="D30" t="s">
        <v>70</v>
      </c>
      <c r="E30" s="3">
        <v>1</v>
      </c>
      <c r="F30" s="4" t="str">
        <f>IF($E$6="Y","OR","...")</f>
        <v>OR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4" t="str">
        <f>IF($F$6="Y","OR","...")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4" t="str">
        <f>IF($G$6="Y","OR","...")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4" t="str">
        <f>IF($H$6="Y","OR","...")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4" t="str">
        <f>IF($I$6="Y","OR","...")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Definitions'!$A$10,"...")</f>
        <v>...</v>
      </c>
      <c r="E35" s="2"/>
      <c r="F35" s="4" t="str">
        <f>IF($J$6="Y","OR","...")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Definitions'!$A$11,"...")</f>
        <v>...</v>
      </c>
      <c r="E36" s="2"/>
      <c r="F36" s="4" t="str">
        <f>IF($K$6="Y","OR","...")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 t="str">
        <f>IF($B$7="Y",'Population Definitions'!$A$4,"...")</f>
        <v>15-64</v>
      </c>
      <c r="B37" s="4" t="str">
        <f>IF($B$7="Y","---&gt;","...")</f>
        <v>---&gt;</v>
      </c>
      <c r="C37" s="1" t="str">
        <f>IF($B$7="Y",'Population Definitions'!$A$2,"...")</f>
        <v>0-4</v>
      </c>
      <c r="D37" t="s">
        <v>70</v>
      </c>
      <c r="E37" s="3">
        <v>1</v>
      </c>
      <c r="F37" s="4" t="str">
        <f>IF($B$7="Y","OR","...")</f>
        <v>OR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1" t="str">
        <f>IF($C$7="Y",'Population Definitions'!$A$4,"...")</f>
        <v>15-64</v>
      </c>
      <c r="B38" s="4" t="str">
        <f>IF($C$7="Y","---&gt;","...")</f>
        <v>---&gt;</v>
      </c>
      <c r="C38" s="1" t="str">
        <f>IF($C$7="Y",'Population Definitions'!$A$3,"...")</f>
        <v>5-14</v>
      </c>
      <c r="D38" t="s">
        <v>70</v>
      </c>
      <c r="E38" s="3">
        <v>1</v>
      </c>
      <c r="F38" s="4" t="str">
        <f>IF($C$7="Y","OR","...")</f>
        <v>OR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1" t="str">
        <f>IF($D$7="Y",'Population Definitions'!$A$4,"...")</f>
        <v>15-64</v>
      </c>
      <c r="B39" s="4" t="str">
        <f>IF($D$7="Y","---&gt;","...")</f>
        <v>---&gt;</v>
      </c>
      <c r="C39" s="1" t="str">
        <f>IF($D$7="Y",'Population Definitions'!$A$4,"...")</f>
        <v>15-64</v>
      </c>
      <c r="D39" t="s">
        <v>70</v>
      </c>
      <c r="E39" s="3">
        <v>5</v>
      </c>
      <c r="F39" s="4" t="str">
        <f>IF($D$7="Y","OR","...")</f>
        <v>OR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1" t="str">
        <f>IF($E$7="Y",'Population Definitions'!$A$4,"...")</f>
        <v>15-64</v>
      </c>
      <c r="B40" s="4" t="str">
        <f>IF($E$7="Y","---&gt;","...")</f>
        <v>---&gt;</v>
      </c>
      <c r="C40" s="1" t="str">
        <f>IF($E$7="Y",'Population Definitions'!$A$5,"...")</f>
        <v>65+</v>
      </c>
      <c r="D40" t="s">
        <v>70</v>
      </c>
      <c r="E40" s="3">
        <v>1</v>
      </c>
      <c r="F40" s="4" t="str">
        <f>IF($E$7="Y","OR","...")</f>
        <v>OR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1" t="str">
        <f>IF($F$7="Y",'Population Definitions'!$A$4,"...")</f>
        <v>15-64</v>
      </c>
      <c r="B41" s="4" t="str">
        <f>IF($F$7="Y","---&gt;","...")</f>
        <v>---&gt;</v>
      </c>
      <c r="C41" s="1" t="str">
        <f>IF($F$7="Y",'Population Definitions'!$A$6,"...")</f>
        <v>15-64 (HIV+)</v>
      </c>
      <c r="D41" t="s">
        <v>70</v>
      </c>
      <c r="E41" s="3">
        <v>1</v>
      </c>
      <c r="F41" s="4" t="str">
        <f>IF($F$7="Y","OR","...")</f>
        <v>OR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1" t="str">
        <f>IF($G$7="Y",'Population Definitions'!$A$4,"...")</f>
        <v>15-64</v>
      </c>
      <c r="B42" s="4" t="str">
        <f>IF($G$7="Y","---&gt;","...")</f>
        <v>---&gt;</v>
      </c>
      <c r="C42" s="1" t="str">
        <f>IF($G$7="Y",'Population Definitions'!$A$7,"...")</f>
        <v>65+ (HIV+)</v>
      </c>
      <c r="D42" t="s">
        <v>70</v>
      </c>
      <c r="E42" s="3">
        <v>1</v>
      </c>
      <c r="F42" s="4" t="str">
        <f>IF($G$7="Y","OR","...")</f>
        <v>OR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4" t="str">
        <f>IF($H$7="Y","OR","...")</f>
        <v>...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4" t="str">
        <f>IF($I$7="Y","OR","...")</f>
        <v>...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Definitions'!$A$10,"...")</f>
        <v>...</v>
      </c>
      <c r="E45" s="2"/>
      <c r="F45" s="4" t="str">
        <f>IF($J$7="Y","OR","...")</f>
        <v>...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Definitions'!$A$11,"...")</f>
        <v>...</v>
      </c>
      <c r="E46" s="2"/>
      <c r="F46" s="4" t="str">
        <f>IF($K$7="Y","OR","...")</f>
        <v>...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4" t="str">
        <f>IF($B$8="Y","OR","...")</f>
        <v>...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" t="str">
        <f>IF($C$8="Y",'Population Definitions'!$A$5,"...")</f>
        <v>65+</v>
      </c>
      <c r="B48" s="4" t="str">
        <f>IF($C$8="Y","---&gt;","...")</f>
        <v>---&gt;</v>
      </c>
      <c r="C48" s="1" t="str">
        <f>IF($C$8="Y",'Population Definitions'!$A$3,"...")</f>
        <v>5-14</v>
      </c>
      <c r="D48" t="s">
        <v>70</v>
      </c>
      <c r="E48" s="3">
        <v>1</v>
      </c>
      <c r="F48" s="4" t="str">
        <f>IF($C$8="Y","OR","...")</f>
        <v>OR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1" t="str">
        <f>IF($D$8="Y",'Population Definitions'!$A$5,"...")</f>
        <v>65+</v>
      </c>
      <c r="B49" s="4" t="str">
        <f>IF($D$8="Y","---&gt;","...")</f>
        <v>---&gt;</v>
      </c>
      <c r="C49" s="1" t="str">
        <f>IF($D$8="Y",'Population Definitions'!$A$4,"...")</f>
        <v>15-64</v>
      </c>
      <c r="D49" t="s">
        <v>70</v>
      </c>
      <c r="E49" s="3">
        <v>1</v>
      </c>
      <c r="F49" s="4" t="str">
        <f>IF($D$8="Y","OR","...")</f>
        <v>OR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1" t="str">
        <f>IF($E$8="Y",'Population Definitions'!$A$5,"...")</f>
        <v>65+</v>
      </c>
      <c r="B50" s="4" t="str">
        <f>IF($E$8="Y","---&gt;","...")</f>
        <v>---&gt;</v>
      </c>
      <c r="C50" s="1" t="str">
        <f>IF($E$8="Y",'Population Definitions'!$A$5,"...")</f>
        <v>65+</v>
      </c>
      <c r="D50" t="s">
        <v>70</v>
      </c>
      <c r="E50" s="3">
        <v>10</v>
      </c>
      <c r="F50" s="4" t="str">
        <f>IF($E$8="Y","OR","...")</f>
        <v>OR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1" t="str">
        <f>IF($F$8="Y",'Population Definitions'!$A$5,"...")</f>
        <v>65+</v>
      </c>
      <c r="B51" s="4" t="str">
        <f>IF($F$8="Y","---&gt;","...")</f>
        <v>---&gt;</v>
      </c>
      <c r="C51" s="1" t="str">
        <f>IF($F$8="Y",'Population Definitions'!$A$6,"...")</f>
        <v>15-64 (HIV+)</v>
      </c>
      <c r="D51" t="s">
        <v>70</v>
      </c>
      <c r="E51" s="3">
        <v>1</v>
      </c>
      <c r="F51" s="4" t="str">
        <f>IF($F$8="Y","OR","...")</f>
        <v>OR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1" t="str">
        <f>IF($G$8="Y",'Population Definitions'!$A$5,"...")</f>
        <v>65+</v>
      </c>
      <c r="B52" s="4" t="str">
        <f>IF($G$8="Y","---&gt;","...")</f>
        <v>---&gt;</v>
      </c>
      <c r="C52" s="1" t="str">
        <f>IF($G$8="Y",'Population Definitions'!$A$7,"...")</f>
        <v>65+ (HIV+)</v>
      </c>
      <c r="D52" t="s">
        <v>70</v>
      </c>
      <c r="E52" s="3">
        <v>1</v>
      </c>
      <c r="F52" s="4" t="str">
        <f>IF($G$8="Y","OR","...")</f>
        <v>OR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4" t="str">
        <f>IF($H$8="Y","OR","...")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4" t="str">
        <f>IF($I$8="Y","OR","...")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Definitions'!$A$10,"...")</f>
        <v>...</v>
      </c>
      <c r="E55" s="2"/>
      <c r="F55" s="4" t="str">
        <f>IF($J$8="Y","OR","...")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Definitions'!$A$11,"...")</f>
        <v>...</v>
      </c>
      <c r="E56" s="2"/>
      <c r="F56" s="4" t="str">
        <f>IF($K$8="Y","OR","...")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1" t="str">
        <f>IF($B$9="Y",'Population Definitions'!$A$6,"...")</f>
        <v>15-64 (HIV+)</v>
      </c>
      <c r="B57" s="4" t="str">
        <f>IF($B$9="Y","---&gt;","...")</f>
        <v>---&gt;</v>
      </c>
      <c r="C57" s="1" t="str">
        <f>IF($B$9="Y",'Population Definitions'!$A$2,"...")</f>
        <v>0-4</v>
      </c>
      <c r="D57" t="s">
        <v>70</v>
      </c>
      <c r="E57" s="3">
        <v>1</v>
      </c>
      <c r="F57" s="4" t="str">
        <f>IF($B$9="Y","OR","...")</f>
        <v>OR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4" t="str">
        <f>IF($C$9="Y","OR","...")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1" t="str">
        <f>IF($D$9="Y",'Population Definitions'!$A$6,"...")</f>
        <v>15-64 (HIV+)</v>
      </c>
      <c r="B59" s="4" t="str">
        <f>IF($D$9="Y","---&gt;","...")</f>
        <v>---&gt;</v>
      </c>
      <c r="C59" s="1" t="str">
        <f>IF($D$9="Y",'Population Definitions'!$A$4,"...")</f>
        <v>15-64</v>
      </c>
      <c r="D59" t="s">
        <v>70</v>
      </c>
      <c r="E59" s="3">
        <v>1</v>
      </c>
      <c r="F59" s="4" t="str">
        <f>IF($D$9="Y","OR","...")</f>
        <v>OR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1" t="str">
        <f>IF($E$9="Y",'Population Definitions'!$A$6,"...")</f>
        <v>15-64 (HIV+)</v>
      </c>
      <c r="B60" s="4" t="str">
        <f>IF($E$9="Y","---&gt;","...")</f>
        <v>---&gt;</v>
      </c>
      <c r="C60" s="1" t="str">
        <f>IF($E$9="Y",'Population Definitions'!$A$5,"...")</f>
        <v>65+</v>
      </c>
      <c r="D60" t="s">
        <v>70</v>
      </c>
      <c r="E60" s="3">
        <v>1</v>
      </c>
      <c r="F60" s="4" t="str">
        <f>IF($E$9="Y","OR","...")</f>
        <v>OR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1" t="str">
        <f>IF($F$9="Y",'Population Definitions'!$A$6,"...")</f>
        <v>15-64 (HIV+)</v>
      </c>
      <c r="B61" s="4" t="str">
        <f>IF($F$9="Y","---&gt;","...")</f>
        <v>---&gt;</v>
      </c>
      <c r="C61" s="1" t="str">
        <f>IF($F$9="Y",'Population Definitions'!$A$6,"...")</f>
        <v>15-64 (HIV+)</v>
      </c>
      <c r="D61" t="s">
        <v>70</v>
      </c>
      <c r="E61" s="3">
        <v>5</v>
      </c>
      <c r="F61" s="4" t="str">
        <f>IF($F$9="Y","OR","...")</f>
        <v>OR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1" t="str">
        <f>IF($G$9="Y",'Population Definitions'!$A$6,"...")</f>
        <v>15-64 (HIV+)</v>
      </c>
      <c r="B62" s="4" t="str">
        <f>IF($G$9="Y","---&gt;","...")</f>
        <v>---&gt;</v>
      </c>
      <c r="C62" s="1" t="str">
        <f>IF($G$9="Y",'Population Definitions'!$A$7,"...")</f>
        <v>65+ (HIV+)</v>
      </c>
      <c r="D62" t="s">
        <v>70</v>
      </c>
      <c r="E62" s="3">
        <v>2</v>
      </c>
      <c r="F62" s="4" t="str">
        <f>IF($G$9="Y","OR","...")</f>
        <v>OR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4" t="str">
        <f>IF($H$9="Y","OR","...")</f>
        <v>...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4" t="str">
        <f>IF($I$9="Y","OR","...")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Definitions'!$A$10,"...")</f>
        <v>...</v>
      </c>
      <c r="E65" s="2"/>
      <c r="F65" s="4" t="str">
        <f>IF($J$9="Y","OR","...")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Definitions'!$A$11,"...")</f>
        <v>...</v>
      </c>
      <c r="E66" s="2"/>
      <c r="F66" s="4" t="str">
        <f>IF($K$9="Y","OR","...")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4" t="str">
        <f>IF($B$10="Y","OR","...")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4" t="str">
        <f>IF($C$10="Y","OR","...")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1" t="str">
        <f>IF($D$10="Y",'Population Definitions'!$A$7,"...")</f>
        <v>65+ (HIV+)</v>
      </c>
      <c r="B69" s="4" t="str">
        <f>IF($D$10="Y","---&gt;","...")</f>
        <v>---&gt;</v>
      </c>
      <c r="C69" s="1" t="str">
        <f>IF($D$10="Y",'Population Definitions'!$A$4,"...")</f>
        <v>15-64</v>
      </c>
      <c r="D69" t="s">
        <v>70</v>
      </c>
      <c r="E69" s="3">
        <v>1</v>
      </c>
      <c r="F69" s="4" t="str">
        <f>IF($D$10="Y","OR","...")</f>
        <v>OR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1" t="str">
        <f>IF($E$10="Y",'Population Definitions'!$A$7,"...")</f>
        <v>65+ (HIV+)</v>
      </c>
      <c r="B70" s="4" t="str">
        <f>IF($E$10="Y","---&gt;","...")</f>
        <v>---&gt;</v>
      </c>
      <c r="C70" s="1" t="str">
        <f>IF($E$10="Y",'Population Definitions'!$A$5,"...")</f>
        <v>65+</v>
      </c>
      <c r="D70" t="s">
        <v>70</v>
      </c>
      <c r="E70" s="3">
        <v>1</v>
      </c>
      <c r="F70" s="4" t="str">
        <f>IF($E$10="Y","OR","...")</f>
        <v>OR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1" t="str">
        <f>IF($F$10="Y",'Population Definitions'!$A$7,"...")</f>
        <v>65+ (HIV+)</v>
      </c>
      <c r="B71" s="4" t="str">
        <f>IF($F$10="Y","---&gt;","...")</f>
        <v>---&gt;</v>
      </c>
      <c r="C71" s="1" t="str">
        <f>IF($F$10="Y",'Population Definitions'!$A$6,"...")</f>
        <v>15-64 (HIV+)</v>
      </c>
      <c r="D71" t="s">
        <v>70</v>
      </c>
      <c r="E71" s="3">
        <v>1</v>
      </c>
      <c r="F71" s="4" t="str">
        <f>IF($F$10="Y","OR","...")</f>
        <v>OR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1" t="str">
        <f>IF($G$10="Y",'Population Definitions'!$A$7,"...")</f>
        <v>65+ (HIV+)</v>
      </c>
      <c r="B72" s="4" t="str">
        <f>IF($G$10="Y","---&gt;","...")</f>
        <v>---&gt;</v>
      </c>
      <c r="C72" s="1" t="str">
        <f>IF($G$10="Y",'Population Definitions'!$A$7,"...")</f>
        <v>65+ (HIV+)</v>
      </c>
      <c r="D72" t="s">
        <v>70</v>
      </c>
      <c r="E72" s="3">
        <v>10</v>
      </c>
      <c r="F72" s="4" t="str">
        <f>IF($G$10="Y","OR","...")</f>
        <v>OR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4" t="str">
        <f>IF($H$10="Y","OR","...")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4" t="str">
        <f>IF($I$10="Y","OR","...")</f>
        <v>...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Definitions'!$A$10,"...")</f>
        <v>...</v>
      </c>
      <c r="E75" s="2"/>
      <c r="F75" s="4" t="str">
        <f>IF($J$10="Y","OR","...")</f>
        <v>...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Definitions'!$A$11,"...")</f>
        <v>...</v>
      </c>
      <c r="E76" s="2"/>
      <c r="F76" s="4" t="str">
        <f>IF($K$10="Y","OR","...")</f>
        <v>...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4" t="str">
        <f>IF($B$11="Y","OR","...")</f>
        <v>...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4" t="str">
        <f>IF($C$11="Y","OR","...")</f>
        <v>...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4" t="str">
        <f>IF($D$11="Y","OR","...")</f>
        <v>...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4" t="str">
        <f>IF($E$11="Y","OR","...")</f>
        <v>...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4" t="str">
        <f>IF($F$11="Y","OR","...")</f>
        <v>...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4" t="str">
        <f>IF($G$11="Y","OR","...")</f>
        <v>...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1" t="str">
        <f>IF($H$11="Y",'Population Definitions'!$A$8,"...")</f>
        <v>Pris</v>
      </c>
      <c r="B83" s="4" t="str">
        <f>IF($H$11="Y","---&gt;","...")</f>
        <v>---&gt;</v>
      </c>
      <c r="C83" s="1" t="str">
        <f>IF($H$11="Y",'Population Definitions'!$A$8,"...")</f>
        <v>Pris</v>
      </c>
      <c r="D83" t="s">
        <v>70</v>
      </c>
      <c r="E83" s="3">
        <v>1</v>
      </c>
      <c r="F83" s="4" t="str">
        <f>IF($H$11="Y","OR","...")</f>
        <v>OR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1" t="str">
        <f>IF($I$11="Y",'Population Definitions'!$A$8,"...")</f>
        <v>Pris</v>
      </c>
      <c r="B84" s="4" t="str">
        <f>IF($I$11="Y","---&gt;","...")</f>
        <v>---&gt;</v>
      </c>
      <c r="C84" s="1" t="str">
        <f>IF($I$11="Y",'Population Definitions'!$A$9,"...")</f>
        <v>Pris (HIV+)</v>
      </c>
      <c r="D84" t="s">
        <v>70</v>
      </c>
      <c r="E84" s="3">
        <v>1</v>
      </c>
      <c r="F84" s="4" t="str">
        <f>IF($I$11="Y","OR","...")</f>
        <v>OR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Definitions'!$A$10,"...")</f>
        <v>...</v>
      </c>
      <c r="E85" s="2"/>
      <c r="F85" s="4" t="str">
        <f>IF($J$11="Y","OR","...")</f>
        <v>...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Definitions'!$A$11,"...")</f>
        <v>...</v>
      </c>
      <c r="E86" s="2"/>
      <c r="F86" s="4" t="str">
        <f>IF($K$11="Y","OR","...")</f>
        <v>...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4" t="str">
        <f>IF($B$12="Y","OR","...")</f>
        <v>...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4" t="str">
        <f>IF($C$12="Y","OR","...")</f>
        <v>...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4" t="str">
        <f>IF($D$12="Y","OR","...")</f>
        <v>...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4" t="str">
        <f>IF($E$12="Y","OR","...")</f>
        <v>...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4" t="str">
        <f>IF($F$12="Y","OR","...")</f>
        <v>...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4" t="str">
        <f>IF($G$12="Y","OR","...")</f>
        <v>...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1" t="str">
        <f>IF($H$12="Y",'Population Definitions'!$A$9,"...")</f>
        <v>Pris (HIV+)</v>
      </c>
      <c r="B93" s="4" t="str">
        <f>IF($H$12="Y","---&gt;","...")</f>
        <v>---&gt;</v>
      </c>
      <c r="C93" s="1" t="str">
        <f>IF($H$12="Y",'Population Definitions'!$A$8,"...")</f>
        <v>Pris</v>
      </c>
      <c r="D93" t="s">
        <v>70</v>
      </c>
      <c r="E93" s="3">
        <v>1</v>
      </c>
      <c r="F93" s="4" t="str">
        <f>IF($H$12="Y","OR","...")</f>
        <v>OR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1" t="str">
        <f>IF($I$12="Y",'Population Definitions'!$A$9,"...")</f>
        <v>Pris (HIV+)</v>
      </c>
      <c r="B94" s="4" t="str">
        <f>IF($I$12="Y","---&gt;","...")</f>
        <v>---&gt;</v>
      </c>
      <c r="C94" s="1" t="str">
        <f>IF($I$12="Y",'Population Definitions'!$A$9,"...")</f>
        <v>Pris (HIV+)</v>
      </c>
      <c r="D94" t="s">
        <v>70</v>
      </c>
      <c r="E94" s="3">
        <v>1</v>
      </c>
      <c r="F94" s="4" t="str">
        <f>IF($I$12="Y","OR","...")</f>
        <v>OR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Definitions'!$A$10,"...")</f>
        <v>...</v>
      </c>
      <c r="E95" s="2"/>
      <c r="F95" s="4" t="str">
        <f>IF($J$12="Y","OR","...")</f>
        <v>...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Definitions'!$A$11,"...")</f>
        <v>...</v>
      </c>
      <c r="E96" s="2"/>
      <c r="F96" s="4" t="str">
        <f>IF($K$12="Y","OR","...")</f>
        <v>...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1" t="str">
        <f>IF($B$13="Y",'Population Definitions'!$A$10,"...")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4" t="str">
        <f>IF($B$13="Y","OR","...")</f>
        <v>...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1" t="str">
        <f>IF($C$13="Y",'Population Definitions'!$A$10,"...")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4" t="str">
        <f>IF($C$13="Y","OR","...")</f>
        <v>...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1" t="str">
        <f>IF($D$13="Y",'Population Definitions'!$A$10,"...")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4" t="str">
        <f>IF($D$13="Y","OR","...")</f>
        <v>...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1" t="str">
        <f>IF($E$13="Y",'Population Definitions'!$A$10,"...")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4" t="str">
        <f>IF($E$13="Y","OR","...")</f>
        <v>...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1" t="str">
        <f>IF($F$13="Y",'Population Definitions'!$A$10,"...")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4" t="str">
        <f>IF($F$13="Y","OR","...")</f>
        <v>...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1" t="str">
        <f>IF($G$13="Y",'Population Definitions'!$A$10,"...")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4" t="str">
        <f>IF($G$13="Y","OR","...")</f>
        <v>...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1" t="str">
        <f>IF($H$13="Y",'Population Definitions'!$A$10,"...")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4" t="str">
        <f>IF($H$13="Y","OR","...")</f>
        <v>...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1" t="str">
        <f>IF($I$13="Y",'Population Definitions'!$A$10,"...")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4" t="str">
        <f>IF($I$13="Y","OR","...")</f>
        <v>...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1" t="str">
        <f>IF($J$13="Y",'Population Definitions'!$A$10,"...")</f>
        <v>Mine</v>
      </c>
      <c r="B105" s="4" t="str">
        <f>IF($J$13="Y","---&gt;","...")</f>
        <v>---&gt;</v>
      </c>
      <c r="C105" s="1" t="str">
        <f>IF($J$13="Y",'Population Definitions'!$A$10,"...")</f>
        <v>Mine</v>
      </c>
      <c r="D105" t="s">
        <v>70</v>
      </c>
      <c r="E105" s="3">
        <v>1</v>
      </c>
      <c r="F105" s="4" t="str">
        <f>IF($J$13="Y","OR","...")</f>
        <v>OR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1" t="str">
        <f>IF($K$13="Y",'Population Definitions'!$A$10,"...")</f>
        <v>Mine</v>
      </c>
      <c r="B106" s="4" t="str">
        <f>IF($K$13="Y","---&gt;","...")</f>
        <v>---&gt;</v>
      </c>
      <c r="C106" s="1" t="str">
        <f>IF($K$13="Y",'Population Definitions'!$A$11,"...")</f>
        <v>Mine (HIV+)</v>
      </c>
      <c r="D106" t="s">
        <v>70</v>
      </c>
      <c r="E106" s="3">
        <v>1</v>
      </c>
      <c r="F106" s="4" t="str">
        <f>IF($K$13="Y","OR","...")</f>
        <v>OR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1" t="str">
        <f>IF($B$14="Y",'Population Definitions'!$A$11,"...")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4" t="str">
        <f>IF($B$14="Y","OR","...")</f>
        <v>...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1" t="str">
        <f>IF($C$14="Y",'Population Definitions'!$A$11,"...")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4" t="str">
        <f>IF($C$14="Y","OR","...")</f>
        <v>...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1" t="str">
        <f>IF($D$14="Y",'Population Definitions'!$A$11,"...")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4" t="str">
        <f>IF($D$14="Y","OR","...")</f>
        <v>...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1" t="str">
        <f>IF($E$14="Y",'Population Definitions'!$A$11,"...")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4" t="str">
        <f>IF($E$14="Y","OR","...")</f>
        <v>...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1" t="str">
        <f>IF($F$14="Y",'Population Definitions'!$A$11,"...")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4" t="str">
        <f>IF($F$14="Y","OR","...")</f>
        <v>...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1" t="str">
        <f>IF($G$14="Y",'Population Definitions'!$A$11,"...")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4" t="str">
        <f>IF($G$14="Y","OR","...")</f>
        <v>...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1" t="str">
        <f>IF($H$14="Y",'Population Definitions'!$A$11,"...")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4" t="str">
        <f>IF($H$14="Y","OR","...")</f>
        <v>...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1" t="str">
        <f>IF($I$14="Y",'Population Definitions'!$A$11,"...")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4" t="str">
        <f>IF($I$14="Y","OR","...")</f>
        <v>...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1" t="str">
        <f>IF($J$14="Y",'Population Definitions'!$A$11,"...")</f>
        <v>Mine (HIV+)</v>
      </c>
      <c r="B115" s="4" t="str">
        <f>IF($J$14="Y","---&gt;","...")</f>
        <v>---&gt;</v>
      </c>
      <c r="C115" s="1" t="str">
        <f>IF($J$14="Y",'Population Definitions'!$A$10,"...")</f>
        <v>Mine</v>
      </c>
      <c r="D115" t="s">
        <v>70</v>
      </c>
      <c r="E115" s="3">
        <v>1</v>
      </c>
      <c r="F115" s="4" t="str">
        <f>IF($J$14="Y","OR","...")</f>
        <v>OR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1" t="str">
        <f>IF($K$14="Y",'Population Definitions'!$A$11,"...")</f>
        <v>Mine (HIV+)</v>
      </c>
      <c r="B116" s="4" t="str">
        <f>IF($K$14="Y","---&gt;","...")</f>
        <v>---&gt;</v>
      </c>
      <c r="C116" s="1" t="str">
        <f>IF($K$14="Y",'Population Definitions'!$A$11,"...")</f>
        <v>Mine (HIV+)</v>
      </c>
      <c r="D116" t="s">
        <v>70</v>
      </c>
      <c r="E116" s="3">
        <v>1</v>
      </c>
      <c r="F116" s="4" t="str">
        <f>IF($K$14="Y","OR","...")</f>
        <v>OR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</sheetData>
  <conditionalFormatting sqref="B10">
    <cfRule type="cellIs" dxfId="2339" priority="101" operator="equal">
      <formula>"Y"</formula>
    </cfRule>
    <cfRule type="cellIs" dxfId="2338" priority="102" operator="equal">
      <formula>"N"</formula>
    </cfRule>
  </conditionalFormatting>
  <conditionalFormatting sqref="B11">
    <cfRule type="cellIs" dxfId="2337" priority="121" operator="equal">
      <formula>"Y"</formula>
    </cfRule>
    <cfRule type="cellIs" dxfId="2336" priority="122" operator="equal">
      <formula>"N"</formula>
    </cfRule>
  </conditionalFormatting>
  <conditionalFormatting sqref="B12">
    <cfRule type="cellIs" dxfId="2335" priority="141" operator="equal">
      <formula>"Y"</formula>
    </cfRule>
    <cfRule type="cellIs" dxfId="2334" priority="142" operator="equal">
      <formula>"N"</formula>
    </cfRule>
  </conditionalFormatting>
  <conditionalFormatting sqref="B13">
    <cfRule type="cellIs" dxfId="2333" priority="161" operator="equal">
      <formula>"Y"</formula>
    </cfRule>
    <cfRule type="cellIs" dxfId="2332" priority="162" operator="equal">
      <formula>"N"</formula>
    </cfRule>
  </conditionalFormatting>
  <conditionalFormatting sqref="B14">
    <cfRule type="cellIs" dxfId="2331" priority="181" operator="equal">
      <formula>"Y"</formula>
    </cfRule>
    <cfRule type="cellIs" dxfId="2330" priority="182" operator="equal">
      <formula>"N"</formula>
    </cfRule>
  </conditionalFormatting>
  <conditionalFormatting sqref="B5">
    <cfRule type="cellIs" dxfId="2329" priority="1" operator="equal">
      <formula>"Y"</formula>
    </cfRule>
    <cfRule type="cellIs" dxfId="2328" priority="2" operator="equal">
      <formula>"N"</formula>
    </cfRule>
  </conditionalFormatting>
  <conditionalFormatting sqref="B6">
    <cfRule type="cellIs" dxfId="2327" priority="21" operator="equal">
      <formula>"Y"</formula>
    </cfRule>
    <cfRule type="cellIs" dxfId="2326" priority="22" operator="equal">
      <formula>"N"</formula>
    </cfRule>
  </conditionalFormatting>
  <conditionalFormatting sqref="B7">
    <cfRule type="cellIs" dxfId="2325" priority="41" operator="equal">
      <formula>"Y"</formula>
    </cfRule>
    <cfRule type="cellIs" dxfId="2324" priority="42" operator="equal">
      <formula>"N"</formula>
    </cfRule>
  </conditionalFormatting>
  <conditionalFormatting sqref="B8">
    <cfRule type="cellIs" dxfId="2323" priority="61" operator="equal">
      <formula>"Y"</formula>
    </cfRule>
    <cfRule type="cellIs" dxfId="2322" priority="62" operator="equal">
      <formula>"N"</formula>
    </cfRule>
  </conditionalFormatting>
  <conditionalFormatting sqref="B9">
    <cfRule type="cellIs" dxfId="2321" priority="81" operator="equal">
      <formula>"Y"</formula>
    </cfRule>
    <cfRule type="cellIs" dxfId="2320" priority="82" operator="equal">
      <formula>"N"</formula>
    </cfRule>
  </conditionalFormatting>
  <conditionalFormatting sqref="C10">
    <cfRule type="cellIs" dxfId="2319" priority="103" operator="equal">
      <formula>"Y"</formula>
    </cfRule>
    <cfRule type="cellIs" dxfId="2318" priority="104" operator="equal">
      <formula>"N"</formula>
    </cfRule>
  </conditionalFormatting>
  <conditionalFormatting sqref="C11">
    <cfRule type="cellIs" dxfId="2317" priority="123" operator="equal">
      <formula>"Y"</formula>
    </cfRule>
    <cfRule type="cellIs" dxfId="2316" priority="124" operator="equal">
      <formula>"N"</formula>
    </cfRule>
  </conditionalFormatting>
  <conditionalFormatting sqref="C12">
    <cfRule type="cellIs" dxfId="2315" priority="143" operator="equal">
      <formula>"Y"</formula>
    </cfRule>
    <cfRule type="cellIs" dxfId="2314" priority="144" operator="equal">
      <formula>"N"</formula>
    </cfRule>
  </conditionalFormatting>
  <conditionalFormatting sqref="C13">
    <cfRule type="cellIs" dxfId="2313" priority="163" operator="equal">
      <formula>"Y"</formula>
    </cfRule>
    <cfRule type="cellIs" dxfId="2312" priority="164" operator="equal">
      <formula>"N"</formula>
    </cfRule>
  </conditionalFormatting>
  <conditionalFormatting sqref="C14">
    <cfRule type="cellIs" dxfId="2311" priority="183" operator="equal">
      <formula>"Y"</formula>
    </cfRule>
    <cfRule type="cellIs" dxfId="2310" priority="184" operator="equal">
      <formula>"N"</formula>
    </cfRule>
  </conditionalFormatting>
  <conditionalFormatting sqref="C5">
    <cfRule type="cellIs" dxfId="2309" priority="3" operator="equal">
      <formula>"Y"</formula>
    </cfRule>
    <cfRule type="cellIs" dxfId="2308" priority="4" operator="equal">
      <formula>"N"</formula>
    </cfRule>
  </conditionalFormatting>
  <conditionalFormatting sqref="C6">
    <cfRule type="cellIs" dxfId="2307" priority="23" operator="equal">
      <formula>"Y"</formula>
    </cfRule>
    <cfRule type="cellIs" dxfId="2306" priority="24" operator="equal">
      <formula>"N"</formula>
    </cfRule>
  </conditionalFormatting>
  <conditionalFormatting sqref="C7">
    <cfRule type="cellIs" dxfId="2305" priority="43" operator="equal">
      <formula>"Y"</formula>
    </cfRule>
    <cfRule type="cellIs" dxfId="2304" priority="44" operator="equal">
      <formula>"N"</formula>
    </cfRule>
  </conditionalFormatting>
  <conditionalFormatting sqref="C8">
    <cfRule type="cellIs" dxfId="2303" priority="63" operator="equal">
      <formula>"Y"</formula>
    </cfRule>
    <cfRule type="cellIs" dxfId="2302" priority="64" operator="equal">
      <formula>"N"</formula>
    </cfRule>
  </conditionalFormatting>
  <conditionalFormatting sqref="C9">
    <cfRule type="cellIs" dxfId="2301" priority="83" operator="equal">
      <formula>"Y"</formula>
    </cfRule>
    <cfRule type="cellIs" dxfId="2300" priority="84" operator="equal">
      <formula>"N"</formula>
    </cfRule>
  </conditionalFormatting>
  <conditionalFormatting sqref="D10">
    <cfRule type="cellIs" dxfId="2299" priority="105" operator="equal">
      <formula>"Y"</formula>
    </cfRule>
    <cfRule type="cellIs" dxfId="2298" priority="106" operator="equal">
      <formula>"N"</formula>
    </cfRule>
  </conditionalFormatting>
  <conditionalFormatting sqref="D11">
    <cfRule type="cellIs" dxfId="2297" priority="125" operator="equal">
      <formula>"Y"</formula>
    </cfRule>
    <cfRule type="cellIs" dxfId="2296" priority="126" operator="equal">
      <formula>"N"</formula>
    </cfRule>
  </conditionalFormatting>
  <conditionalFormatting sqref="D12">
    <cfRule type="cellIs" dxfId="2295" priority="145" operator="equal">
      <formula>"Y"</formula>
    </cfRule>
    <cfRule type="cellIs" dxfId="2294" priority="146" operator="equal">
      <formula>"N"</formula>
    </cfRule>
  </conditionalFormatting>
  <conditionalFormatting sqref="D13">
    <cfRule type="cellIs" dxfId="2293" priority="165" operator="equal">
      <formula>"Y"</formula>
    </cfRule>
    <cfRule type="cellIs" dxfId="2292" priority="166" operator="equal">
      <formula>"N"</formula>
    </cfRule>
  </conditionalFormatting>
  <conditionalFormatting sqref="D14">
    <cfRule type="cellIs" dxfId="2291" priority="185" operator="equal">
      <formula>"Y"</formula>
    </cfRule>
    <cfRule type="cellIs" dxfId="2290" priority="186" operator="equal">
      <formula>"N"</formula>
    </cfRule>
  </conditionalFormatting>
  <conditionalFormatting sqref="D5">
    <cfRule type="cellIs" dxfId="2289" priority="5" operator="equal">
      <formula>"Y"</formula>
    </cfRule>
    <cfRule type="cellIs" dxfId="2288" priority="6" operator="equal">
      <formula>"N"</formula>
    </cfRule>
  </conditionalFormatting>
  <conditionalFormatting sqref="D6">
    <cfRule type="cellIs" dxfId="2287" priority="25" operator="equal">
      <formula>"Y"</formula>
    </cfRule>
    <cfRule type="cellIs" dxfId="2286" priority="26" operator="equal">
      <formula>"N"</formula>
    </cfRule>
  </conditionalFormatting>
  <conditionalFormatting sqref="D7">
    <cfRule type="cellIs" dxfId="2285" priority="45" operator="equal">
      <formula>"Y"</formula>
    </cfRule>
    <cfRule type="cellIs" dxfId="2284" priority="46" operator="equal">
      <formula>"N"</formula>
    </cfRule>
  </conditionalFormatting>
  <conditionalFormatting sqref="D8">
    <cfRule type="cellIs" dxfId="2283" priority="65" operator="equal">
      <formula>"Y"</formula>
    </cfRule>
    <cfRule type="cellIs" dxfId="2282" priority="66" operator="equal">
      <formula>"N"</formula>
    </cfRule>
  </conditionalFormatting>
  <conditionalFormatting sqref="D9">
    <cfRule type="cellIs" dxfId="2281" priority="85" operator="equal">
      <formula>"Y"</formula>
    </cfRule>
    <cfRule type="cellIs" dxfId="2280" priority="86" operator="equal">
      <formula>"N"</formula>
    </cfRule>
  </conditionalFormatting>
  <conditionalFormatting sqref="E10">
    <cfRule type="cellIs" dxfId="2279" priority="107" operator="equal">
      <formula>"Y"</formula>
    </cfRule>
    <cfRule type="cellIs" dxfId="2278" priority="108" operator="equal">
      <formula>"N"</formula>
    </cfRule>
  </conditionalFormatting>
  <conditionalFormatting sqref="E100">
    <cfRule type="expression" dxfId="2277" priority="533">
      <formula>COUNTIF(G100:Y100,"&lt;&gt;" &amp; "")&gt;0</formula>
    </cfRule>
    <cfRule type="expression" dxfId="2276" priority="534">
      <formula>AND(COUNTIF(G100:Y100,"&lt;&gt;" &amp; "")&gt;0,NOT(ISBLANK(E100)))</formula>
    </cfRule>
    <cfRule type="expression" dxfId="2275" priority="535">
      <formula>$E$13&lt;&gt;"Y"</formula>
    </cfRule>
  </conditionalFormatting>
  <conditionalFormatting sqref="E101">
    <cfRule type="expression" dxfId="2274" priority="537">
      <formula>COUNTIF(G101:Y101,"&lt;&gt;" &amp; "")&gt;0</formula>
    </cfRule>
    <cfRule type="expression" dxfId="2273" priority="538">
      <formula>AND(COUNTIF(G101:Y101,"&lt;&gt;" &amp; "")&gt;0,NOT(ISBLANK(E101)))</formula>
    </cfRule>
    <cfRule type="expression" dxfId="2272" priority="539">
      <formula>$F$13&lt;&gt;"Y"</formula>
    </cfRule>
  </conditionalFormatting>
  <conditionalFormatting sqref="E102">
    <cfRule type="expression" dxfId="2271" priority="541">
      <formula>COUNTIF(G102:Y102,"&lt;&gt;" &amp; "")&gt;0</formula>
    </cfRule>
    <cfRule type="expression" dxfId="2270" priority="542">
      <formula>AND(COUNTIF(G102:Y102,"&lt;&gt;" &amp; "")&gt;0,NOT(ISBLANK(E102)))</formula>
    </cfRule>
    <cfRule type="expression" dxfId="2269" priority="543">
      <formula>$G$13&lt;&gt;"Y"</formula>
    </cfRule>
  </conditionalFormatting>
  <conditionalFormatting sqref="E103">
    <cfRule type="expression" dxfId="2268" priority="545">
      <formula>COUNTIF(G103:Y103,"&lt;&gt;" &amp; "")&gt;0</formula>
    </cfRule>
    <cfRule type="expression" dxfId="2267" priority="546">
      <formula>AND(COUNTIF(G103:Y103,"&lt;&gt;" &amp; "")&gt;0,NOT(ISBLANK(E103)))</formula>
    </cfRule>
    <cfRule type="expression" dxfId="2266" priority="547">
      <formula>$H$13&lt;&gt;"Y"</formula>
    </cfRule>
  </conditionalFormatting>
  <conditionalFormatting sqref="E104">
    <cfRule type="expression" dxfId="2265" priority="549">
      <formula>COUNTIF(G104:Y104,"&lt;&gt;" &amp; "")&gt;0</formula>
    </cfRule>
    <cfRule type="expression" dxfId="2264" priority="550">
      <formula>AND(COUNTIF(G104:Y104,"&lt;&gt;" &amp; "")&gt;0,NOT(ISBLANK(E104)))</formula>
    </cfRule>
    <cfRule type="expression" dxfId="2263" priority="551">
      <formula>$I$13&lt;&gt;"Y"</formula>
    </cfRule>
  </conditionalFormatting>
  <conditionalFormatting sqref="E105">
    <cfRule type="expression" dxfId="2262" priority="553">
      <formula>COUNTIF(G105:Y105,"&lt;&gt;" &amp; "")&gt;0</formula>
    </cfRule>
    <cfRule type="expression" dxfId="2261" priority="554">
      <formula>AND(COUNTIF(G105:Y105,"&lt;&gt;" &amp; "")&gt;0,NOT(ISBLANK(E105)))</formula>
    </cfRule>
    <cfRule type="expression" dxfId="2260" priority="555">
      <formula>$J$13&lt;&gt;"Y"</formula>
    </cfRule>
  </conditionalFormatting>
  <conditionalFormatting sqref="E106">
    <cfRule type="expression" dxfId="2259" priority="557">
      <formula>COUNTIF(G106:Y106,"&lt;&gt;" &amp; "")&gt;0</formula>
    </cfRule>
    <cfRule type="expression" dxfId="2258" priority="558">
      <formula>AND(COUNTIF(G106:Y106,"&lt;&gt;" &amp; "")&gt;0,NOT(ISBLANK(E106)))</formula>
    </cfRule>
    <cfRule type="expression" dxfId="2257" priority="559">
      <formula>$K$13&lt;&gt;"Y"</formula>
    </cfRule>
  </conditionalFormatting>
  <conditionalFormatting sqref="E107">
    <cfRule type="expression" dxfId="2256" priority="561">
      <formula>COUNTIF(G107:Y107,"&lt;&gt;" &amp; "")&gt;0</formula>
    </cfRule>
    <cfRule type="expression" dxfId="2255" priority="562">
      <formula>AND(COUNTIF(G107:Y107,"&lt;&gt;" &amp; "")&gt;0,NOT(ISBLANK(E107)))</formula>
    </cfRule>
    <cfRule type="expression" dxfId="2254" priority="563">
      <formula>$B$14&lt;&gt;"Y"</formula>
    </cfRule>
  </conditionalFormatting>
  <conditionalFormatting sqref="E108">
    <cfRule type="expression" dxfId="2253" priority="565">
      <formula>COUNTIF(G108:Y108,"&lt;&gt;" &amp; "")&gt;0</formula>
    </cfRule>
    <cfRule type="expression" dxfId="2252" priority="566">
      <formula>AND(COUNTIF(G108:Y108,"&lt;&gt;" &amp; "")&gt;0,NOT(ISBLANK(E108)))</formula>
    </cfRule>
    <cfRule type="expression" dxfId="2251" priority="567">
      <formula>$C$14&lt;&gt;"Y"</formula>
    </cfRule>
  </conditionalFormatting>
  <conditionalFormatting sqref="E109">
    <cfRule type="expression" dxfId="2250" priority="569">
      <formula>COUNTIF(G109:Y109,"&lt;&gt;" &amp; "")&gt;0</formula>
    </cfRule>
    <cfRule type="expression" dxfId="2249" priority="570">
      <formula>AND(COUNTIF(G109:Y109,"&lt;&gt;" &amp; "")&gt;0,NOT(ISBLANK(E109)))</formula>
    </cfRule>
    <cfRule type="expression" dxfId="2248" priority="571">
      <formula>$D$14&lt;&gt;"Y"</formula>
    </cfRule>
  </conditionalFormatting>
  <conditionalFormatting sqref="E11">
    <cfRule type="cellIs" dxfId="2247" priority="127" operator="equal">
      <formula>"Y"</formula>
    </cfRule>
    <cfRule type="cellIs" dxfId="2246" priority="128" operator="equal">
      <formula>"N"</formula>
    </cfRule>
  </conditionalFormatting>
  <conditionalFormatting sqref="E110">
    <cfRule type="expression" dxfId="2245" priority="573">
      <formula>COUNTIF(G110:Y110,"&lt;&gt;" &amp; "")&gt;0</formula>
    </cfRule>
    <cfRule type="expression" dxfId="2244" priority="574">
      <formula>AND(COUNTIF(G110:Y110,"&lt;&gt;" &amp; "")&gt;0,NOT(ISBLANK(E110)))</formula>
    </cfRule>
    <cfRule type="expression" dxfId="2243" priority="575">
      <formula>$E$14&lt;&gt;"Y"</formula>
    </cfRule>
  </conditionalFormatting>
  <conditionalFormatting sqref="E111">
    <cfRule type="expression" dxfId="2242" priority="577">
      <formula>COUNTIF(G111:Y111,"&lt;&gt;" &amp; "")&gt;0</formula>
    </cfRule>
    <cfRule type="expression" dxfId="2241" priority="578">
      <formula>AND(COUNTIF(G111:Y111,"&lt;&gt;" &amp; "")&gt;0,NOT(ISBLANK(E111)))</formula>
    </cfRule>
    <cfRule type="expression" dxfId="2240" priority="579">
      <formula>$F$14&lt;&gt;"Y"</formula>
    </cfRule>
  </conditionalFormatting>
  <conditionalFormatting sqref="E112">
    <cfRule type="expression" dxfId="2239" priority="581">
      <formula>COUNTIF(G112:Y112,"&lt;&gt;" &amp; "")&gt;0</formula>
    </cfRule>
    <cfRule type="expression" dxfId="2238" priority="582">
      <formula>AND(COUNTIF(G112:Y112,"&lt;&gt;" &amp; "")&gt;0,NOT(ISBLANK(E112)))</formula>
    </cfRule>
    <cfRule type="expression" dxfId="2237" priority="583">
      <formula>$G$14&lt;&gt;"Y"</formula>
    </cfRule>
  </conditionalFormatting>
  <conditionalFormatting sqref="E113">
    <cfRule type="expression" dxfId="2236" priority="585">
      <formula>COUNTIF(G113:Y113,"&lt;&gt;" &amp; "")&gt;0</formula>
    </cfRule>
    <cfRule type="expression" dxfId="2235" priority="586">
      <formula>AND(COUNTIF(G113:Y113,"&lt;&gt;" &amp; "")&gt;0,NOT(ISBLANK(E113)))</formula>
    </cfRule>
    <cfRule type="expression" dxfId="2234" priority="587">
      <formula>$H$14&lt;&gt;"Y"</formula>
    </cfRule>
  </conditionalFormatting>
  <conditionalFormatting sqref="E114">
    <cfRule type="expression" dxfId="2233" priority="589">
      <formula>COUNTIF(G114:Y114,"&lt;&gt;" &amp; "")&gt;0</formula>
    </cfRule>
    <cfRule type="expression" dxfId="2232" priority="590">
      <formula>AND(COUNTIF(G114:Y114,"&lt;&gt;" &amp; "")&gt;0,NOT(ISBLANK(E114)))</formula>
    </cfRule>
    <cfRule type="expression" dxfId="2231" priority="591">
      <formula>$I$14&lt;&gt;"Y"</formula>
    </cfRule>
  </conditionalFormatting>
  <conditionalFormatting sqref="E115">
    <cfRule type="expression" dxfId="2230" priority="593">
      <formula>COUNTIF(G115:Y115,"&lt;&gt;" &amp; "")&gt;0</formula>
    </cfRule>
    <cfRule type="expression" dxfId="2229" priority="594">
      <formula>AND(COUNTIF(G115:Y115,"&lt;&gt;" &amp; "")&gt;0,NOT(ISBLANK(E115)))</formula>
    </cfRule>
    <cfRule type="expression" dxfId="2228" priority="595">
      <formula>$J$14&lt;&gt;"Y"</formula>
    </cfRule>
  </conditionalFormatting>
  <conditionalFormatting sqref="E116">
    <cfRule type="expression" dxfId="2227" priority="597">
      <formula>COUNTIF(G116:Y116,"&lt;&gt;" &amp; "")&gt;0</formula>
    </cfRule>
    <cfRule type="expression" dxfId="2226" priority="598">
      <formula>AND(COUNTIF(G116:Y116,"&lt;&gt;" &amp; "")&gt;0,NOT(ISBLANK(E116)))</formula>
    </cfRule>
    <cfRule type="expression" dxfId="2225" priority="599">
      <formula>$K$14&lt;&gt;"Y"</formula>
    </cfRule>
  </conditionalFormatting>
  <conditionalFormatting sqref="E12">
    <cfRule type="cellIs" dxfId="2224" priority="147" operator="equal">
      <formula>"Y"</formula>
    </cfRule>
    <cfRule type="cellIs" dxfId="2223" priority="148" operator="equal">
      <formula>"N"</formula>
    </cfRule>
  </conditionalFormatting>
  <conditionalFormatting sqref="E13">
    <cfRule type="cellIs" dxfId="2222" priority="167" operator="equal">
      <formula>"Y"</formula>
    </cfRule>
    <cfRule type="cellIs" dxfId="2221" priority="168" operator="equal">
      <formula>"N"</formula>
    </cfRule>
  </conditionalFormatting>
  <conditionalFormatting sqref="E14">
    <cfRule type="cellIs" dxfId="2220" priority="187" operator="equal">
      <formula>"Y"</formula>
    </cfRule>
    <cfRule type="cellIs" dxfId="2219" priority="188" operator="equal">
      <formula>"N"</formula>
    </cfRule>
  </conditionalFormatting>
  <conditionalFormatting sqref="E17">
    <cfRule type="expression" dxfId="2218" priority="201">
      <formula>COUNTIF(G17:Y17,"&lt;&gt;" &amp; "")&gt;0</formula>
    </cfRule>
    <cfRule type="expression" dxfId="2217" priority="202">
      <formula>AND(COUNTIF(G17:Y17,"&lt;&gt;" &amp; "")&gt;0,NOT(ISBLANK(E17)))</formula>
    </cfRule>
    <cfRule type="expression" dxfId="2216" priority="203">
      <formula>$B$5&lt;&gt;"Y"</formula>
    </cfRule>
  </conditionalFormatting>
  <conditionalFormatting sqref="E18">
    <cfRule type="expression" dxfId="2215" priority="205">
      <formula>COUNTIF(G18:Y18,"&lt;&gt;" &amp; "")&gt;0</formula>
    </cfRule>
    <cfRule type="expression" dxfId="2214" priority="206">
      <formula>AND(COUNTIF(G18:Y18,"&lt;&gt;" &amp; "")&gt;0,NOT(ISBLANK(E18)))</formula>
    </cfRule>
    <cfRule type="expression" dxfId="2213" priority="207">
      <formula>$C$5&lt;&gt;"Y"</formula>
    </cfRule>
  </conditionalFormatting>
  <conditionalFormatting sqref="E19">
    <cfRule type="expression" dxfId="2212" priority="209">
      <formula>COUNTIF(G19:Y19,"&lt;&gt;" &amp; "")&gt;0</formula>
    </cfRule>
    <cfRule type="expression" dxfId="2211" priority="210">
      <formula>AND(COUNTIF(G19:Y19,"&lt;&gt;" &amp; "")&gt;0,NOT(ISBLANK(E19)))</formula>
    </cfRule>
    <cfRule type="expression" dxfId="2210" priority="211">
      <formula>$D$5&lt;&gt;"Y"</formula>
    </cfRule>
  </conditionalFormatting>
  <conditionalFormatting sqref="E20">
    <cfRule type="expression" dxfId="2209" priority="213">
      <formula>COUNTIF(G20:Y20,"&lt;&gt;" &amp; "")&gt;0</formula>
    </cfRule>
    <cfRule type="expression" dxfId="2208" priority="214">
      <formula>AND(COUNTIF(G20:Y20,"&lt;&gt;" &amp; "")&gt;0,NOT(ISBLANK(E20)))</formula>
    </cfRule>
    <cfRule type="expression" dxfId="2207" priority="215">
      <formula>$E$5&lt;&gt;"Y"</formula>
    </cfRule>
  </conditionalFormatting>
  <conditionalFormatting sqref="E21">
    <cfRule type="expression" dxfId="2206" priority="217">
      <formula>COUNTIF(G21:Y21,"&lt;&gt;" &amp; "")&gt;0</formula>
    </cfRule>
    <cfRule type="expression" dxfId="2205" priority="218">
      <formula>AND(COUNTIF(G21:Y21,"&lt;&gt;" &amp; "")&gt;0,NOT(ISBLANK(E21)))</formula>
    </cfRule>
    <cfRule type="expression" dxfId="2204" priority="219">
      <formula>$F$5&lt;&gt;"Y"</formula>
    </cfRule>
  </conditionalFormatting>
  <conditionalFormatting sqref="E22">
    <cfRule type="expression" dxfId="2203" priority="221">
      <formula>COUNTIF(G22:Y22,"&lt;&gt;" &amp; "")&gt;0</formula>
    </cfRule>
    <cfRule type="expression" dxfId="2202" priority="222">
      <formula>AND(COUNTIF(G22:Y22,"&lt;&gt;" &amp; "")&gt;0,NOT(ISBLANK(E22)))</formula>
    </cfRule>
    <cfRule type="expression" dxfId="2201" priority="223">
      <formula>$G$5&lt;&gt;"Y"</formula>
    </cfRule>
  </conditionalFormatting>
  <conditionalFormatting sqref="E23">
    <cfRule type="expression" dxfId="2200" priority="225">
      <formula>COUNTIF(G23:Y23,"&lt;&gt;" &amp; "")&gt;0</formula>
    </cfRule>
    <cfRule type="expression" dxfId="2199" priority="226">
      <formula>AND(COUNTIF(G23:Y23,"&lt;&gt;" &amp; "")&gt;0,NOT(ISBLANK(E23)))</formula>
    </cfRule>
    <cfRule type="expression" dxfId="2198" priority="227">
      <formula>$H$5&lt;&gt;"Y"</formula>
    </cfRule>
  </conditionalFormatting>
  <conditionalFormatting sqref="E24">
    <cfRule type="expression" dxfId="2197" priority="229">
      <formula>COUNTIF(G24:Y24,"&lt;&gt;" &amp; "")&gt;0</formula>
    </cfRule>
    <cfRule type="expression" dxfId="2196" priority="230">
      <formula>AND(COUNTIF(G24:Y24,"&lt;&gt;" &amp; "")&gt;0,NOT(ISBLANK(E24)))</formula>
    </cfRule>
    <cfRule type="expression" dxfId="2195" priority="231">
      <formula>$I$5&lt;&gt;"Y"</formula>
    </cfRule>
  </conditionalFormatting>
  <conditionalFormatting sqref="E25">
    <cfRule type="expression" dxfId="2194" priority="233">
      <formula>COUNTIF(G25:Y25,"&lt;&gt;" &amp; "")&gt;0</formula>
    </cfRule>
    <cfRule type="expression" dxfId="2193" priority="234">
      <formula>AND(COUNTIF(G25:Y25,"&lt;&gt;" &amp; "")&gt;0,NOT(ISBLANK(E25)))</formula>
    </cfRule>
    <cfRule type="expression" dxfId="2192" priority="235">
      <formula>$J$5&lt;&gt;"Y"</formula>
    </cfRule>
  </conditionalFormatting>
  <conditionalFormatting sqref="E26">
    <cfRule type="expression" dxfId="2191" priority="237">
      <formula>COUNTIF(G26:Y26,"&lt;&gt;" &amp; "")&gt;0</formula>
    </cfRule>
    <cfRule type="expression" dxfId="2190" priority="238">
      <formula>AND(COUNTIF(G26:Y26,"&lt;&gt;" &amp; "")&gt;0,NOT(ISBLANK(E26)))</formula>
    </cfRule>
    <cfRule type="expression" dxfId="2189" priority="239">
      <formula>$K$5&lt;&gt;"Y"</formula>
    </cfRule>
  </conditionalFormatting>
  <conditionalFormatting sqref="E27">
    <cfRule type="expression" dxfId="2188" priority="241">
      <formula>COUNTIF(G27:Y27,"&lt;&gt;" &amp; "")&gt;0</formula>
    </cfRule>
    <cfRule type="expression" dxfId="2187" priority="242">
      <formula>AND(COUNTIF(G27:Y27,"&lt;&gt;" &amp; "")&gt;0,NOT(ISBLANK(E27)))</formula>
    </cfRule>
    <cfRule type="expression" dxfId="2186" priority="243">
      <formula>$B$6&lt;&gt;"Y"</formula>
    </cfRule>
  </conditionalFormatting>
  <conditionalFormatting sqref="E28">
    <cfRule type="expression" dxfId="2185" priority="245">
      <formula>COUNTIF(G28:Y28,"&lt;&gt;" &amp; "")&gt;0</formula>
    </cfRule>
    <cfRule type="expression" dxfId="2184" priority="246">
      <formula>AND(COUNTIF(G28:Y28,"&lt;&gt;" &amp; "")&gt;0,NOT(ISBLANK(E28)))</formula>
    </cfRule>
    <cfRule type="expression" dxfId="2183" priority="247">
      <formula>$C$6&lt;&gt;"Y"</formula>
    </cfRule>
  </conditionalFormatting>
  <conditionalFormatting sqref="E29">
    <cfRule type="expression" dxfId="2182" priority="249">
      <formula>COUNTIF(G29:Y29,"&lt;&gt;" &amp; "")&gt;0</formula>
    </cfRule>
    <cfRule type="expression" dxfId="2181" priority="250">
      <formula>AND(COUNTIF(G29:Y29,"&lt;&gt;" &amp; "")&gt;0,NOT(ISBLANK(E29)))</formula>
    </cfRule>
    <cfRule type="expression" dxfId="2180" priority="251">
      <formula>$D$6&lt;&gt;"Y"</formula>
    </cfRule>
  </conditionalFormatting>
  <conditionalFormatting sqref="E30">
    <cfRule type="expression" dxfId="2179" priority="253">
      <formula>COUNTIF(G30:Y30,"&lt;&gt;" &amp; "")&gt;0</formula>
    </cfRule>
    <cfRule type="expression" dxfId="2178" priority="254">
      <formula>AND(COUNTIF(G30:Y30,"&lt;&gt;" &amp; "")&gt;0,NOT(ISBLANK(E30)))</formula>
    </cfRule>
    <cfRule type="expression" dxfId="2177" priority="255">
      <formula>$E$6&lt;&gt;"Y"</formula>
    </cfRule>
  </conditionalFormatting>
  <conditionalFormatting sqref="E31">
    <cfRule type="expression" dxfId="2176" priority="257">
      <formula>COUNTIF(G31:Y31,"&lt;&gt;" &amp; "")&gt;0</formula>
    </cfRule>
    <cfRule type="expression" dxfId="2175" priority="258">
      <formula>AND(COUNTIF(G31:Y31,"&lt;&gt;" &amp; "")&gt;0,NOT(ISBLANK(E31)))</formula>
    </cfRule>
    <cfRule type="expression" dxfId="2174" priority="259">
      <formula>$F$6&lt;&gt;"Y"</formula>
    </cfRule>
  </conditionalFormatting>
  <conditionalFormatting sqref="E32">
    <cfRule type="expression" dxfId="2173" priority="261">
      <formula>COUNTIF(G32:Y32,"&lt;&gt;" &amp; "")&gt;0</formula>
    </cfRule>
    <cfRule type="expression" dxfId="2172" priority="262">
      <formula>AND(COUNTIF(G32:Y32,"&lt;&gt;" &amp; "")&gt;0,NOT(ISBLANK(E32)))</formula>
    </cfRule>
    <cfRule type="expression" dxfId="2171" priority="263">
      <formula>$G$6&lt;&gt;"Y"</formula>
    </cfRule>
  </conditionalFormatting>
  <conditionalFormatting sqref="E33">
    <cfRule type="expression" dxfId="2170" priority="265">
      <formula>COUNTIF(G33:Y33,"&lt;&gt;" &amp; "")&gt;0</formula>
    </cfRule>
    <cfRule type="expression" dxfId="2169" priority="266">
      <formula>AND(COUNTIF(G33:Y33,"&lt;&gt;" &amp; "")&gt;0,NOT(ISBLANK(E33)))</formula>
    </cfRule>
    <cfRule type="expression" dxfId="2168" priority="267">
      <formula>$H$6&lt;&gt;"Y"</formula>
    </cfRule>
  </conditionalFormatting>
  <conditionalFormatting sqref="E34">
    <cfRule type="expression" dxfId="2167" priority="269">
      <formula>COUNTIF(G34:Y34,"&lt;&gt;" &amp; "")&gt;0</formula>
    </cfRule>
    <cfRule type="expression" dxfId="2166" priority="270">
      <formula>AND(COUNTIF(G34:Y34,"&lt;&gt;" &amp; "")&gt;0,NOT(ISBLANK(E34)))</formula>
    </cfRule>
    <cfRule type="expression" dxfId="2165" priority="271">
      <formula>$I$6&lt;&gt;"Y"</formula>
    </cfRule>
  </conditionalFormatting>
  <conditionalFormatting sqref="E35">
    <cfRule type="expression" dxfId="2164" priority="273">
      <formula>COUNTIF(G35:Y35,"&lt;&gt;" &amp; "")&gt;0</formula>
    </cfRule>
    <cfRule type="expression" dxfId="2163" priority="274">
      <formula>AND(COUNTIF(G35:Y35,"&lt;&gt;" &amp; "")&gt;0,NOT(ISBLANK(E35)))</formula>
    </cfRule>
    <cfRule type="expression" dxfId="2162" priority="275">
      <formula>$J$6&lt;&gt;"Y"</formula>
    </cfRule>
  </conditionalFormatting>
  <conditionalFormatting sqref="E36">
    <cfRule type="expression" dxfId="2161" priority="277">
      <formula>COUNTIF(G36:Y36,"&lt;&gt;" &amp; "")&gt;0</formula>
    </cfRule>
    <cfRule type="expression" dxfId="2160" priority="278">
      <formula>AND(COUNTIF(G36:Y36,"&lt;&gt;" &amp; "")&gt;0,NOT(ISBLANK(E36)))</formula>
    </cfRule>
    <cfRule type="expression" dxfId="2159" priority="279">
      <formula>$K$6&lt;&gt;"Y"</formula>
    </cfRule>
  </conditionalFormatting>
  <conditionalFormatting sqref="E37">
    <cfRule type="expression" dxfId="2158" priority="281">
      <formula>COUNTIF(G37:Y37,"&lt;&gt;" &amp; "")&gt;0</formula>
    </cfRule>
    <cfRule type="expression" dxfId="2157" priority="282">
      <formula>AND(COUNTIF(G37:Y37,"&lt;&gt;" &amp; "")&gt;0,NOT(ISBLANK(E37)))</formula>
    </cfRule>
    <cfRule type="expression" dxfId="2156" priority="283">
      <formula>$B$7&lt;&gt;"Y"</formula>
    </cfRule>
  </conditionalFormatting>
  <conditionalFormatting sqref="E38">
    <cfRule type="expression" dxfId="2155" priority="285">
      <formula>COUNTIF(G38:Y38,"&lt;&gt;" &amp; "")&gt;0</formula>
    </cfRule>
    <cfRule type="expression" dxfId="2154" priority="286">
      <formula>AND(COUNTIF(G38:Y38,"&lt;&gt;" &amp; "")&gt;0,NOT(ISBLANK(E38)))</formula>
    </cfRule>
    <cfRule type="expression" dxfId="2153" priority="287">
      <formula>$C$7&lt;&gt;"Y"</formula>
    </cfRule>
  </conditionalFormatting>
  <conditionalFormatting sqref="E39">
    <cfRule type="expression" dxfId="2152" priority="289">
      <formula>COUNTIF(G39:Y39,"&lt;&gt;" &amp; "")&gt;0</formula>
    </cfRule>
    <cfRule type="expression" dxfId="2151" priority="290">
      <formula>AND(COUNTIF(G39:Y39,"&lt;&gt;" &amp; "")&gt;0,NOT(ISBLANK(E39)))</formula>
    </cfRule>
    <cfRule type="expression" dxfId="2150" priority="291">
      <formula>$D$7&lt;&gt;"Y"</formula>
    </cfRule>
  </conditionalFormatting>
  <conditionalFormatting sqref="E40">
    <cfRule type="expression" dxfId="2149" priority="293">
      <formula>COUNTIF(G40:Y40,"&lt;&gt;" &amp; "")&gt;0</formula>
    </cfRule>
    <cfRule type="expression" dxfId="2148" priority="294">
      <formula>AND(COUNTIF(G40:Y40,"&lt;&gt;" &amp; "")&gt;0,NOT(ISBLANK(E40)))</formula>
    </cfRule>
    <cfRule type="expression" dxfId="2147" priority="295">
      <formula>$E$7&lt;&gt;"Y"</formula>
    </cfRule>
  </conditionalFormatting>
  <conditionalFormatting sqref="E41">
    <cfRule type="expression" dxfId="2146" priority="297">
      <formula>COUNTIF(G41:Y41,"&lt;&gt;" &amp; "")&gt;0</formula>
    </cfRule>
    <cfRule type="expression" dxfId="2145" priority="298">
      <formula>AND(COUNTIF(G41:Y41,"&lt;&gt;" &amp; "")&gt;0,NOT(ISBLANK(E41)))</formula>
    </cfRule>
    <cfRule type="expression" dxfId="2144" priority="299">
      <formula>$F$7&lt;&gt;"Y"</formula>
    </cfRule>
  </conditionalFormatting>
  <conditionalFormatting sqref="E42">
    <cfRule type="expression" dxfId="2143" priority="301">
      <formula>COUNTIF(G42:Y42,"&lt;&gt;" &amp; "")&gt;0</formula>
    </cfRule>
    <cfRule type="expression" dxfId="2142" priority="302">
      <formula>AND(COUNTIF(G42:Y42,"&lt;&gt;" &amp; "")&gt;0,NOT(ISBLANK(E42)))</formula>
    </cfRule>
    <cfRule type="expression" dxfId="2141" priority="303">
      <formula>$G$7&lt;&gt;"Y"</formula>
    </cfRule>
  </conditionalFormatting>
  <conditionalFormatting sqref="E43">
    <cfRule type="expression" dxfId="2140" priority="305">
      <formula>COUNTIF(G43:Y43,"&lt;&gt;" &amp; "")&gt;0</formula>
    </cfRule>
    <cfRule type="expression" dxfId="2139" priority="306">
      <formula>AND(COUNTIF(G43:Y43,"&lt;&gt;" &amp; "")&gt;0,NOT(ISBLANK(E43)))</formula>
    </cfRule>
    <cfRule type="expression" dxfId="2138" priority="307">
      <formula>$H$7&lt;&gt;"Y"</formula>
    </cfRule>
  </conditionalFormatting>
  <conditionalFormatting sqref="E44">
    <cfRule type="expression" dxfId="2137" priority="309">
      <formula>COUNTIF(G44:Y44,"&lt;&gt;" &amp; "")&gt;0</formula>
    </cfRule>
    <cfRule type="expression" dxfId="2136" priority="310">
      <formula>AND(COUNTIF(G44:Y44,"&lt;&gt;" &amp; "")&gt;0,NOT(ISBLANK(E44)))</formula>
    </cfRule>
    <cfRule type="expression" dxfId="2135" priority="311">
      <formula>$I$7&lt;&gt;"Y"</formula>
    </cfRule>
  </conditionalFormatting>
  <conditionalFormatting sqref="E45">
    <cfRule type="expression" dxfId="2134" priority="313">
      <formula>COUNTIF(G45:Y45,"&lt;&gt;" &amp; "")&gt;0</formula>
    </cfRule>
    <cfRule type="expression" dxfId="2133" priority="314">
      <formula>AND(COUNTIF(G45:Y45,"&lt;&gt;" &amp; "")&gt;0,NOT(ISBLANK(E45)))</formula>
    </cfRule>
    <cfRule type="expression" dxfId="2132" priority="315">
      <formula>$J$7&lt;&gt;"Y"</formula>
    </cfRule>
  </conditionalFormatting>
  <conditionalFormatting sqref="E46">
    <cfRule type="expression" dxfId="2131" priority="317">
      <formula>COUNTIF(G46:Y46,"&lt;&gt;" &amp; "")&gt;0</formula>
    </cfRule>
    <cfRule type="expression" dxfId="2130" priority="318">
      <formula>AND(COUNTIF(G46:Y46,"&lt;&gt;" &amp; "")&gt;0,NOT(ISBLANK(E46)))</formula>
    </cfRule>
    <cfRule type="expression" dxfId="2129" priority="319">
      <formula>$K$7&lt;&gt;"Y"</formula>
    </cfRule>
  </conditionalFormatting>
  <conditionalFormatting sqref="E47">
    <cfRule type="expression" dxfId="2128" priority="321">
      <formula>COUNTIF(G47:Y47,"&lt;&gt;" &amp; "")&gt;0</formula>
    </cfRule>
    <cfRule type="expression" dxfId="2127" priority="322">
      <formula>AND(COUNTIF(G47:Y47,"&lt;&gt;" &amp; "")&gt;0,NOT(ISBLANK(E47)))</formula>
    </cfRule>
    <cfRule type="expression" dxfId="2126" priority="323">
      <formula>$B$8&lt;&gt;"Y"</formula>
    </cfRule>
  </conditionalFormatting>
  <conditionalFormatting sqref="E48">
    <cfRule type="expression" dxfId="2125" priority="325">
      <formula>COUNTIF(G48:Y48,"&lt;&gt;" &amp; "")&gt;0</formula>
    </cfRule>
    <cfRule type="expression" dxfId="2124" priority="326">
      <formula>AND(COUNTIF(G48:Y48,"&lt;&gt;" &amp; "")&gt;0,NOT(ISBLANK(E48)))</formula>
    </cfRule>
    <cfRule type="expression" dxfId="2123" priority="327">
      <formula>$C$8&lt;&gt;"Y"</formula>
    </cfRule>
  </conditionalFormatting>
  <conditionalFormatting sqref="E49">
    <cfRule type="expression" dxfId="2122" priority="329">
      <formula>COUNTIF(G49:Y49,"&lt;&gt;" &amp; "")&gt;0</formula>
    </cfRule>
    <cfRule type="expression" dxfId="2121" priority="330">
      <formula>AND(COUNTIF(G49:Y49,"&lt;&gt;" &amp; "")&gt;0,NOT(ISBLANK(E49)))</formula>
    </cfRule>
    <cfRule type="expression" dxfId="2120" priority="331">
      <formula>$D$8&lt;&gt;"Y"</formula>
    </cfRule>
  </conditionalFormatting>
  <conditionalFormatting sqref="E5">
    <cfRule type="cellIs" dxfId="2119" priority="7" operator="equal">
      <formula>"Y"</formula>
    </cfRule>
    <cfRule type="cellIs" dxfId="2118" priority="8" operator="equal">
      <formula>"N"</formula>
    </cfRule>
  </conditionalFormatting>
  <conditionalFormatting sqref="E50">
    <cfRule type="expression" dxfId="2117" priority="333">
      <formula>COUNTIF(G50:Y50,"&lt;&gt;" &amp; "")&gt;0</formula>
    </cfRule>
    <cfRule type="expression" dxfId="2116" priority="334">
      <formula>AND(COUNTIF(G50:Y50,"&lt;&gt;" &amp; "")&gt;0,NOT(ISBLANK(E50)))</formula>
    </cfRule>
    <cfRule type="expression" dxfId="2115" priority="335">
      <formula>$E$8&lt;&gt;"Y"</formula>
    </cfRule>
  </conditionalFormatting>
  <conditionalFormatting sqref="E51">
    <cfRule type="expression" dxfId="2114" priority="337">
      <formula>COUNTIF(G51:Y51,"&lt;&gt;" &amp; "")&gt;0</formula>
    </cfRule>
    <cfRule type="expression" dxfId="2113" priority="338">
      <formula>AND(COUNTIF(G51:Y51,"&lt;&gt;" &amp; "")&gt;0,NOT(ISBLANK(E51)))</formula>
    </cfRule>
    <cfRule type="expression" dxfId="2112" priority="339">
      <formula>$F$8&lt;&gt;"Y"</formula>
    </cfRule>
  </conditionalFormatting>
  <conditionalFormatting sqref="E52">
    <cfRule type="expression" dxfId="2111" priority="341">
      <formula>COUNTIF(G52:Y52,"&lt;&gt;" &amp; "")&gt;0</formula>
    </cfRule>
    <cfRule type="expression" dxfId="2110" priority="342">
      <formula>AND(COUNTIF(G52:Y52,"&lt;&gt;" &amp; "")&gt;0,NOT(ISBLANK(E52)))</formula>
    </cfRule>
    <cfRule type="expression" dxfId="2109" priority="343">
      <formula>$G$8&lt;&gt;"Y"</formula>
    </cfRule>
  </conditionalFormatting>
  <conditionalFormatting sqref="E53">
    <cfRule type="expression" dxfId="2108" priority="345">
      <formula>COUNTIF(G53:Y53,"&lt;&gt;" &amp; "")&gt;0</formula>
    </cfRule>
    <cfRule type="expression" dxfId="2107" priority="346">
      <formula>AND(COUNTIF(G53:Y53,"&lt;&gt;" &amp; "")&gt;0,NOT(ISBLANK(E53)))</formula>
    </cfRule>
    <cfRule type="expression" dxfId="2106" priority="347">
      <formula>$H$8&lt;&gt;"Y"</formula>
    </cfRule>
  </conditionalFormatting>
  <conditionalFormatting sqref="E54">
    <cfRule type="expression" dxfId="2105" priority="349">
      <formula>COUNTIF(G54:Y54,"&lt;&gt;" &amp; "")&gt;0</formula>
    </cfRule>
    <cfRule type="expression" dxfId="2104" priority="350">
      <formula>AND(COUNTIF(G54:Y54,"&lt;&gt;" &amp; "")&gt;0,NOT(ISBLANK(E54)))</formula>
    </cfRule>
    <cfRule type="expression" dxfId="2103" priority="351">
      <formula>$I$8&lt;&gt;"Y"</formula>
    </cfRule>
  </conditionalFormatting>
  <conditionalFormatting sqref="E55">
    <cfRule type="expression" dxfId="2102" priority="353">
      <formula>COUNTIF(G55:Y55,"&lt;&gt;" &amp; "")&gt;0</formula>
    </cfRule>
    <cfRule type="expression" dxfId="2101" priority="354">
      <formula>AND(COUNTIF(G55:Y55,"&lt;&gt;" &amp; "")&gt;0,NOT(ISBLANK(E55)))</formula>
    </cfRule>
    <cfRule type="expression" dxfId="2100" priority="355">
      <formula>$J$8&lt;&gt;"Y"</formula>
    </cfRule>
  </conditionalFormatting>
  <conditionalFormatting sqref="E56">
    <cfRule type="expression" dxfId="2099" priority="357">
      <formula>COUNTIF(G56:Y56,"&lt;&gt;" &amp; "")&gt;0</formula>
    </cfRule>
    <cfRule type="expression" dxfId="2098" priority="358">
      <formula>AND(COUNTIF(G56:Y56,"&lt;&gt;" &amp; "")&gt;0,NOT(ISBLANK(E56)))</formula>
    </cfRule>
    <cfRule type="expression" dxfId="2097" priority="359">
      <formula>$K$8&lt;&gt;"Y"</formula>
    </cfRule>
  </conditionalFormatting>
  <conditionalFormatting sqref="E57">
    <cfRule type="expression" dxfId="2096" priority="361">
      <formula>COUNTIF(G57:Y57,"&lt;&gt;" &amp; "")&gt;0</formula>
    </cfRule>
    <cfRule type="expression" dxfId="2095" priority="362">
      <formula>AND(COUNTIF(G57:Y57,"&lt;&gt;" &amp; "")&gt;0,NOT(ISBLANK(E57)))</formula>
    </cfRule>
    <cfRule type="expression" dxfId="2094" priority="363">
      <formula>$B$9&lt;&gt;"Y"</formula>
    </cfRule>
  </conditionalFormatting>
  <conditionalFormatting sqref="E58">
    <cfRule type="expression" dxfId="2093" priority="365">
      <formula>COUNTIF(G58:Y58,"&lt;&gt;" &amp; "")&gt;0</formula>
    </cfRule>
    <cfRule type="expression" dxfId="2092" priority="366">
      <formula>AND(COUNTIF(G58:Y58,"&lt;&gt;" &amp; "")&gt;0,NOT(ISBLANK(E58)))</formula>
    </cfRule>
    <cfRule type="expression" dxfId="2091" priority="367">
      <formula>$C$9&lt;&gt;"Y"</formula>
    </cfRule>
  </conditionalFormatting>
  <conditionalFormatting sqref="E59">
    <cfRule type="expression" dxfId="2090" priority="369">
      <formula>COUNTIF(G59:Y59,"&lt;&gt;" &amp; "")&gt;0</formula>
    </cfRule>
    <cfRule type="expression" dxfId="2089" priority="370">
      <formula>AND(COUNTIF(G59:Y59,"&lt;&gt;" &amp; "")&gt;0,NOT(ISBLANK(E59)))</formula>
    </cfRule>
    <cfRule type="expression" dxfId="2088" priority="371">
      <formula>$D$9&lt;&gt;"Y"</formula>
    </cfRule>
  </conditionalFormatting>
  <conditionalFormatting sqref="E6">
    <cfRule type="cellIs" dxfId="2087" priority="27" operator="equal">
      <formula>"Y"</formula>
    </cfRule>
    <cfRule type="cellIs" dxfId="2086" priority="28" operator="equal">
      <formula>"N"</formula>
    </cfRule>
  </conditionalFormatting>
  <conditionalFormatting sqref="E60">
    <cfRule type="expression" dxfId="2085" priority="373">
      <formula>COUNTIF(G60:Y60,"&lt;&gt;" &amp; "")&gt;0</formula>
    </cfRule>
    <cfRule type="expression" dxfId="2084" priority="374">
      <formula>AND(COUNTIF(G60:Y60,"&lt;&gt;" &amp; "")&gt;0,NOT(ISBLANK(E60)))</formula>
    </cfRule>
    <cfRule type="expression" dxfId="2083" priority="375">
      <formula>$E$9&lt;&gt;"Y"</formula>
    </cfRule>
  </conditionalFormatting>
  <conditionalFormatting sqref="E61">
    <cfRule type="expression" dxfId="2082" priority="377">
      <formula>COUNTIF(G61:Y61,"&lt;&gt;" &amp; "")&gt;0</formula>
    </cfRule>
    <cfRule type="expression" dxfId="2081" priority="378">
      <formula>AND(COUNTIF(G61:Y61,"&lt;&gt;" &amp; "")&gt;0,NOT(ISBLANK(E61)))</formula>
    </cfRule>
    <cfRule type="expression" dxfId="2080" priority="379">
      <formula>$F$9&lt;&gt;"Y"</formula>
    </cfRule>
  </conditionalFormatting>
  <conditionalFormatting sqref="E62">
    <cfRule type="expression" dxfId="2079" priority="381">
      <formula>COUNTIF(G62:Y62,"&lt;&gt;" &amp; "")&gt;0</formula>
    </cfRule>
    <cfRule type="expression" dxfId="2078" priority="382">
      <formula>AND(COUNTIF(G62:Y62,"&lt;&gt;" &amp; "")&gt;0,NOT(ISBLANK(E62)))</formula>
    </cfRule>
    <cfRule type="expression" dxfId="2077" priority="383">
      <formula>$G$9&lt;&gt;"Y"</formula>
    </cfRule>
  </conditionalFormatting>
  <conditionalFormatting sqref="E63">
    <cfRule type="expression" dxfId="2076" priority="385">
      <formula>COUNTIF(G63:Y63,"&lt;&gt;" &amp; "")&gt;0</formula>
    </cfRule>
    <cfRule type="expression" dxfId="2075" priority="386">
      <formula>AND(COUNTIF(G63:Y63,"&lt;&gt;" &amp; "")&gt;0,NOT(ISBLANK(E63)))</formula>
    </cfRule>
    <cfRule type="expression" dxfId="2074" priority="387">
      <formula>$H$9&lt;&gt;"Y"</formula>
    </cfRule>
  </conditionalFormatting>
  <conditionalFormatting sqref="E64">
    <cfRule type="expression" dxfId="2073" priority="389">
      <formula>COUNTIF(G64:Y64,"&lt;&gt;" &amp; "")&gt;0</formula>
    </cfRule>
    <cfRule type="expression" dxfId="2072" priority="390">
      <formula>AND(COUNTIF(G64:Y64,"&lt;&gt;" &amp; "")&gt;0,NOT(ISBLANK(E64)))</formula>
    </cfRule>
    <cfRule type="expression" dxfId="2071" priority="391">
      <formula>$I$9&lt;&gt;"Y"</formula>
    </cfRule>
  </conditionalFormatting>
  <conditionalFormatting sqref="E65">
    <cfRule type="expression" dxfId="2070" priority="393">
      <formula>COUNTIF(G65:Y65,"&lt;&gt;" &amp; "")&gt;0</formula>
    </cfRule>
    <cfRule type="expression" dxfId="2069" priority="394">
      <formula>AND(COUNTIF(G65:Y65,"&lt;&gt;" &amp; "")&gt;0,NOT(ISBLANK(E65)))</formula>
    </cfRule>
    <cfRule type="expression" dxfId="2068" priority="395">
      <formula>$J$9&lt;&gt;"Y"</formula>
    </cfRule>
  </conditionalFormatting>
  <conditionalFormatting sqref="E66">
    <cfRule type="expression" dxfId="2067" priority="397">
      <formula>COUNTIF(G66:Y66,"&lt;&gt;" &amp; "")&gt;0</formula>
    </cfRule>
    <cfRule type="expression" dxfId="2066" priority="398">
      <formula>AND(COUNTIF(G66:Y66,"&lt;&gt;" &amp; "")&gt;0,NOT(ISBLANK(E66)))</formula>
    </cfRule>
    <cfRule type="expression" dxfId="2065" priority="399">
      <formula>$K$9&lt;&gt;"Y"</formula>
    </cfRule>
  </conditionalFormatting>
  <conditionalFormatting sqref="E67">
    <cfRule type="expression" dxfId="2064" priority="401">
      <formula>COUNTIF(G67:Y67,"&lt;&gt;" &amp; "")&gt;0</formula>
    </cfRule>
    <cfRule type="expression" dxfId="2063" priority="402">
      <formula>AND(COUNTIF(G67:Y67,"&lt;&gt;" &amp; "")&gt;0,NOT(ISBLANK(E67)))</formula>
    </cfRule>
    <cfRule type="expression" dxfId="2062" priority="403">
      <formula>$B$10&lt;&gt;"Y"</formula>
    </cfRule>
  </conditionalFormatting>
  <conditionalFormatting sqref="E68">
    <cfRule type="expression" dxfId="2061" priority="405">
      <formula>COUNTIF(G68:Y68,"&lt;&gt;" &amp; "")&gt;0</formula>
    </cfRule>
    <cfRule type="expression" dxfId="2060" priority="406">
      <formula>AND(COUNTIF(G68:Y68,"&lt;&gt;" &amp; "")&gt;0,NOT(ISBLANK(E68)))</formula>
    </cfRule>
    <cfRule type="expression" dxfId="2059" priority="407">
      <formula>$C$10&lt;&gt;"Y"</formula>
    </cfRule>
  </conditionalFormatting>
  <conditionalFormatting sqref="E69">
    <cfRule type="expression" dxfId="2058" priority="409">
      <formula>COUNTIF(G69:Y69,"&lt;&gt;" &amp; "")&gt;0</formula>
    </cfRule>
    <cfRule type="expression" dxfId="2057" priority="410">
      <formula>AND(COUNTIF(G69:Y69,"&lt;&gt;" &amp; "")&gt;0,NOT(ISBLANK(E69)))</formula>
    </cfRule>
    <cfRule type="expression" dxfId="2056" priority="411">
      <formula>$D$10&lt;&gt;"Y"</formula>
    </cfRule>
  </conditionalFormatting>
  <conditionalFormatting sqref="E7">
    <cfRule type="cellIs" dxfId="2055" priority="47" operator="equal">
      <formula>"Y"</formula>
    </cfRule>
    <cfRule type="cellIs" dxfId="2054" priority="48" operator="equal">
      <formula>"N"</formula>
    </cfRule>
  </conditionalFormatting>
  <conditionalFormatting sqref="E70">
    <cfRule type="expression" dxfId="2053" priority="413">
      <formula>COUNTIF(G70:Y70,"&lt;&gt;" &amp; "")&gt;0</formula>
    </cfRule>
    <cfRule type="expression" dxfId="2052" priority="414">
      <formula>AND(COUNTIF(G70:Y70,"&lt;&gt;" &amp; "")&gt;0,NOT(ISBLANK(E70)))</formula>
    </cfRule>
    <cfRule type="expression" dxfId="2051" priority="415">
      <formula>$E$10&lt;&gt;"Y"</formula>
    </cfRule>
  </conditionalFormatting>
  <conditionalFormatting sqref="E71">
    <cfRule type="expression" dxfId="2050" priority="417">
      <formula>COUNTIF(G71:Y71,"&lt;&gt;" &amp; "")&gt;0</formula>
    </cfRule>
    <cfRule type="expression" dxfId="2049" priority="418">
      <formula>AND(COUNTIF(G71:Y71,"&lt;&gt;" &amp; "")&gt;0,NOT(ISBLANK(E71)))</formula>
    </cfRule>
    <cfRule type="expression" dxfId="2048" priority="419">
      <formula>$F$10&lt;&gt;"Y"</formula>
    </cfRule>
  </conditionalFormatting>
  <conditionalFormatting sqref="E72">
    <cfRule type="expression" dxfId="2047" priority="421">
      <formula>COUNTIF(G72:Y72,"&lt;&gt;" &amp; "")&gt;0</formula>
    </cfRule>
    <cfRule type="expression" dxfId="2046" priority="422">
      <formula>AND(COUNTIF(G72:Y72,"&lt;&gt;" &amp; "")&gt;0,NOT(ISBLANK(E72)))</formula>
    </cfRule>
    <cfRule type="expression" dxfId="2045" priority="423">
      <formula>$G$10&lt;&gt;"Y"</formula>
    </cfRule>
  </conditionalFormatting>
  <conditionalFormatting sqref="E73">
    <cfRule type="expression" dxfId="2044" priority="425">
      <formula>COUNTIF(G73:Y73,"&lt;&gt;" &amp; "")&gt;0</formula>
    </cfRule>
    <cfRule type="expression" dxfId="2043" priority="426">
      <formula>AND(COUNTIF(G73:Y73,"&lt;&gt;" &amp; "")&gt;0,NOT(ISBLANK(E73)))</formula>
    </cfRule>
    <cfRule type="expression" dxfId="2042" priority="427">
      <formula>$H$10&lt;&gt;"Y"</formula>
    </cfRule>
  </conditionalFormatting>
  <conditionalFormatting sqref="E74">
    <cfRule type="expression" dxfId="2041" priority="429">
      <formula>COUNTIF(G74:Y74,"&lt;&gt;" &amp; "")&gt;0</formula>
    </cfRule>
    <cfRule type="expression" dxfId="2040" priority="430">
      <formula>AND(COUNTIF(G74:Y74,"&lt;&gt;" &amp; "")&gt;0,NOT(ISBLANK(E74)))</formula>
    </cfRule>
    <cfRule type="expression" dxfId="2039" priority="431">
      <formula>$I$10&lt;&gt;"Y"</formula>
    </cfRule>
  </conditionalFormatting>
  <conditionalFormatting sqref="E75">
    <cfRule type="expression" dxfId="2038" priority="433">
      <formula>COUNTIF(G75:Y75,"&lt;&gt;" &amp; "")&gt;0</formula>
    </cfRule>
    <cfRule type="expression" dxfId="2037" priority="434">
      <formula>AND(COUNTIF(G75:Y75,"&lt;&gt;" &amp; "")&gt;0,NOT(ISBLANK(E75)))</formula>
    </cfRule>
    <cfRule type="expression" dxfId="2036" priority="435">
      <formula>$J$10&lt;&gt;"Y"</formula>
    </cfRule>
  </conditionalFormatting>
  <conditionalFormatting sqref="E76">
    <cfRule type="expression" dxfId="2035" priority="437">
      <formula>COUNTIF(G76:Y76,"&lt;&gt;" &amp; "")&gt;0</formula>
    </cfRule>
    <cfRule type="expression" dxfId="2034" priority="438">
      <formula>AND(COUNTIF(G76:Y76,"&lt;&gt;" &amp; "")&gt;0,NOT(ISBLANK(E76)))</formula>
    </cfRule>
    <cfRule type="expression" dxfId="2033" priority="439">
      <formula>$K$10&lt;&gt;"Y"</formula>
    </cfRule>
  </conditionalFormatting>
  <conditionalFormatting sqref="E77">
    <cfRule type="expression" dxfId="2032" priority="441">
      <formula>COUNTIF(G77:Y77,"&lt;&gt;" &amp; "")&gt;0</formula>
    </cfRule>
    <cfRule type="expression" dxfId="2031" priority="442">
      <formula>AND(COUNTIF(G77:Y77,"&lt;&gt;" &amp; "")&gt;0,NOT(ISBLANK(E77)))</formula>
    </cfRule>
    <cfRule type="expression" dxfId="2030" priority="443">
      <formula>$B$11&lt;&gt;"Y"</formula>
    </cfRule>
  </conditionalFormatting>
  <conditionalFormatting sqref="E78">
    <cfRule type="expression" dxfId="2029" priority="445">
      <formula>COUNTIF(G78:Y78,"&lt;&gt;" &amp; "")&gt;0</formula>
    </cfRule>
    <cfRule type="expression" dxfId="2028" priority="446">
      <formula>AND(COUNTIF(G78:Y78,"&lt;&gt;" &amp; "")&gt;0,NOT(ISBLANK(E78)))</formula>
    </cfRule>
    <cfRule type="expression" dxfId="2027" priority="447">
      <formula>$C$11&lt;&gt;"Y"</formula>
    </cfRule>
  </conditionalFormatting>
  <conditionalFormatting sqref="E79">
    <cfRule type="expression" dxfId="2026" priority="449">
      <formula>COUNTIF(G79:Y79,"&lt;&gt;" &amp; "")&gt;0</formula>
    </cfRule>
    <cfRule type="expression" dxfId="2025" priority="450">
      <formula>AND(COUNTIF(G79:Y79,"&lt;&gt;" &amp; "")&gt;0,NOT(ISBLANK(E79)))</formula>
    </cfRule>
    <cfRule type="expression" dxfId="2024" priority="451">
      <formula>$D$11&lt;&gt;"Y"</formula>
    </cfRule>
  </conditionalFormatting>
  <conditionalFormatting sqref="E8">
    <cfRule type="cellIs" dxfId="2023" priority="67" operator="equal">
      <formula>"Y"</formula>
    </cfRule>
    <cfRule type="cellIs" dxfId="2022" priority="68" operator="equal">
      <formula>"N"</formula>
    </cfRule>
  </conditionalFormatting>
  <conditionalFormatting sqref="E80">
    <cfRule type="expression" dxfId="2021" priority="453">
      <formula>COUNTIF(G80:Y80,"&lt;&gt;" &amp; "")&gt;0</formula>
    </cfRule>
    <cfRule type="expression" dxfId="2020" priority="454">
      <formula>AND(COUNTIF(G80:Y80,"&lt;&gt;" &amp; "")&gt;0,NOT(ISBLANK(E80)))</formula>
    </cfRule>
    <cfRule type="expression" dxfId="2019" priority="455">
      <formula>$E$11&lt;&gt;"Y"</formula>
    </cfRule>
  </conditionalFormatting>
  <conditionalFormatting sqref="E81">
    <cfRule type="expression" dxfId="2018" priority="457">
      <formula>COUNTIF(G81:Y81,"&lt;&gt;" &amp; "")&gt;0</formula>
    </cfRule>
    <cfRule type="expression" dxfId="2017" priority="458">
      <formula>AND(COUNTIF(G81:Y81,"&lt;&gt;" &amp; "")&gt;0,NOT(ISBLANK(E81)))</formula>
    </cfRule>
    <cfRule type="expression" dxfId="2016" priority="459">
      <formula>$F$11&lt;&gt;"Y"</formula>
    </cfRule>
  </conditionalFormatting>
  <conditionalFormatting sqref="E82">
    <cfRule type="expression" dxfId="2015" priority="461">
      <formula>COUNTIF(G82:Y82,"&lt;&gt;" &amp; "")&gt;0</formula>
    </cfRule>
    <cfRule type="expression" dxfId="2014" priority="462">
      <formula>AND(COUNTIF(G82:Y82,"&lt;&gt;" &amp; "")&gt;0,NOT(ISBLANK(E82)))</formula>
    </cfRule>
    <cfRule type="expression" dxfId="2013" priority="463">
      <formula>$G$11&lt;&gt;"Y"</formula>
    </cfRule>
  </conditionalFormatting>
  <conditionalFormatting sqref="E83">
    <cfRule type="expression" dxfId="2012" priority="465">
      <formula>COUNTIF(G83:Y83,"&lt;&gt;" &amp; "")&gt;0</formula>
    </cfRule>
    <cfRule type="expression" dxfId="2011" priority="466">
      <formula>AND(COUNTIF(G83:Y83,"&lt;&gt;" &amp; "")&gt;0,NOT(ISBLANK(E83)))</formula>
    </cfRule>
    <cfRule type="expression" dxfId="2010" priority="467">
      <formula>$H$11&lt;&gt;"Y"</formula>
    </cfRule>
  </conditionalFormatting>
  <conditionalFormatting sqref="E84">
    <cfRule type="expression" dxfId="2009" priority="469">
      <formula>COUNTIF(G84:Y84,"&lt;&gt;" &amp; "")&gt;0</formula>
    </cfRule>
    <cfRule type="expression" dxfId="2008" priority="470">
      <formula>AND(COUNTIF(G84:Y84,"&lt;&gt;" &amp; "")&gt;0,NOT(ISBLANK(E84)))</formula>
    </cfRule>
    <cfRule type="expression" dxfId="2007" priority="471">
      <formula>$I$11&lt;&gt;"Y"</formula>
    </cfRule>
  </conditionalFormatting>
  <conditionalFormatting sqref="E85">
    <cfRule type="expression" dxfId="2006" priority="473">
      <formula>COUNTIF(G85:Y85,"&lt;&gt;" &amp; "")&gt;0</formula>
    </cfRule>
    <cfRule type="expression" dxfId="2005" priority="474">
      <formula>AND(COUNTIF(G85:Y85,"&lt;&gt;" &amp; "")&gt;0,NOT(ISBLANK(E85)))</formula>
    </cfRule>
    <cfRule type="expression" dxfId="2004" priority="475">
      <formula>$J$11&lt;&gt;"Y"</formula>
    </cfRule>
  </conditionalFormatting>
  <conditionalFormatting sqref="E86">
    <cfRule type="expression" dxfId="2003" priority="477">
      <formula>COUNTIF(G86:Y86,"&lt;&gt;" &amp; "")&gt;0</formula>
    </cfRule>
    <cfRule type="expression" dxfId="2002" priority="478">
      <formula>AND(COUNTIF(G86:Y86,"&lt;&gt;" &amp; "")&gt;0,NOT(ISBLANK(E86)))</formula>
    </cfRule>
    <cfRule type="expression" dxfId="2001" priority="479">
      <formula>$K$11&lt;&gt;"Y"</formula>
    </cfRule>
  </conditionalFormatting>
  <conditionalFormatting sqref="E87">
    <cfRule type="expression" dxfId="2000" priority="481">
      <formula>COUNTIF(G87:Y87,"&lt;&gt;" &amp; "")&gt;0</formula>
    </cfRule>
    <cfRule type="expression" dxfId="1999" priority="482">
      <formula>AND(COUNTIF(G87:Y87,"&lt;&gt;" &amp; "")&gt;0,NOT(ISBLANK(E87)))</formula>
    </cfRule>
    <cfRule type="expression" dxfId="1998" priority="483">
      <formula>$B$12&lt;&gt;"Y"</formula>
    </cfRule>
  </conditionalFormatting>
  <conditionalFormatting sqref="E88">
    <cfRule type="expression" dxfId="1997" priority="485">
      <formula>COUNTIF(G88:Y88,"&lt;&gt;" &amp; "")&gt;0</formula>
    </cfRule>
    <cfRule type="expression" dxfId="1996" priority="486">
      <formula>AND(COUNTIF(G88:Y88,"&lt;&gt;" &amp; "")&gt;0,NOT(ISBLANK(E88)))</formula>
    </cfRule>
    <cfRule type="expression" dxfId="1995" priority="487">
      <formula>$C$12&lt;&gt;"Y"</formula>
    </cfRule>
  </conditionalFormatting>
  <conditionalFormatting sqref="E89">
    <cfRule type="expression" dxfId="1994" priority="489">
      <formula>COUNTIF(G89:Y89,"&lt;&gt;" &amp; "")&gt;0</formula>
    </cfRule>
    <cfRule type="expression" dxfId="1993" priority="490">
      <formula>AND(COUNTIF(G89:Y89,"&lt;&gt;" &amp; "")&gt;0,NOT(ISBLANK(E89)))</formula>
    </cfRule>
    <cfRule type="expression" dxfId="1992" priority="491">
      <formula>$D$12&lt;&gt;"Y"</formula>
    </cfRule>
  </conditionalFormatting>
  <conditionalFormatting sqref="E9">
    <cfRule type="cellIs" dxfId="1991" priority="87" operator="equal">
      <formula>"Y"</formula>
    </cfRule>
    <cfRule type="cellIs" dxfId="1990" priority="88" operator="equal">
      <formula>"N"</formula>
    </cfRule>
  </conditionalFormatting>
  <conditionalFormatting sqref="E90">
    <cfRule type="expression" dxfId="1989" priority="493">
      <formula>COUNTIF(G90:Y90,"&lt;&gt;" &amp; "")&gt;0</formula>
    </cfRule>
    <cfRule type="expression" dxfId="1988" priority="494">
      <formula>AND(COUNTIF(G90:Y90,"&lt;&gt;" &amp; "")&gt;0,NOT(ISBLANK(E90)))</formula>
    </cfRule>
    <cfRule type="expression" dxfId="1987" priority="495">
      <formula>$E$12&lt;&gt;"Y"</formula>
    </cfRule>
  </conditionalFormatting>
  <conditionalFormatting sqref="E91">
    <cfRule type="expression" dxfId="1986" priority="497">
      <formula>COUNTIF(G91:Y91,"&lt;&gt;" &amp; "")&gt;0</formula>
    </cfRule>
    <cfRule type="expression" dxfId="1985" priority="498">
      <formula>AND(COUNTIF(G91:Y91,"&lt;&gt;" &amp; "")&gt;0,NOT(ISBLANK(E91)))</formula>
    </cfRule>
    <cfRule type="expression" dxfId="1984" priority="499">
      <formula>$F$12&lt;&gt;"Y"</formula>
    </cfRule>
  </conditionalFormatting>
  <conditionalFormatting sqref="E92">
    <cfRule type="expression" dxfId="1983" priority="501">
      <formula>COUNTIF(G92:Y92,"&lt;&gt;" &amp; "")&gt;0</formula>
    </cfRule>
    <cfRule type="expression" dxfId="1982" priority="502">
      <formula>AND(COUNTIF(G92:Y92,"&lt;&gt;" &amp; "")&gt;0,NOT(ISBLANK(E92)))</formula>
    </cfRule>
    <cfRule type="expression" dxfId="1981" priority="503">
      <formula>$G$12&lt;&gt;"Y"</formula>
    </cfRule>
  </conditionalFormatting>
  <conditionalFormatting sqref="E93">
    <cfRule type="expression" dxfId="1980" priority="505">
      <formula>COUNTIF(G93:Y93,"&lt;&gt;" &amp; "")&gt;0</formula>
    </cfRule>
    <cfRule type="expression" dxfId="1979" priority="506">
      <formula>AND(COUNTIF(G93:Y93,"&lt;&gt;" &amp; "")&gt;0,NOT(ISBLANK(E93)))</formula>
    </cfRule>
    <cfRule type="expression" dxfId="1978" priority="507">
      <formula>$H$12&lt;&gt;"Y"</formula>
    </cfRule>
  </conditionalFormatting>
  <conditionalFormatting sqref="E94">
    <cfRule type="expression" dxfId="1977" priority="509">
      <formula>COUNTIF(G94:Y94,"&lt;&gt;" &amp; "")&gt;0</formula>
    </cfRule>
    <cfRule type="expression" dxfId="1976" priority="510">
      <formula>AND(COUNTIF(G94:Y94,"&lt;&gt;" &amp; "")&gt;0,NOT(ISBLANK(E94)))</formula>
    </cfRule>
    <cfRule type="expression" dxfId="1975" priority="511">
      <formula>$I$12&lt;&gt;"Y"</formula>
    </cfRule>
  </conditionalFormatting>
  <conditionalFormatting sqref="E95">
    <cfRule type="expression" dxfId="1974" priority="513">
      <formula>COUNTIF(G95:Y95,"&lt;&gt;" &amp; "")&gt;0</formula>
    </cfRule>
    <cfRule type="expression" dxfId="1973" priority="514">
      <formula>AND(COUNTIF(G95:Y95,"&lt;&gt;" &amp; "")&gt;0,NOT(ISBLANK(E95)))</formula>
    </cfRule>
    <cfRule type="expression" dxfId="1972" priority="515">
      <formula>$J$12&lt;&gt;"Y"</formula>
    </cfRule>
  </conditionalFormatting>
  <conditionalFormatting sqref="E96">
    <cfRule type="expression" dxfId="1971" priority="517">
      <formula>COUNTIF(G96:Y96,"&lt;&gt;" &amp; "")&gt;0</formula>
    </cfRule>
    <cfRule type="expression" dxfId="1970" priority="518">
      <formula>AND(COUNTIF(G96:Y96,"&lt;&gt;" &amp; "")&gt;0,NOT(ISBLANK(E96)))</formula>
    </cfRule>
    <cfRule type="expression" dxfId="1969" priority="519">
      <formula>$K$12&lt;&gt;"Y"</formula>
    </cfRule>
  </conditionalFormatting>
  <conditionalFormatting sqref="E97">
    <cfRule type="expression" dxfId="1968" priority="521">
      <formula>COUNTIF(G97:Y97,"&lt;&gt;" &amp; "")&gt;0</formula>
    </cfRule>
    <cfRule type="expression" dxfId="1967" priority="522">
      <formula>AND(COUNTIF(G97:Y97,"&lt;&gt;" &amp; "")&gt;0,NOT(ISBLANK(E97)))</formula>
    </cfRule>
    <cfRule type="expression" dxfId="1966" priority="523">
      <formula>$B$13&lt;&gt;"Y"</formula>
    </cfRule>
  </conditionalFormatting>
  <conditionalFormatting sqref="E98">
    <cfRule type="expression" dxfId="1965" priority="525">
      <formula>COUNTIF(G98:Y98,"&lt;&gt;" &amp; "")&gt;0</formula>
    </cfRule>
    <cfRule type="expression" dxfId="1964" priority="526">
      <formula>AND(COUNTIF(G98:Y98,"&lt;&gt;" &amp; "")&gt;0,NOT(ISBLANK(E98)))</formula>
    </cfRule>
    <cfRule type="expression" dxfId="1963" priority="527">
      <formula>$C$13&lt;&gt;"Y"</formula>
    </cfRule>
  </conditionalFormatting>
  <conditionalFormatting sqref="E99">
    <cfRule type="expression" dxfId="1962" priority="529">
      <formula>COUNTIF(G99:Y99,"&lt;&gt;" &amp; "")&gt;0</formula>
    </cfRule>
    <cfRule type="expression" dxfId="1961" priority="530">
      <formula>AND(COUNTIF(G99:Y99,"&lt;&gt;" &amp; "")&gt;0,NOT(ISBLANK(E99)))</formula>
    </cfRule>
    <cfRule type="expression" dxfId="1960" priority="531">
      <formula>$D$13&lt;&gt;"Y"</formula>
    </cfRule>
  </conditionalFormatting>
  <conditionalFormatting sqref="F10">
    <cfRule type="cellIs" dxfId="1959" priority="109" operator="equal">
      <formula>"Y"</formula>
    </cfRule>
    <cfRule type="cellIs" dxfId="1958" priority="110" operator="equal">
      <formula>"N"</formula>
    </cfRule>
  </conditionalFormatting>
  <conditionalFormatting sqref="F11">
    <cfRule type="cellIs" dxfId="1957" priority="129" operator="equal">
      <formula>"Y"</formula>
    </cfRule>
    <cfRule type="cellIs" dxfId="1956" priority="130" operator="equal">
      <formula>"N"</formula>
    </cfRule>
  </conditionalFormatting>
  <conditionalFormatting sqref="F12">
    <cfRule type="cellIs" dxfId="1955" priority="149" operator="equal">
      <formula>"Y"</formula>
    </cfRule>
    <cfRule type="cellIs" dxfId="1954" priority="150" operator="equal">
      <formula>"N"</formula>
    </cfRule>
  </conditionalFormatting>
  <conditionalFormatting sqref="F13">
    <cfRule type="cellIs" dxfId="1953" priority="169" operator="equal">
      <formula>"Y"</formula>
    </cfRule>
    <cfRule type="cellIs" dxfId="1952" priority="170" operator="equal">
      <formula>"N"</formula>
    </cfRule>
  </conditionalFormatting>
  <conditionalFormatting sqref="F14">
    <cfRule type="cellIs" dxfId="1951" priority="189" operator="equal">
      <formula>"Y"</formula>
    </cfRule>
    <cfRule type="cellIs" dxfId="1950" priority="190" operator="equal">
      <formula>"N"</formula>
    </cfRule>
  </conditionalFormatting>
  <conditionalFormatting sqref="F5">
    <cfRule type="cellIs" dxfId="1949" priority="9" operator="equal">
      <formula>"Y"</formula>
    </cfRule>
    <cfRule type="cellIs" dxfId="1948" priority="10" operator="equal">
      <formula>"N"</formula>
    </cfRule>
  </conditionalFormatting>
  <conditionalFormatting sqref="F6">
    <cfRule type="cellIs" dxfId="1947" priority="29" operator="equal">
      <formula>"Y"</formula>
    </cfRule>
    <cfRule type="cellIs" dxfId="1946" priority="30" operator="equal">
      <formula>"N"</formula>
    </cfRule>
  </conditionalFormatting>
  <conditionalFormatting sqref="F7">
    <cfRule type="cellIs" dxfId="1945" priority="49" operator="equal">
      <formula>"Y"</formula>
    </cfRule>
    <cfRule type="cellIs" dxfId="1944" priority="50" operator="equal">
      <formula>"N"</formula>
    </cfRule>
  </conditionalFormatting>
  <conditionalFormatting sqref="F8">
    <cfRule type="cellIs" dxfId="1943" priority="69" operator="equal">
      <formula>"Y"</formula>
    </cfRule>
    <cfRule type="cellIs" dxfId="1942" priority="70" operator="equal">
      <formula>"N"</formula>
    </cfRule>
  </conditionalFormatting>
  <conditionalFormatting sqref="F9">
    <cfRule type="cellIs" dxfId="1941" priority="89" operator="equal">
      <formula>"Y"</formula>
    </cfRule>
    <cfRule type="cellIs" dxfId="1940" priority="90" operator="equal">
      <formula>"N"</formula>
    </cfRule>
  </conditionalFormatting>
  <conditionalFormatting sqref="G10">
    <cfRule type="cellIs" dxfId="1939" priority="111" operator="equal">
      <formula>"Y"</formula>
    </cfRule>
    <cfRule type="cellIs" dxfId="1938" priority="112" operator="equal">
      <formula>"N"</formula>
    </cfRule>
  </conditionalFormatting>
  <conditionalFormatting sqref="G100:Y100">
    <cfRule type="expression" dxfId="1937" priority="536">
      <formula>$E$13&lt;&gt;"Y"</formula>
    </cfRule>
  </conditionalFormatting>
  <conditionalFormatting sqref="G101:Y101">
    <cfRule type="expression" dxfId="1936" priority="540">
      <formula>$F$13&lt;&gt;"Y"</formula>
    </cfRule>
  </conditionalFormatting>
  <conditionalFormatting sqref="G102:Y102">
    <cfRule type="expression" dxfId="1935" priority="544">
      <formula>$G$13&lt;&gt;"Y"</formula>
    </cfRule>
  </conditionalFormatting>
  <conditionalFormatting sqref="G103:Y103">
    <cfRule type="expression" dxfId="1934" priority="548">
      <formula>$H$13&lt;&gt;"Y"</formula>
    </cfRule>
  </conditionalFormatting>
  <conditionalFormatting sqref="G104:Y104">
    <cfRule type="expression" dxfId="1933" priority="552">
      <formula>$I$13&lt;&gt;"Y"</formula>
    </cfRule>
  </conditionalFormatting>
  <conditionalFormatting sqref="G105:Y105">
    <cfRule type="expression" dxfId="1932" priority="556">
      <formula>$J$13&lt;&gt;"Y"</formula>
    </cfRule>
  </conditionalFormatting>
  <conditionalFormatting sqref="G106:Y106">
    <cfRule type="expression" dxfId="1931" priority="560">
      <formula>$K$13&lt;&gt;"Y"</formula>
    </cfRule>
  </conditionalFormatting>
  <conditionalFormatting sqref="G107:Y107">
    <cfRule type="expression" dxfId="1930" priority="564">
      <formula>$B$14&lt;&gt;"Y"</formula>
    </cfRule>
  </conditionalFormatting>
  <conditionalFormatting sqref="G108:Y108">
    <cfRule type="expression" dxfId="1929" priority="568">
      <formula>$C$14&lt;&gt;"Y"</formula>
    </cfRule>
  </conditionalFormatting>
  <conditionalFormatting sqref="G109:Y109">
    <cfRule type="expression" dxfId="1928" priority="572">
      <formula>$D$14&lt;&gt;"Y"</formula>
    </cfRule>
  </conditionalFormatting>
  <conditionalFormatting sqref="G11">
    <cfRule type="cellIs" dxfId="1927" priority="131" operator="equal">
      <formula>"Y"</formula>
    </cfRule>
    <cfRule type="cellIs" dxfId="1926" priority="132" operator="equal">
      <formula>"N"</formula>
    </cfRule>
  </conditionalFormatting>
  <conditionalFormatting sqref="G110:Y110">
    <cfRule type="expression" dxfId="1925" priority="576">
      <formula>$E$14&lt;&gt;"Y"</formula>
    </cfRule>
  </conditionalFormatting>
  <conditionalFormatting sqref="G111:Y111">
    <cfRule type="expression" dxfId="1924" priority="580">
      <formula>$F$14&lt;&gt;"Y"</formula>
    </cfRule>
  </conditionalFormatting>
  <conditionalFormatting sqref="G112:Y112">
    <cfRule type="expression" dxfId="1923" priority="584">
      <formula>$G$14&lt;&gt;"Y"</formula>
    </cfRule>
  </conditionalFormatting>
  <conditionalFormatting sqref="G113:Y113">
    <cfRule type="expression" dxfId="1922" priority="588">
      <formula>$H$14&lt;&gt;"Y"</formula>
    </cfRule>
  </conditionalFormatting>
  <conditionalFormatting sqref="G114:Y114">
    <cfRule type="expression" dxfId="1921" priority="592">
      <formula>$I$14&lt;&gt;"Y"</formula>
    </cfRule>
  </conditionalFormatting>
  <conditionalFormatting sqref="G115:Y115">
    <cfRule type="expression" dxfId="1920" priority="596">
      <formula>$J$14&lt;&gt;"Y"</formula>
    </cfRule>
  </conditionalFormatting>
  <conditionalFormatting sqref="G116:Y116">
    <cfRule type="expression" dxfId="1919" priority="600">
      <formula>$K$14&lt;&gt;"Y"</formula>
    </cfRule>
  </conditionalFormatting>
  <conditionalFormatting sqref="G12">
    <cfRule type="cellIs" dxfId="1918" priority="151" operator="equal">
      <formula>"Y"</formula>
    </cfRule>
    <cfRule type="cellIs" dxfId="1917" priority="152" operator="equal">
      <formula>"N"</formula>
    </cfRule>
  </conditionalFormatting>
  <conditionalFormatting sqref="G13">
    <cfRule type="cellIs" dxfId="1916" priority="171" operator="equal">
      <formula>"Y"</formula>
    </cfRule>
    <cfRule type="cellIs" dxfId="1915" priority="172" operator="equal">
      <formula>"N"</formula>
    </cfRule>
  </conditionalFormatting>
  <conditionalFormatting sqref="G14">
    <cfRule type="cellIs" dxfId="1914" priority="191" operator="equal">
      <formula>"Y"</formula>
    </cfRule>
    <cfRule type="cellIs" dxfId="1913" priority="192" operator="equal">
      <formula>"N"</formula>
    </cfRule>
  </conditionalFormatting>
  <conditionalFormatting sqref="G17:Y17">
    <cfRule type="expression" dxfId="1912" priority="204">
      <formula>$B$5&lt;&gt;"Y"</formula>
    </cfRule>
  </conditionalFormatting>
  <conditionalFormatting sqref="G18:Y18">
    <cfRule type="expression" dxfId="1911" priority="208">
      <formula>$C$5&lt;&gt;"Y"</formula>
    </cfRule>
  </conditionalFormatting>
  <conditionalFormatting sqref="G19:Y19">
    <cfRule type="expression" dxfId="1910" priority="212">
      <formula>$D$5&lt;&gt;"Y"</formula>
    </cfRule>
  </conditionalFormatting>
  <conditionalFormatting sqref="G20:Y20">
    <cfRule type="expression" dxfId="1909" priority="216">
      <formula>$E$5&lt;&gt;"Y"</formula>
    </cfRule>
  </conditionalFormatting>
  <conditionalFormatting sqref="G21:Y21">
    <cfRule type="expression" dxfId="1908" priority="220">
      <formula>$F$5&lt;&gt;"Y"</formula>
    </cfRule>
  </conditionalFormatting>
  <conditionalFormatting sqref="G22:Y22">
    <cfRule type="expression" dxfId="1907" priority="224">
      <formula>$G$5&lt;&gt;"Y"</formula>
    </cfRule>
  </conditionalFormatting>
  <conditionalFormatting sqref="G23:Y23">
    <cfRule type="expression" dxfId="1906" priority="228">
      <formula>$H$5&lt;&gt;"Y"</formula>
    </cfRule>
  </conditionalFormatting>
  <conditionalFormatting sqref="G24:Y24">
    <cfRule type="expression" dxfId="1905" priority="232">
      <formula>$I$5&lt;&gt;"Y"</formula>
    </cfRule>
  </conditionalFormatting>
  <conditionalFormatting sqref="G25:Y25">
    <cfRule type="expression" dxfId="1904" priority="236">
      <formula>$J$5&lt;&gt;"Y"</formula>
    </cfRule>
  </conditionalFormatting>
  <conditionalFormatting sqref="G26:Y26">
    <cfRule type="expression" dxfId="1903" priority="240">
      <formula>$K$5&lt;&gt;"Y"</formula>
    </cfRule>
  </conditionalFormatting>
  <conditionalFormatting sqref="G27:Y27">
    <cfRule type="expression" dxfId="1902" priority="244">
      <formula>$B$6&lt;&gt;"Y"</formula>
    </cfRule>
  </conditionalFormatting>
  <conditionalFormatting sqref="G28:Y28">
    <cfRule type="expression" dxfId="1901" priority="248">
      <formula>$C$6&lt;&gt;"Y"</formula>
    </cfRule>
  </conditionalFormatting>
  <conditionalFormatting sqref="G29:Y29">
    <cfRule type="expression" dxfId="1900" priority="252">
      <formula>$D$6&lt;&gt;"Y"</formula>
    </cfRule>
  </conditionalFormatting>
  <conditionalFormatting sqref="G30:Y30">
    <cfRule type="expression" dxfId="1899" priority="256">
      <formula>$E$6&lt;&gt;"Y"</formula>
    </cfRule>
  </conditionalFormatting>
  <conditionalFormatting sqref="G31:Y31">
    <cfRule type="expression" dxfId="1898" priority="260">
      <formula>$F$6&lt;&gt;"Y"</formula>
    </cfRule>
  </conditionalFormatting>
  <conditionalFormatting sqref="G32:Y32">
    <cfRule type="expression" dxfId="1897" priority="264">
      <formula>$G$6&lt;&gt;"Y"</formula>
    </cfRule>
  </conditionalFormatting>
  <conditionalFormatting sqref="G33:Y33">
    <cfRule type="expression" dxfId="1896" priority="268">
      <formula>$H$6&lt;&gt;"Y"</formula>
    </cfRule>
  </conditionalFormatting>
  <conditionalFormatting sqref="G34:Y34">
    <cfRule type="expression" dxfId="1895" priority="272">
      <formula>$I$6&lt;&gt;"Y"</formula>
    </cfRule>
  </conditionalFormatting>
  <conditionalFormatting sqref="G35:Y35">
    <cfRule type="expression" dxfId="1894" priority="276">
      <formula>$J$6&lt;&gt;"Y"</formula>
    </cfRule>
  </conditionalFormatting>
  <conditionalFormatting sqref="G36:Y36">
    <cfRule type="expression" dxfId="1893" priority="280">
      <formula>$K$6&lt;&gt;"Y"</formula>
    </cfRule>
  </conditionalFormatting>
  <conditionalFormatting sqref="G37:Y37">
    <cfRule type="expression" dxfId="1892" priority="284">
      <formula>$B$7&lt;&gt;"Y"</formula>
    </cfRule>
  </conditionalFormatting>
  <conditionalFormatting sqref="G38:Y38">
    <cfRule type="expression" dxfId="1891" priority="288">
      <formula>$C$7&lt;&gt;"Y"</formula>
    </cfRule>
  </conditionalFormatting>
  <conditionalFormatting sqref="G39:Y39">
    <cfRule type="expression" dxfId="1890" priority="292">
      <formula>$D$7&lt;&gt;"Y"</formula>
    </cfRule>
  </conditionalFormatting>
  <conditionalFormatting sqref="G40:Y40">
    <cfRule type="expression" dxfId="1889" priority="296">
      <formula>$E$7&lt;&gt;"Y"</formula>
    </cfRule>
  </conditionalFormatting>
  <conditionalFormatting sqref="G41:Y41">
    <cfRule type="expression" dxfId="1888" priority="300">
      <formula>$F$7&lt;&gt;"Y"</formula>
    </cfRule>
  </conditionalFormatting>
  <conditionalFormatting sqref="G42:Y42">
    <cfRule type="expression" dxfId="1887" priority="304">
      <formula>$G$7&lt;&gt;"Y"</formula>
    </cfRule>
  </conditionalFormatting>
  <conditionalFormatting sqref="G43:Y43">
    <cfRule type="expression" dxfId="1886" priority="308">
      <formula>$H$7&lt;&gt;"Y"</formula>
    </cfRule>
  </conditionalFormatting>
  <conditionalFormatting sqref="G44:Y44">
    <cfRule type="expression" dxfId="1885" priority="312">
      <formula>$I$7&lt;&gt;"Y"</formula>
    </cfRule>
  </conditionalFormatting>
  <conditionalFormatting sqref="G45:Y45">
    <cfRule type="expression" dxfId="1884" priority="316">
      <formula>$J$7&lt;&gt;"Y"</formula>
    </cfRule>
  </conditionalFormatting>
  <conditionalFormatting sqref="G46:Y46">
    <cfRule type="expression" dxfId="1883" priority="320">
      <formula>$K$7&lt;&gt;"Y"</formula>
    </cfRule>
  </conditionalFormatting>
  <conditionalFormatting sqref="G47:Y47">
    <cfRule type="expression" dxfId="1882" priority="324">
      <formula>$B$8&lt;&gt;"Y"</formula>
    </cfRule>
  </conditionalFormatting>
  <conditionalFormatting sqref="G48:Y48">
    <cfRule type="expression" dxfId="1881" priority="328">
      <formula>$C$8&lt;&gt;"Y"</formula>
    </cfRule>
  </conditionalFormatting>
  <conditionalFormatting sqref="G49:Y49">
    <cfRule type="expression" dxfId="1880" priority="332">
      <formula>$D$8&lt;&gt;"Y"</formula>
    </cfRule>
  </conditionalFormatting>
  <conditionalFormatting sqref="G5">
    <cfRule type="cellIs" dxfId="1879" priority="11" operator="equal">
      <formula>"Y"</formula>
    </cfRule>
    <cfRule type="cellIs" dxfId="1878" priority="12" operator="equal">
      <formula>"N"</formula>
    </cfRule>
  </conditionalFormatting>
  <conditionalFormatting sqref="G50:Y50">
    <cfRule type="expression" dxfId="1877" priority="336">
      <formula>$E$8&lt;&gt;"Y"</formula>
    </cfRule>
  </conditionalFormatting>
  <conditionalFormatting sqref="G51:Y51">
    <cfRule type="expression" dxfId="1876" priority="340">
      <formula>$F$8&lt;&gt;"Y"</formula>
    </cfRule>
  </conditionalFormatting>
  <conditionalFormatting sqref="G52:Y52">
    <cfRule type="expression" dxfId="1875" priority="344">
      <formula>$G$8&lt;&gt;"Y"</formula>
    </cfRule>
  </conditionalFormatting>
  <conditionalFormatting sqref="G53:Y53">
    <cfRule type="expression" dxfId="1874" priority="348">
      <formula>$H$8&lt;&gt;"Y"</formula>
    </cfRule>
  </conditionalFormatting>
  <conditionalFormatting sqref="G54:Y54">
    <cfRule type="expression" dxfId="1873" priority="352">
      <formula>$I$8&lt;&gt;"Y"</formula>
    </cfRule>
  </conditionalFormatting>
  <conditionalFormatting sqref="G55:Y55">
    <cfRule type="expression" dxfId="1872" priority="356">
      <formula>$J$8&lt;&gt;"Y"</formula>
    </cfRule>
  </conditionalFormatting>
  <conditionalFormatting sqref="G56:Y56">
    <cfRule type="expression" dxfId="1871" priority="360">
      <formula>$K$8&lt;&gt;"Y"</formula>
    </cfRule>
  </conditionalFormatting>
  <conditionalFormatting sqref="G57:Y57">
    <cfRule type="expression" dxfId="1870" priority="364">
      <formula>$B$9&lt;&gt;"Y"</formula>
    </cfRule>
  </conditionalFormatting>
  <conditionalFormatting sqref="G58:Y58">
    <cfRule type="expression" dxfId="1869" priority="368">
      <formula>$C$9&lt;&gt;"Y"</formula>
    </cfRule>
  </conditionalFormatting>
  <conditionalFormatting sqref="G59:Y59">
    <cfRule type="expression" dxfId="1868" priority="372">
      <formula>$D$9&lt;&gt;"Y"</formula>
    </cfRule>
  </conditionalFormatting>
  <conditionalFormatting sqref="G6">
    <cfRule type="cellIs" dxfId="1867" priority="31" operator="equal">
      <formula>"Y"</formula>
    </cfRule>
    <cfRule type="cellIs" dxfId="1866" priority="32" operator="equal">
      <formula>"N"</formula>
    </cfRule>
  </conditionalFormatting>
  <conditionalFormatting sqref="G60:Y60">
    <cfRule type="expression" dxfId="1865" priority="376">
      <formula>$E$9&lt;&gt;"Y"</formula>
    </cfRule>
  </conditionalFormatting>
  <conditionalFormatting sqref="G61:Y61">
    <cfRule type="expression" dxfId="1864" priority="380">
      <formula>$F$9&lt;&gt;"Y"</formula>
    </cfRule>
  </conditionalFormatting>
  <conditionalFormatting sqref="G62:Y62">
    <cfRule type="expression" dxfId="1863" priority="384">
      <formula>$G$9&lt;&gt;"Y"</formula>
    </cfRule>
  </conditionalFormatting>
  <conditionalFormatting sqref="G63:Y63">
    <cfRule type="expression" dxfId="1862" priority="388">
      <formula>$H$9&lt;&gt;"Y"</formula>
    </cfRule>
  </conditionalFormatting>
  <conditionalFormatting sqref="G64:Y64">
    <cfRule type="expression" dxfId="1861" priority="392">
      <formula>$I$9&lt;&gt;"Y"</formula>
    </cfRule>
  </conditionalFormatting>
  <conditionalFormatting sqref="G65:Y65">
    <cfRule type="expression" dxfId="1860" priority="396">
      <formula>$J$9&lt;&gt;"Y"</formula>
    </cfRule>
  </conditionalFormatting>
  <conditionalFormatting sqref="G66:Y66">
    <cfRule type="expression" dxfId="1859" priority="400">
      <formula>$K$9&lt;&gt;"Y"</formula>
    </cfRule>
  </conditionalFormatting>
  <conditionalFormatting sqref="G67:Y67">
    <cfRule type="expression" dxfId="1858" priority="404">
      <formula>$B$10&lt;&gt;"Y"</formula>
    </cfRule>
  </conditionalFormatting>
  <conditionalFormatting sqref="G68:Y68">
    <cfRule type="expression" dxfId="1857" priority="408">
      <formula>$C$10&lt;&gt;"Y"</formula>
    </cfRule>
  </conditionalFormatting>
  <conditionalFormatting sqref="G69:Y69">
    <cfRule type="expression" dxfId="1856" priority="412">
      <formula>$D$10&lt;&gt;"Y"</formula>
    </cfRule>
  </conditionalFormatting>
  <conditionalFormatting sqref="G7">
    <cfRule type="cellIs" dxfId="1855" priority="51" operator="equal">
      <formula>"Y"</formula>
    </cfRule>
    <cfRule type="cellIs" dxfId="1854" priority="52" operator="equal">
      <formula>"N"</formula>
    </cfRule>
  </conditionalFormatting>
  <conditionalFormatting sqref="G70:Y70">
    <cfRule type="expression" dxfId="1853" priority="416">
      <formula>$E$10&lt;&gt;"Y"</formula>
    </cfRule>
  </conditionalFormatting>
  <conditionalFormatting sqref="G71:Y71">
    <cfRule type="expression" dxfId="1852" priority="420">
      <formula>$F$10&lt;&gt;"Y"</formula>
    </cfRule>
  </conditionalFormatting>
  <conditionalFormatting sqref="G72:Y72">
    <cfRule type="expression" dxfId="1851" priority="424">
      <formula>$G$10&lt;&gt;"Y"</formula>
    </cfRule>
  </conditionalFormatting>
  <conditionalFormatting sqref="G73:Y73">
    <cfRule type="expression" dxfId="1850" priority="428">
      <formula>$H$10&lt;&gt;"Y"</formula>
    </cfRule>
  </conditionalFormatting>
  <conditionalFormatting sqref="G74:Y74">
    <cfRule type="expression" dxfId="1849" priority="432">
      <formula>$I$10&lt;&gt;"Y"</formula>
    </cfRule>
  </conditionalFormatting>
  <conditionalFormatting sqref="G75:Y75">
    <cfRule type="expression" dxfId="1848" priority="436">
      <formula>$J$10&lt;&gt;"Y"</formula>
    </cfRule>
  </conditionalFormatting>
  <conditionalFormatting sqref="G76:Y76">
    <cfRule type="expression" dxfId="1847" priority="440">
      <formula>$K$10&lt;&gt;"Y"</formula>
    </cfRule>
  </conditionalFormatting>
  <conditionalFormatting sqref="G77:Y77">
    <cfRule type="expression" dxfId="1846" priority="444">
      <formula>$B$11&lt;&gt;"Y"</formula>
    </cfRule>
  </conditionalFormatting>
  <conditionalFormatting sqref="G78:Y78">
    <cfRule type="expression" dxfId="1845" priority="448">
      <formula>$C$11&lt;&gt;"Y"</formula>
    </cfRule>
  </conditionalFormatting>
  <conditionalFormatting sqref="G79:Y79">
    <cfRule type="expression" dxfId="1844" priority="452">
      <formula>$D$11&lt;&gt;"Y"</formula>
    </cfRule>
  </conditionalFormatting>
  <conditionalFormatting sqref="G8">
    <cfRule type="cellIs" dxfId="1843" priority="71" operator="equal">
      <formula>"Y"</formula>
    </cfRule>
    <cfRule type="cellIs" dxfId="1842" priority="72" operator="equal">
      <formula>"N"</formula>
    </cfRule>
  </conditionalFormatting>
  <conditionalFormatting sqref="G80:Y80">
    <cfRule type="expression" dxfId="1841" priority="456">
      <formula>$E$11&lt;&gt;"Y"</formula>
    </cfRule>
  </conditionalFormatting>
  <conditionalFormatting sqref="G81:Y81">
    <cfRule type="expression" dxfId="1840" priority="460">
      <formula>$F$11&lt;&gt;"Y"</formula>
    </cfRule>
  </conditionalFormatting>
  <conditionalFormatting sqref="G82:Y82">
    <cfRule type="expression" dxfId="1839" priority="464">
      <formula>$G$11&lt;&gt;"Y"</formula>
    </cfRule>
  </conditionalFormatting>
  <conditionalFormatting sqref="G83:Y83">
    <cfRule type="expression" dxfId="1838" priority="468">
      <formula>$H$11&lt;&gt;"Y"</formula>
    </cfRule>
  </conditionalFormatting>
  <conditionalFormatting sqref="G84:Y84">
    <cfRule type="expression" dxfId="1837" priority="472">
      <formula>$I$11&lt;&gt;"Y"</formula>
    </cfRule>
  </conditionalFormatting>
  <conditionalFormatting sqref="G85:Y85">
    <cfRule type="expression" dxfId="1836" priority="476">
      <formula>$J$11&lt;&gt;"Y"</formula>
    </cfRule>
  </conditionalFormatting>
  <conditionalFormatting sqref="G86:Y86">
    <cfRule type="expression" dxfId="1835" priority="480">
      <formula>$K$11&lt;&gt;"Y"</formula>
    </cfRule>
  </conditionalFormatting>
  <conditionalFormatting sqref="G87:Y87">
    <cfRule type="expression" dxfId="1834" priority="484">
      <formula>$B$12&lt;&gt;"Y"</formula>
    </cfRule>
  </conditionalFormatting>
  <conditionalFormatting sqref="G88:Y88">
    <cfRule type="expression" dxfId="1833" priority="488">
      <formula>$C$12&lt;&gt;"Y"</formula>
    </cfRule>
  </conditionalFormatting>
  <conditionalFormatting sqref="G89:Y89">
    <cfRule type="expression" dxfId="1832" priority="492">
      <formula>$D$12&lt;&gt;"Y"</formula>
    </cfRule>
  </conditionalFormatting>
  <conditionalFormatting sqref="G9">
    <cfRule type="cellIs" dxfId="1831" priority="91" operator="equal">
      <formula>"Y"</formula>
    </cfRule>
    <cfRule type="cellIs" dxfId="1830" priority="92" operator="equal">
      <formula>"N"</formula>
    </cfRule>
  </conditionalFormatting>
  <conditionalFormatting sqref="G90:Y90">
    <cfRule type="expression" dxfId="1829" priority="496">
      <formula>$E$12&lt;&gt;"Y"</formula>
    </cfRule>
  </conditionalFormatting>
  <conditionalFormatting sqref="G91:Y91">
    <cfRule type="expression" dxfId="1828" priority="500">
      <formula>$F$12&lt;&gt;"Y"</formula>
    </cfRule>
  </conditionalFormatting>
  <conditionalFormatting sqref="G92:Y92">
    <cfRule type="expression" dxfId="1827" priority="504">
      <formula>$G$12&lt;&gt;"Y"</formula>
    </cfRule>
  </conditionalFormatting>
  <conditionalFormatting sqref="G93:Y93">
    <cfRule type="expression" dxfId="1826" priority="508">
      <formula>$H$12&lt;&gt;"Y"</formula>
    </cfRule>
  </conditionalFormatting>
  <conditionalFormatting sqref="G94:Y94">
    <cfRule type="expression" dxfId="1825" priority="512">
      <formula>$I$12&lt;&gt;"Y"</formula>
    </cfRule>
  </conditionalFormatting>
  <conditionalFormatting sqref="G95:Y95">
    <cfRule type="expression" dxfId="1824" priority="516">
      <formula>$J$12&lt;&gt;"Y"</formula>
    </cfRule>
  </conditionalFormatting>
  <conditionalFormatting sqref="G96:Y96">
    <cfRule type="expression" dxfId="1823" priority="520">
      <formula>$K$12&lt;&gt;"Y"</formula>
    </cfRule>
  </conditionalFormatting>
  <conditionalFormatting sqref="G97:Y97">
    <cfRule type="expression" dxfId="1822" priority="524">
      <formula>$B$13&lt;&gt;"Y"</formula>
    </cfRule>
  </conditionalFormatting>
  <conditionalFormatting sqref="G98:Y98">
    <cfRule type="expression" dxfId="1821" priority="528">
      <formula>$C$13&lt;&gt;"Y"</formula>
    </cfRule>
  </conditionalFormatting>
  <conditionalFormatting sqref="G99:Y99">
    <cfRule type="expression" dxfId="1820" priority="532">
      <formula>$D$13&lt;&gt;"Y"</formula>
    </cfRule>
  </conditionalFormatting>
  <conditionalFormatting sqref="H10">
    <cfRule type="cellIs" dxfId="1819" priority="113" operator="equal">
      <formula>"Y"</formula>
    </cfRule>
    <cfRule type="cellIs" dxfId="1818" priority="114" operator="equal">
      <formula>"N"</formula>
    </cfRule>
  </conditionalFormatting>
  <conditionalFormatting sqref="H11">
    <cfRule type="cellIs" dxfId="1817" priority="133" operator="equal">
      <formula>"Y"</formula>
    </cfRule>
    <cfRule type="cellIs" dxfId="1816" priority="134" operator="equal">
      <formula>"N"</formula>
    </cfRule>
  </conditionalFormatting>
  <conditionalFormatting sqref="H12">
    <cfRule type="cellIs" dxfId="1815" priority="153" operator="equal">
      <formula>"Y"</formula>
    </cfRule>
    <cfRule type="cellIs" dxfId="1814" priority="154" operator="equal">
      <formula>"N"</formula>
    </cfRule>
  </conditionalFormatting>
  <conditionalFormatting sqref="H13">
    <cfRule type="cellIs" dxfId="1813" priority="173" operator="equal">
      <formula>"Y"</formula>
    </cfRule>
    <cfRule type="cellIs" dxfId="1812" priority="174" operator="equal">
      <formula>"N"</formula>
    </cfRule>
  </conditionalFormatting>
  <conditionalFormatting sqref="H14">
    <cfRule type="cellIs" dxfId="1811" priority="193" operator="equal">
      <formula>"Y"</formula>
    </cfRule>
    <cfRule type="cellIs" dxfId="1810" priority="194" operator="equal">
      <formula>"N"</formula>
    </cfRule>
  </conditionalFormatting>
  <conditionalFormatting sqref="H5">
    <cfRule type="cellIs" dxfId="1809" priority="13" operator="equal">
      <formula>"Y"</formula>
    </cfRule>
    <cfRule type="cellIs" dxfId="1808" priority="14" operator="equal">
      <formula>"N"</formula>
    </cfRule>
  </conditionalFormatting>
  <conditionalFormatting sqref="H6">
    <cfRule type="cellIs" dxfId="1807" priority="33" operator="equal">
      <formula>"Y"</formula>
    </cfRule>
    <cfRule type="cellIs" dxfId="1806" priority="34" operator="equal">
      <formula>"N"</formula>
    </cfRule>
  </conditionalFormatting>
  <conditionalFormatting sqref="H7">
    <cfRule type="cellIs" dxfId="1805" priority="53" operator="equal">
      <formula>"Y"</formula>
    </cfRule>
    <cfRule type="cellIs" dxfId="1804" priority="54" operator="equal">
      <formula>"N"</formula>
    </cfRule>
  </conditionalFormatting>
  <conditionalFormatting sqref="H8">
    <cfRule type="cellIs" dxfId="1803" priority="73" operator="equal">
      <formula>"Y"</formula>
    </cfRule>
    <cfRule type="cellIs" dxfId="1802" priority="74" operator="equal">
      <formula>"N"</formula>
    </cfRule>
  </conditionalFormatting>
  <conditionalFormatting sqref="H9">
    <cfRule type="cellIs" dxfId="1801" priority="93" operator="equal">
      <formula>"Y"</formula>
    </cfRule>
    <cfRule type="cellIs" dxfId="1800" priority="94" operator="equal">
      <formula>"N"</formula>
    </cfRule>
  </conditionalFormatting>
  <conditionalFormatting sqref="I10">
    <cfRule type="cellIs" dxfId="1799" priority="115" operator="equal">
      <formula>"Y"</formula>
    </cfRule>
    <cfRule type="cellIs" dxfId="1798" priority="116" operator="equal">
      <formula>"N"</formula>
    </cfRule>
  </conditionalFormatting>
  <conditionalFormatting sqref="I11">
    <cfRule type="cellIs" dxfId="1797" priority="135" operator="equal">
      <formula>"Y"</formula>
    </cfRule>
    <cfRule type="cellIs" dxfId="1796" priority="136" operator="equal">
      <formula>"N"</formula>
    </cfRule>
  </conditionalFormatting>
  <conditionalFormatting sqref="I12">
    <cfRule type="cellIs" dxfId="1795" priority="155" operator="equal">
      <formula>"Y"</formula>
    </cfRule>
    <cfRule type="cellIs" dxfId="1794" priority="156" operator="equal">
      <formula>"N"</formula>
    </cfRule>
  </conditionalFormatting>
  <conditionalFormatting sqref="I13">
    <cfRule type="cellIs" dxfId="1793" priority="175" operator="equal">
      <formula>"Y"</formula>
    </cfRule>
    <cfRule type="cellIs" dxfId="1792" priority="176" operator="equal">
      <formula>"N"</formula>
    </cfRule>
  </conditionalFormatting>
  <conditionalFormatting sqref="I14">
    <cfRule type="cellIs" dxfId="1791" priority="195" operator="equal">
      <formula>"Y"</formula>
    </cfRule>
    <cfRule type="cellIs" dxfId="1790" priority="196" operator="equal">
      <formula>"N"</formula>
    </cfRule>
  </conditionalFormatting>
  <conditionalFormatting sqref="I5">
    <cfRule type="cellIs" dxfId="1789" priority="15" operator="equal">
      <formula>"Y"</formula>
    </cfRule>
    <cfRule type="cellIs" dxfId="1788" priority="16" operator="equal">
      <formula>"N"</formula>
    </cfRule>
  </conditionalFormatting>
  <conditionalFormatting sqref="I6">
    <cfRule type="cellIs" dxfId="1787" priority="35" operator="equal">
      <formula>"Y"</formula>
    </cfRule>
    <cfRule type="cellIs" dxfId="1786" priority="36" operator="equal">
      <formula>"N"</formula>
    </cfRule>
  </conditionalFormatting>
  <conditionalFormatting sqref="I7">
    <cfRule type="cellIs" dxfId="1785" priority="55" operator="equal">
      <formula>"Y"</formula>
    </cfRule>
    <cfRule type="cellIs" dxfId="1784" priority="56" operator="equal">
      <formula>"N"</formula>
    </cfRule>
  </conditionalFormatting>
  <conditionalFormatting sqref="I8">
    <cfRule type="cellIs" dxfId="1783" priority="75" operator="equal">
      <formula>"Y"</formula>
    </cfRule>
    <cfRule type="cellIs" dxfId="1782" priority="76" operator="equal">
      <formula>"N"</formula>
    </cfRule>
  </conditionalFormatting>
  <conditionalFormatting sqref="I9">
    <cfRule type="cellIs" dxfId="1781" priority="95" operator="equal">
      <formula>"Y"</formula>
    </cfRule>
    <cfRule type="cellIs" dxfId="1780" priority="96" operator="equal">
      <formula>"N"</formula>
    </cfRule>
  </conditionalFormatting>
  <conditionalFormatting sqref="J10">
    <cfRule type="cellIs" dxfId="1779" priority="117" operator="equal">
      <formula>"Y"</formula>
    </cfRule>
    <cfRule type="cellIs" dxfId="1778" priority="118" operator="equal">
      <formula>"N"</formula>
    </cfRule>
  </conditionalFormatting>
  <conditionalFormatting sqref="J11">
    <cfRule type="cellIs" dxfId="1777" priority="137" operator="equal">
      <formula>"Y"</formula>
    </cfRule>
    <cfRule type="cellIs" dxfId="1776" priority="138" operator="equal">
      <formula>"N"</formula>
    </cfRule>
  </conditionalFormatting>
  <conditionalFormatting sqref="J12">
    <cfRule type="cellIs" dxfId="1775" priority="157" operator="equal">
      <formula>"Y"</formula>
    </cfRule>
    <cfRule type="cellIs" dxfId="1774" priority="158" operator="equal">
      <formula>"N"</formula>
    </cfRule>
  </conditionalFormatting>
  <conditionalFormatting sqref="J13">
    <cfRule type="cellIs" dxfId="1773" priority="177" operator="equal">
      <formula>"Y"</formula>
    </cfRule>
    <cfRule type="cellIs" dxfId="1772" priority="178" operator="equal">
      <formula>"N"</formula>
    </cfRule>
  </conditionalFormatting>
  <conditionalFormatting sqref="J14">
    <cfRule type="cellIs" dxfId="1771" priority="197" operator="equal">
      <formula>"Y"</formula>
    </cfRule>
    <cfRule type="cellIs" dxfId="1770" priority="198" operator="equal">
      <formula>"N"</formula>
    </cfRule>
  </conditionalFormatting>
  <conditionalFormatting sqref="J5">
    <cfRule type="cellIs" dxfId="1769" priority="17" operator="equal">
      <formula>"Y"</formula>
    </cfRule>
    <cfRule type="cellIs" dxfId="1768" priority="18" operator="equal">
      <formula>"N"</formula>
    </cfRule>
  </conditionalFormatting>
  <conditionalFormatting sqref="J6">
    <cfRule type="cellIs" dxfId="1767" priority="37" operator="equal">
      <formula>"Y"</formula>
    </cfRule>
    <cfRule type="cellIs" dxfId="1766" priority="38" operator="equal">
      <formula>"N"</formula>
    </cfRule>
  </conditionalFormatting>
  <conditionalFormatting sqref="J7">
    <cfRule type="cellIs" dxfId="1765" priority="57" operator="equal">
      <formula>"Y"</formula>
    </cfRule>
    <cfRule type="cellIs" dxfId="1764" priority="58" operator="equal">
      <formula>"N"</formula>
    </cfRule>
  </conditionalFormatting>
  <conditionalFormatting sqref="J8">
    <cfRule type="cellIs" dxfId="1763" priority="77" operator="equal">
      <formula>"Y"</formula>
    </cfRule>
    <cfRule type="cellIs" dxfId="1762" priority="78" operator="equal">
      <formula>"N"</formula>
    </cfRule>
  </conditionalFormatting>
  <conditionalFormatting sqref="J9">
    <cfRule type="cellIs" dxfId="1761" priority="97" operator="equal">
      <formula>"Y"</formula>
    </cfRule>
    <cfRule type="cellIs" dxfId="1760" priority="98" operator="equal">
      <formula>"N"</formula>
    </cfRule>
  </conditionalFormatting>
  <conditionalFormatting sqref="K10">
    <cfRule type="cellIs" dxfId="1759" priority="119" operator="equal">
      <formula>"Y"</formula>
    </cfRule>
    <cfRule type="cellIs" dxfId="1758" priority="120" operator="equal">
      <formula>"N"</formula>
    </cfRule>
  </conditionalFormatting>
  <conditionalFormatting sqref="K11">
    <cfRule type="cellIs" dxfId="1757" priority="139" operator="equal">
      <formula>"Y"</formula>
    </cfRule>
    <cfRule type="cellIs" dxfId="1756" priority="140" operator="equal">
      <formula>"N"</formula>
    </cfRule>
  </conditionalFormatting>
  <conditionalFormatting sqref="K12">
    <cfRule type="cellIs" dxfId="1755" priority="159" operator="equal">
      <formula>"Y"</formula>
    </cfRule>
    <cfRule type="cellIs" dxfId="1754" priority="160" operator="equal">
      <formula>"N"</formula>
    </cfRule>
  </conditionalFormatting>
  <conditionalFormatting sqref="K13">
    <cfRule type="cellIs" dxfId="1753" priority="179" operator="equal">
      <formula>"Y"</formula>
    </cfRule>
    <cfRule type="cellIs" dxfId="1752" priority="180" operator="equal">
      <formula>"N"</formula>
    </cfRule>
  </conditionalFormatting>
  <conditionalFormatting sqref="K14">
    <cfRule type="cellIs" dxfId="1751" priority="199" operator="equal">
      <formula>"Y"</formula>
    </cfRule>
    <cfRule type="cellIs" dxfId="1750" priority="200" operator="equal">
      <formula>"N"</formula>
    </cfRule>
  </conditionalFormatting>
  <conditionalFormatting sqref="K5">
    <cfRule type="cellIs" dxfId="1749" priority="19" operator="equal">
      <formula>"Y"</formula>
    </cfRule>
    <cfRule type="cellIs" dxfId="1748" priority="20" operator="equal">
      <formula>"N"</formula>
    </cfRule>
  </conditionalFormatting>
  <conditionalFormatting sqref="K6">
    <cfRule type="cellIs" dxfId="1747" priority="39" operator="equal">
      <formula>"Y"</formula>
    </cfRule>
    <cfRule type="cellIs" dxfId="1746" priority="40" operator="equal">
      <formula>"N"</formula>
    </cfRule>
  </conditionalFormatting>
  <conditionalFormatting sqref="K7">
    <cfRule type="cellIs" dxfId="1745" priority="59" operator="equal">
      <formula>"Y"</formula>
    </cfRule>
    <cfRule type="cellIs" dxfId="1744" priority="60" operator="equal">
      <formula>"N"</formula>
    </cfRule>
  </conditionalFormatting>
  <conditionalFormatting sqref="K8">
    <cfRule type="cellIs" dxfId="1743" priority="79" operator="equal">
      <formula>"Y"</formula>
    </cfRule>
    <cfRule type="cellIs" dxfId="1742" priority="80" operator="equal">
      <formula>"N"</formula>
    </cfRule>
  </conditionalFormatting>
  <conditionalFormatting sqref="K9">
    <cfRule type="cellIs" dxfId="1741" priority="99" operator="equal">
      <formula>"Y"</formula>
    </cfRule>
    <cfRule type="cellIs" dxfId="1740" priority="100" operator="equal">
      <formula>"N"</formula>
    </cfRule>
  </conditionalFormatting>
  <dataValidations count="2">
    <dataValidation type="list" allowBlank="1" showInputMessage="1" showErrorMessage="1" sqref="B5:K14" xr:uid="{00000000-0002-0000-0B00-000000000000}">
      <formula1>"Y,N"</formula1>
    </dataValidation>
    <dataValidation type="list" allowBlank="1" showInputMessage="1" showErrorMessage="1" sqref="D17:D116" xr:uid="{00000000-0002-0000-0B00-000064000000}">
      <formula1>"N.A."</formula1>
    </dataValidation>
  </dataValidations>
  <hyperlinks>
    <hyperlink ref="B5" location="Interactions!C17" display="Y" xr:uid="{00000000-0004-0000-0B00-000000000000}"/>
    <hyperlink ref="C5" location="Interactions!C18" display="Y" xr:uid="{00000000-0004-0000-0B00-000001000000}"/>
    <hyperlink ref="D5" location="Interactions!C19" display="Y" xr:uid="{00000000-0004-0000-0B00-000002000000}"/>
    <hyperlink ref="E5" location="Interactions!C20" display="N" xr:uid="{00000000-0004-0000-0B00-000003000000}"/>
    <hyperlink ref="F5" location="Interactions!C21" display="Y" xr:uid="{00000000-0004-0000-0B00-000004000000}"/>
    <hyperlink ref="G5" location="Interactions!C22" display="N" xr:uid="{00000000-0004-0000-0B00-000005000000}"/>
    <hyperlink ref="H5" location="Interactions!C23" display="N" xr:uid="{00000000-0004-0000-0B00-000006000000}"/>
    <hyperlink ref="I5" location="Interactions!C24" display="N" xr:uid="{00000000-0004-0000-0B00-000007000000}"/>
    <hyperlink ref="J5" location="Interactions!C25" display="N" xr:uid="{00000000-0004-0000-0B00-000008000000}"/>
    <hyperlink ref="K5" location="Interactions!C26" display="N" xr:uid="{00000000-0004-0000-0B00-000009000000}"/>
    <hyperlink ref="B6" location="Interactions!C27" display="Y" xr:uid="{00000000-0004-0000-0B00-00000A000000}"/>
    <hyperlink ref="C6" location="Interactions!C28" display="Y" xr:uid="{00000000-0004-0000-0B00-00000B000000}"/>
    <hyperlink ref="D6" location="Interactions!C29" display="Y" xr:uid="{00000000-0004-0000-0B00-00000C000000}"/>
    <hyperlink ref="E6" location="Interactions!C30" display="Y" xr:uid="{00000000-0004-0000-0B00-00000D000000}"/>
    <hyperlink ref="F6" location="Interactions!C31" display="N" xr:uid="{00000000-0004-0000-0B00-00000E000000}"/>
    <hyperlink ref="G6" location="Interactions!C32" display="N" xr:uid="{00000000-0004-0000-0B00-00000F000000}"/>
    <hyperlink ref="H6" location="Interactions!C33" display="N" xr:uid="{00000000-0004-0000-0B00-000010000000}"/>
    <hyperlink ref="I6" location="Interactions!C34" display="N" xr:uid="{00000000-0004-0000-0B00-000011000000}"/>
    <hyperlink ref="J6" location="Interactions!C35" display="N" xr:uid="{00000000-0004-0000-0B00-000012000000}"/>
    <hyperlink ref="K6" location="Interactions!C36" display="N" xr:uid="{00000000-0004-0000-0B00-000013000000}"/>
    <hyperlink ref="B7" location="Interactions!C37" display="Y" xr:uid="{00000000-0004-0000-0B00-000014000000}"/>
    <hyperlink ref="C7" location="Interactions!C38" display="Y" xr:uid="{00000000-0004-0000-0B00-000015000000}"/>
    <hyperlink ref="D7" location="Interactions!C39" display="Y" xr:uid="{00000000-0004-0000-0B00-000016000000}"/>
    <hyperlink ref="E7" location="Interactions!C40" display="Y" xr:uid="{00000000-0004-0000-0B00-000017000000}"/>
    <hyperlink ref="F7" location="Interactions!C41" display="Y" xr:uid="{00000000-0004-0000-0B00-000018000000}"/>
    <hyperlink ref="G7" location="Interactions!C42" display="Y" xr:uid="{00000000-0004-0000-0B00-000019000000}"/>
    <hyperlink ref="H7" location="Interactions!C43" display="N" xr:uid="{00000000-0004-0000-0B00-00001A000000}"/>
    <hyperlink ref="I7" location="Interactions!C44" display="N" xr:uid="{00000000-0004-0000-0B00-00001B000000}"/>
    <hyperlink ref="J7" location="Interactions!C45" display="N" xr:uid="{00000000-0004-0000-0B00-00001C000000}"/>
    <hyperlink ref="K7" location="Interactions!C46" display="N" xr:uid="{00000000-0004-0000-0B00-00001D000000}"/>
    <hyperlink ref="B8" location="Interactions!C47" display="N" xr:uid="{00000000-0004-0000-0B00-00001E000000}"/>
    <hyperlink ref="C8" location="Interactions!C48" display="Y" xr:uid="{00000000-0004-0000-0B00-00001F000000}"/>
    <hyperlink ref="D8" location="Interactions!C49" display="Y" xr:uid="{00000000-0004-0000-0B00-000020000000}"/>
    <hyperlink ref="E8" location="Interactions!C50" display="Y" xr:uid="{00000000-0004-0000-0B00-000021000000}"/>
    <hyperlink ref="F8" location="Interactions!C51" display="Y" xr:uid="{00000000-0004-0000-0B00-000022000000}"/>
    <hyperlink ref="G8" location="Interactions!C52" display="Y" xr:uid="{00000000-0004-0000-0B00-000023000000}"/>
    <hyperlink ref="H8" location="Interactions!C53" display="N" xr:uid="{00000000-0004-0000-0B00-000024000000}"/>
    <hyperlink ref="I8" location="Interactions!C54" display="N" xr:uid="{00000000-0004-0000-0B00-000025000000}"/>
    <hyperlink ref="J8" location="Interactions!C55" display="N" xr:uid="{00000000-0004-0000-0B00-000026000000}"/>
    <hyperlink ref="K8" location="Interactions!C56" display="N" xr:uid="{00000000-0004-0000-0B00-000027000000}"/>
    <hyperlink ref="B9" location="Interactions!C57" display="Y" xr:uid="{00000000-0004-0000-0B00-000028000000}"/>
    <hyperlink ref="C9" location="Interactions!C58" display="N" xr:uid="{00000000-0004-0000-0B00-000029000000}"/>
    <hyperlink ref="D9" location="Interactions!C59" display="Y" xr:uid="{00000000-0004-0000-0B00-00002A000000}"/>
    <hyperlink ref="E9" location="Interactions!C60" display="Y" xr:uid="{00000000-0004-0000-0B00-00002B000000}"/>
    <hyperlink ref="F9" location="Interactions!C61" display="Y" xr:uid="{00000000-0004-0000-0B00-00002C000000}"/>
    <hyperlink ref="G9" location="Interactions!C62" display="Y" xr:uid="{00000000-0004-0000-0B00-00002D000000}"/>
    <hyperlink ref="H9" location="Interactions!C63" display="N" xr:uid="{00000000-0004-0000-0B00-00002E000000}"/>
    <hyperlink ref="I9" location="Interactions!C64" display="N" xr:uid="{00000000-0004-0000-0B00-00002F000000}"/>
    <hyperlink ref="J9" location="Interactions!C65" display="N" xr:uid="{00000000-0004-0000-0B00-000030000000}"/>
    <hyperlink ref="K9" location="Interactions!C66" display="N" xr:uid="{00000000-0004-0000-0B00-000031000000}"/>
    <hyperlink ref="B10" location="Interactions!C67" display="N" xr:uid="{00000000-0004-0000-0B00-000032000000}"/>
    <hyperlink ref="C10" location="Interactions!C68" display="N" xr:uid="{00000000-0004-0000-0B00-000033000000}"/>
    <hyperlink ref="D10" location="Interactions!C69" display="Y" xr:uid="{00000000-0004-0000-0B00-000034000000}"/>
    <hyperlink ref="E10" location="Interactions!C70" display="Y" xr:uid="{00000000-0004-0000-0B00-000035000000}"/>
    <hyperlink ref="F10" location="Interactions!C71" display="Y" xr:uid="{00000000-0004-0000-0B00-000036000000}"/>
    <hyperlink ref="G10" location="Interactions!C72" display="Y" xr:uid="{00000000-0004-0000-0B00-000037000000}"/>
    <hyperlink ref="H10" location="Interactions!C73" display="N" xr:uid="{00000000-0004-0000-0B00-000038000000}"/>
    <hyperlink ref="I10" location="Interactions!C74" display="N" xr:uid="{00000000-0004-0000-0B00-000039000000}"/>
    <hyperlink ref="J10" location="Interactions!C75" display="N" xr:uid="{00000000-0004-0000-0B00-00003A000000}"/>
    <hyperlink ref="K10" location="Interactions!C76" display="N" xr:uid="{00000000-0004-0000-0B00-00003B000000}"/>
    <hyperlink ref="B11" location="Interactions!C77" display="N" xr:uid="{00000000-0004-0000-0B00-00003C000000}"/>
    <hyperlink ref="C11" location="Interactions!C78" display="N" xr:uid="{00000000-0004-0000-0B00-00003D000000}"/>
    <hyperlink ref="D11" location="Interactions!C79" display="N" xr:uid="{00000000-0004-0000-0B00-00003E000000}"/>
    <hyperlink ref="E11" location="Interactions!C80" display="N" xr:uid="{00000000-0004-0000-0B00-00003F000000}"/>
    <hyperlink ref="F11" location="Interactions!C81" display="N" xr:uid="{00000000-0004-0000-0B00-000040000000}"/>
    <hyperlink ref="G11" location="Interactions!C82" display="N" xr:uid="{00000000-0004-0000-0B00-000041000000}"/>
    <hyperlink ref="H11" location="Interactions!C83" display="Y" xr:uid="{00000000-0004-0000-0B00-000042000000}"/>
    <hyperlink ref="I11" location="Interactions!C84" display="Y" xr:uid="{00000000-0004-0000-0B00-000043000000}"/>
    <hyperlink ref="J11" location="Interactions!C85" display="N" xr:uid="{00000000-0004-0000-0B00-000044000000}"/>
    <hyperlink ref="K11" location="Interactions!C86" display="N" xr:uid="{00000000-0004-0000-0B00-000045000000}"/>
    <hyperlink ref="B12" location="Interactions!C87" display="N" xr:uid="{00000000-0004-0000-0B00-000046000000}"/>
    <hyperlink ref="C12" location="Interactions!C88" display="N" xr:uid="{00000000-0004-0000-0B00-000047000000}"/>
    <hyperlink ref="D12" location="Interactions!C89" display="N" xr:uid="{00000000-0004-0000-0B00-000048000000}"/>
    <hyperlink ref="E12" location="Interactions!C90" display="N" xr:uid="{00000000-0004-0000-0B00-000049000000}"/>
    <hyperlink ref="F12" location="Interactions!C91" display="N" xr:uid="{00000000-0004-0000-0B00-00004A000000}"/>
    <hyperlink ref="G12" location="Interactions!C92" display="N" xr:uid="{00000000-0004-0000-0B00-00004B000000}"/>
    <hyperlink ref="H12" location="Interactions!C93" display="Y" xr:uid="{00000000-0004-0000-0B00-00004C000000}"/>
    <hyperlink ref="I12" location="Interactions!C94" display="Y" xr:uid="{00000000-0004-0000-0B00-00004D000000}"/>
    <hyperlink ref="J12" location="Interactions!C95" display="N" xr:uid="{00000000-0004-0000-0B00-00004E000000}"/>
    <hyperlink ref="K12" location="Interactions!C96" display="N" xr:uid="{00000000-0004-0000-0B00-00004F000000}"/>
    <hyperlink ref="B13" location="Interactions!C97" display="N" xr:uid="{00000000-0004-0000-0B00-000050000000}"/>
    <hyperlink ref="C13" location="Interactions!C98" display="N" xr:uid="{00000000-0004-0000-0B00-000051000000}"/>
    <hyperlink ref="D13" location="Interactions!C99" display="N" xr:uid="{00000000-0004-0000-0B00-000052000000}"/>
    <hyperlink ref="E13" location="Interactions!C100" display="N" xr:uid="{00000000-0004-0000-0B00-000053000000}"/>
    <hyperlink ref="F13" location="Interactions!C101" display="N" xr:uid="{00000000-0004-0000-0B00-000054000000}"/>
    <hyperlink ref="G13" location="Interactions!C102" display="N" xr:uid="{00000000-0004-0000-0B00-000055000000}"/>
    <hyperlink ref="H13" location="Interactions!C103" display="N" xr:uid="{00000000-0004-0000-0B00-000056000000}"/>
    <hyperlink ref="I13" location="Interactions!C104" display="N" xr:uid="{00000000-0004-0000-0B00-000057000000}"/>
    <hyperlink ref="J13" location="Interactions!C105" display="Y" xr:uid="{00000000-0004-0000-0B00-000058000000}"/>
    <hyperlink ref="K13" location="Interactions!C106" display="Y" xr:uid="{00000000-0004-0000-0B00-000059000000}"/>
    <hyperlink ref="B14" location="Interactions!C107" display="N" xr:uid="{00000000-0004-0000-0B00-00005A000000}"/>
    <hyperlink ref="C14" location="Interactions!C108" display="N" xr:uid="{00000000-0004-0000-0B00-00005B000000}"/>
    <hyperlink ref="D14" location="Interactions!C109" display="N" xr:uid="{00000000-0004-0000-0B00-00005C000000}"/>
    <hyperlink ref="E14" location="Interactions!C110" display="N" xr:uid="{00000000-0004-0000-0B00-00005D000000}"/>
    <hyperlink ref="F14" location="Interactions!C111" display="N" xr:uid="{00000000-0004-0000-0B00-00005E000000}"/>
    <hyperlink ref="G14" location="Interactions!C112" display="N" xr:uid="{00000000-0004-0000-0B00-00005F000000}"/>
    <hyperlink ref="H14" location="Interactions!C113" display="N" xr:uid="{00000000-0004-0000-0B00-000060000000}"/>
    <hyperlink ref="I14" location="Interactions!C114" display="N" xr:uid="{00000000-0004-0000-0B00-000061000000}"/>
    <hyperlink ref="J14" location="Interactions!C115" display="Y" xr:uid="{00000000-0004-0000-0B00-000062000000}"/>
    <hyperlink ref="K14" location="Interactions!C116" display="Y" xr:uid="{00000000-0004-0000-0B00-00006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08080"/>
  </sheetPr>
  <dimension ref="A1:Y350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3" width="14.85546875" customWidth="1"/>
    <col min="4" max="4" width="13.85546875" customWidth="1"/>
    <col min="5" max="5" width="10.5703125" customWidth="1"/>
    <col min="6" max="6" width="14.85546875" customWidth="1"/>
    <col min="7" max="7" width="12.7109375" customWidth="1"/>
    <col min="8" max="8" width="6.140625" customWidth="1"/>
    <col min="9" max="9" width="13.85546875" customWidth="1"/>
    <col min="10" max="10" width="6.140625" customWidth="1"/>
    <col min="11" max="11" width="13.85546875" customWidth="1"/>
  </cols>
  <sheetData>
    <row r="1" spans="1:25" x14ac:dyDescent="0.25">
      <c r="A1" s="1" t="s">
        <v>0</v>
      </c>
      <c r="B1" s="1" t="s">
        <v>1</v>
      </c>
    </row>
    <row r="2" spans="1:25" x14ac:dyDescent="0.25">
      <c r="A2" t="s">
        <v>134</v>
      </c>
      <c r="B2" t="s">
        <v>135</v>
      </c>
    </row>
    <row r="4" spans="1:25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Mine</v>
      </c>
      <c r="K4" s="1" t="str">
        <f>'Population Definitions'!$A$11</f>
        <v>Mine (HIV+)</v>
      </c>
    </row>
    <row r="5" spans="1:25" x14ac:dyDescent="0.25">
      <c r="A5" s="1" t="str">
        <f>'Population Definitions'!$A$2</f>
        <v>0-4</v>
      </c>
      <c r="B5" s="4" t="s">
        <v>70</v>
      </c>
      <c r="C5" s="5" t="s">
        <v>132</v>
      </c>
      <c r="D5" s="5" t="s">
        <v>133</v>
      </c>
      <c r="E5" s="5" t="s">
        <v>133</v>
      </c>
      <c r="F5" s="5" t="s">
        <v>133</v>
      </c>
      <c r="G5" s="5" t="s">
        <v>133</v>
      </c>
      <c r="H5" s="5" t="s">
        <v>133</v>
      </c>
      <c r="I5" s="5" t="s">
        <v>133</v>
      </c>
      <c r="J5" s="5" t="s">
        <v>133</v>
      </c>
      <c r="K5" s="5" t="s">
        <v>133</v>
      </c>
    </row>
    <row r="6" spans="1:25" x14ac:dyDescent="0.25">
      <c r="A6" s="1" t="str">
        <f>'Population Definitions'!$A$3</f>
        <v>5-14</v>
      </c>
      <c r="B6" s="5" t="s">
        <v>133</v>
      </c>
      <c r="C6" s="4" t="s">
        <v>70</v>
      </c>
      <c r="D6" s="5" t="s">
        <v>132</v>
      </c>
      <c r="E6" s="5" t="s">
        <v>133</v>
      </c>
      <c r="F6" s="5" t="s">
        <v>133</v>
      </c>
      <c r="G6" s="5" t="s">
        <v>133</v>
      </c>
      <c r="H6" s="5" t="s">
        <v>133</v>
      </c>
      <c r="I6" s="5" t="s">
        <v>133</v>
      </c>
      <c r="J6" s="5" t="s">
        <v>133</v>
      </c>
      <c r="K6" s="5" t="s">
        <v>133</v>
      </c>
    </row>
    <row r="7" spans="1:25" x14ac:dyDescent="0.25">
      <c r="A7" s="1" t="str">
        <f>'Population Definitions'!$A$4</f>
        <v>15-64</v>
      </c>
      <c r="B7" s="5" t="s">
        <v>133</v>
      </c>
      <c r="C7" s="5" t="s">
        <v>133</v>
      </c>
      <c r="D7" s="4" t="s">
        <v>70</v>
      </c>
      <c r="E7" s="5" t="s">
        <v>132</v>
      </c>
      <c r="F7" s="5" t="s">
        <v>133</v>
      </c>
      <c r="G7" s="5" t="s">
        <v>133</v>
      </c>
      <c r="H7" s="5" t="s">
        <v>133</v>
      </c>
      <c r="I7" s="5" t="s">
        <v>133</v>
      </c>
      <c r="J7" s="5" t="s">
        <v>133</v>
      </c>
      <c r="K7" s="5" t="s">
        <v>133</v>
      </c>
    </row>
    <row r="8" spans="1:25" x14ac:dyDescent="0.25">
      <c r="A8" s="1" t="str">
        <f>'Population Definitions'!$A$5</f>
        <v>65+</v>
      </c>
      <c r="B8" s="5" t="s">
        <v>133</v>
      </c>
      <c r="C8" s="5" t="s">
        <v>133</v>
      </c>
      <c r="D8" s="5" t="s">
        <v>133</v>
      </c>
      <c r="E8" s="4" t="s">
        <v>70</v>
      </c>
      <c r="F8" s="5" t="s">
        <v>133</v>
      </c>
      <c r="G8" s="5" t="s">
        <v>133</v>
      </c>
      <c r="H8" s="5" t="s">
        <v>133</v>
      </c>
      <c r="I8" s="5" t="s">
        <v>133</v>
      </c>
      <c r="J8" s="5" t="s">
        <v>133</v>
      </c>
      <c r="K8" s="5" t="s">
        <v>133</v>
      </c>
    </row>
    <row r="9" spans="1:25" x14ac:dyDescent="0.25">
      <c r="A9" s="1" t="str">
        <f>'Population Definitions'!$A$6</f>
        <v>15-64 (HIV+)</v>
      </c>
      <c r="B9" s="5" t="s">
        <v>133</v>
      </c>
      <c r="C9" s="5" t="s">
        <v>133</v>
      </c>
      <c r="D9" s="5" t="s">
        <v>133</v>
      </c>
      <c r="E9" s="5" t="s">
        <v>133</v>
      </c>
      <c r="F9" s="4" t="s">
        <v>70</v>
      </c>
      <c r="G9" s="5" t="s">
        <v>132</v>
      </c>
      <c r="H9" s="5" t="s">
        <v>133</v>
      </c>
      <c r="I9" s="5" t="s">
        <v>133</v>
      </c>
      <c r="J9" s="5" t="s">
        <v>133</v>
      </c>
      <c r="K9" s="5" t="s">
        <v>133</v>
      </c>
    </row>
    <row r="10" spans="1:25" x14ac:dyDescent="0.25">
      <c r="A10" s="1" t="str">
        <f>'Population Definitions'!$A$7</f>
        <v>65+ (HIV+)</v>
      </c>
      <c r="B10" s="5" t="s">
        <v>133</v>
      </c>
      <c r="C10" s="5" t="s">
        <v>133</v>
      </c>
      <c r="D10" s="5" t="s">
        <v>133</v>
      </c>
      <c r="E10" s="5" t="s">
        <v>133</v>
      </c>
      <c r="F10" s="5" t="s">
        <v>133</v>
      </c>
      <c r="G10" s="4" t="s">
        <v>70</v>
      </c>
      <c r="H10" s="5" t="s">
        <v>133</v>
      </c>
      <c r="I10" s="5" t="s">
        <v>133</v>
      </c>
      <c r="J10" s="5" t="s">
        <v>133</v>
      </c>
      <c r="K10" s="5" t="s">
        <v>133</v>
      </c>
    </row>
    <row r="11" spans="1:25" x14ac:dyDescent="0.25">
      <c r="A11" s="1" t="str">
        <f>'Population Definitions'!$A$8</f>
        <v>Pris</v>
      </c>
      <c r="B11" s="5" t="s">
        <v>133</v>
      </c>
      <c r="C11" s="5" t="s">
        <v>133</v>
      </c>
      <c r="D11" s="5" t="s">
        <v>133</v>
      </c>
      <c r="E11" s="5" t="s">
        <v>133</v>
      </c>
      <c r="F11" s="5" t="s">
        <v>133</v>
      </c>
      <c r="G11" s="5" t="s">
        <v>133</v>
      </c>
      <c r="H11" s="4" t="s">
        <v>70</v>
      </c>
      <c r="I11" s="5" t="s">
        <v>133</v>
      </c>
      <c r="J11" s="5" t="s">
        <v>133</v>
      </c>
      <c r="K11" s="5" t="s">
        <v>133</v>
      </c>
    </row>
    <row r="12" spans="1:25" x14ac:dyDescent="0.25">
      <c r="A12" s="1" t="str">
        <f>'Population Definitions'!$A$9</f>
        <v>Pris (HIV+)</v>
      </c>
      <c r="B12" s="5" t="s">
        <v>133</v>
      </c>
      <c r="C12" s="5" t="s">
        <v>133</v>
      </c>
      <c r="D12" s="5" t="s">
        <v>133</v>
      </c>
      <c r="E12" s="5" t="s">
        <v>133</v>
      </c>
      <c r="F12" s="5" t="s">
        <v>133</v>
      </c>
      <c r="G12" s="5" t="s">
        <v>133</v>
      </c>
      <c r="H12" s="5" t="s">
        <v>133</v>
      </c>
      <c r="I12" s="4" t="s">
        <v>70</v>
      </c>
      <c r="J12" s="5" t="s">
        <v>133</v>
      </c>
      <c r="K12" s="5" t="s">
        <v>133</v>
      </c>
    </row>
    <row r="13" spans="1:25" x14ac:dyDescent="0.25">
      <c r="A13" s="1" t="str">
        <f>'Population Definitions'!$A$10</f>
        <v>Mine</v>
      </c>
      <c r="B13" s="5" t="s">
        <v>133</v>
      </c>
      <c r="C13" s="5" t="s">
        <v>133</v>
      </c>
      <c r="D13" s="5" t="s">
        <v>133</v>
      </c>
      <c r="E13" s="5" t="s">
        <v>133</v>
      </c>
      <c r="F13" s="5" t="s">
        <v>133</v>
      </c>
      <c r="G13" s="5" t="s">
        <v>133</v>
      </c>
      <c r="H13" s="5" t="s">
        <v>133</v>
      </c>
      <c r="I13" s="5" t="s">
        <v>133</v>
      </c>
      <c r="J13" s="4" t="s">
        <v>70</v>
      </c>
      <c r="K13" s="5" t="s">
        <v>133</v>
      </c>
    </row>
    <row r="14" spans="1:25" x14ac:dyDescent="0.25">
      <c r="A14" s="1" t="str">
        <f>'Population Definitions'!$A$11</f>
        <v>Mine (HIV+)</v>
      </c>
      <c r="B14" s="5" t="s">
        <v>133</v>
      </c>
      <c r="C14" s="5" t="s">
        <v>133</v>
      </c>
      <c r="D14" s="5" t="s">
        <v>133</v>
      </c>
      <c r="E14" s="5" t="s">
        <v>133</v>
      </c>
      <c r="F14" s="5" t="s">
        <v>133</v>
      </c>
      <c r="G14" s="5" t="s">
        <v>133</v>
      </c>
      <c r="H14" s="5" t="s">
        <v>133</v>
      </c>
      <c r="I14" s="5" t="s">
        <v>133</v>
      </c>
      <c r="J14" s="5" t="s">
        <v>133</v>
      </c>
      <c r="K14" s="4" t="s">
        <v>70</v>
      </c>
    </row>
    <row r="16" spans="1:25" x14ac:dyDescent="0.25">
      <c r="A16" s="1"/>
      <c r="B16" s="1"/>
      <c r="C16" s="1"/>
      <c r="D16" s="1" t="s">
        <v>23</v>
      </c>
      <c r="E16" s="1" t="s">
        <v>24</v>
      </c>
      <c r="F16" s="1"/>
      <c r="G16" s="1">
        <v>2000</v>
      </c>
      <c r="H16" s="1">
        <v>2001</v>
      </c>
      <c r="I16" s="1">
        <v>2002</v>
      </c>
      <c r="J16" s="1">
        <v>2003</v>
      </c>
      <c r="K16" s="1">
        <v>2004</v>
      </c>
      <c r="L16" s="1">
        <v>2005</v>
      </c>
      <c r="M16" s="1">
        <v>2006</v>
      </c>
      <c r="N16" s="1">
        <v>2007</v>
      </c>
      <c r="O16" s="1">
        <v>2008</v>
      </c>
      <c r="P16" s="1">
        <v>2009</v>
      </c>
      <c r="Q16" s="1">
        <v>2010</v>
      </c>
      <c r="R16" s="1">
        <v>2011</v>
      </c>
      <c r="S16" s="1">
        <v>2012</v>
      </c>
      <c r="T16" s="1">
        <v>2013</v>
      </c>
      <c r="U16" s="1">
        <v>2014</v>
      </c>
      <c r="V16" s="1">
        <v>2015</v>
      </c>
      <c r="W16" s="1">
        <v>2016</v>
      </c>
      <c r="X16" s="1">
        <v>2017</v>
      </c>
      <c r="Y16" s="1">
        <v>2018</v>
      </c>
    </row>
    <row r="17" spans="1:25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4" t="str">
        <f>IF($B$5="Y","OR","...")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" t="str">
        <f>IF($C$5="Y",'Population Definitions'!$A$2,"...")</f>
        <v>0-4</v>
      </c>
      <c r="B18" s="4" t="str">
        <f>IF($C$5="Y","---&gt;","...")</f>
        <v>---&gt;</v>
      </c>
      <c r="C18" s="1" t="str">
        <f>IF($C$5="Y",'Population Definitions'!$A$3,"...")</f>
        <v>5-14</v>
      </c>
      <c r="D18" t="s">
        <v>28</v>
      </c>
      <c r="E18" s="3"/>
      <c r="F18" s="4" t="str">
        <f>IF($C$5="Y","OR","...")</f>
        <v>OR</v>
      </c>
      <c r="G18" s="3">
        <v>0.2333430108931529</v>
      </c>
      <c r="H18" s="3">
        <v>0.2264177869829215</v>
      </c>
      <c r="I18" s="3">
        <v>0.2194132101582536</v>
      </c>
      <c r="J18" s="3">
        <v>0.21287767731509999</v>
      </c>
      <c r="K18" s="3">
        <v>0.20680051316758349</v>
      </c>
      <c r="L18" s="3">
        <v>0.16500000000000001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4" t="str">
        <f>IF($D$5="Y","OR","...")</f>
        <v>...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4" t="str">
        <f>IF($E$5="Y","OR","...")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4" t="str">
        <f>IF($F$5="Y","OR","...")</f>
        <v>...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4" t="str">
        <f>IF($G$5="Y","OR","...")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4" t="str">
        <f>IF($H$5="Y","OR","...")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4" t="str">
        <f>IF($I$5="Y","OR","...")</f>
        <v>...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Definitions'!$A$10,"...")</f>
        <v>...</v>
      </c>
      <c r="E25" s="2"/>
      <c r="F25" s="4" t="str">
        <f>IF($J$5="Y","OR","...")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Definitions'!$A$11,"...")</f>
        <v>...</v>
      </c>
      <c r="E26" s="2"/>
      <c r="F26" s="4" t="str">
        <f>IF($K$5="Y","OR","...")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4" t="str">
        <f>IF($B$6="Y","OR","...")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4" t="str">
        <f>IF($C$6="Y","OR","...")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 t="str">
        <f>IF($D$6="Y",'Population Definitions'!$A$3,"...")</f>
        <v>5-14</v>
      </c>
      <c r="B29" s="4" t="str">
        <f>IF($D$6="Y","---&gt;","...")</f>
        <v>---&gt;</v>
      </c>
      <c r="C29" s="1" t="str">
        <f>IF($D$6="Y",'Population Definitions'!$A$4,"...")</f>
        <v>15-64</v>
      </c>
      <c r="D29" t="s">
        <v>28</v>
      </c>
      <c r="E29" s="3"/>
      <c r="F29" s="4" t="str">
        <f>IF($D$6="Y","OR","...")</f>
        <v>OR</v>
      </c>
      <c r="G29" s="3">
        <v>9.5269021488292624E-2</v>
      </c>
      <c r="H29" s="3">
        <v>9.6170629508940592E-2</v>
      </c>
      <c r="I29" s="3">
        <v>9.6569257097941036E-2</v>
      </c>
      <c r="J29" s="3">
        <v>9.6800071644185359E-2</v>
      </c>
      <c r="K29" s="3">
        <v>9.6893822056630122E-2</v>
      </c>
      <c r="L29" s="3">
        <v>9.5000000000000001E-2</v>
      </c>
      <c r="M29" s="3"/>
      <c r="N29" s="3">
        <v>0.08</v>
      </c>
      <c r="O29" s="3"/>
      <c r="P29" s="3">
        <v>9.5000000000000001E-2</v>
      </c>
      <c r="Q29" s="3"/>
      <c r="R29" s="3"/>
      <c r="S29" s="3"/>
      <c r="T29" s="3"/>
      <c r="U29" s="3"/>
      <c r="V29" s="3">
        <v>0.115</v>
      </c>
      <c r="W29" s="3"/>
      <c r="X29" s="3"/>
      <c r="Y29" s="3"/>
    </row>
    <row r="30" spans="1:25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4" t="str">
        <f>IF($E$6="Y","OR","...")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4" t="str">
        <f>IF($F$6="Y","OR","...")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4" t="str">
        <f>IF($G$6="Y","OR","...")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4" t="str">
        <f>IF($H$6="Y","OR","...")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4" t="str">
        <f>IF($I$6="Y","OR","...")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Definitions'!$A$10,"...")</f>
        <v>...</v>
      </c>
      <c r="E35" s="2"/>
      <c r="F35" s="4" t="str">
        <f>IF($J$6="Y","OR","...")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Definitions'!$A$11,"...")</f>
        <v>...</v>
      </c>
      <c r="E36" s="2"/>
      <c r="F36" s="4" t="str">
        <f>IF($K$6="Y","OR","...")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4" t="str">
        <f>IF($B$7="Y","OR","...")</f>
        <v>...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4" t="str">
        <f>IF($C$7="Y","OR","...")</f>
        <v>...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4" t="str">
        <f>IF($D$7="Y","OR","...")</f>
        <v>...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 t="str">
        <f>IF($E$7="Y",'Population Definitions'!$A$4,"...")</f>
        <v>15-64</v>
      </c>
      <c r="B40" s="4" t="str">
        <f>IF($E$7="Y","---&gt;","...")</f>
        <v>---&gt;</v>
      </c>
      <c r="C40" s="1" t="str">
        <f>IF($E$7="Y",'Population Definitions'!$A$5,"...")</f>
        <v>65+</v>
      </c>
      <c r="D40" t="s">
        <v>28</v>
      </c>
      <c r="E40" s="3"/>
      <c r="F40" s="4" t="str">
        <f>IF($E$7="Y","OR","...")</f>
        <v>OR</v>
      </c>
      <c r="G40" s="3">
        <v>8.0000000000000002E-3</v>
      </c>
      <c r="H40" s="3"/>
      <c r="I40" s="3"/>
      <c r="J40" s="3"/>
      <c r="K40" s="3"/>
      <c r="L40" s="3"/>
      <c r="M40" s="3"/>
      <c r="N40" s="3">
        <v>8.0000000000000002E-3</v>
      </c>
      <c r="O40" s="3"/>
      <c r="P40" s="3"/>
      <c r="Q40" s="3"/>
      <c r="R40" s="3"/>
      <c r="S40" s="3"/>
      <c r="T40" s="3"/>
      <c r="U40" s="3"/>
      <c r="V40" s="3">
        <v>6.0000000000000001E-3</v>
      </c>
      <c r="W40" s="3"/>
      <c r="X40" s="3"/>
      <c r="Y40" s="3"/>
    </row>
    <row r="41" spans="1:25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4" t="str">
        <f>IF($F$7="Y","OR","...")</f>
        <v>...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4" t="str">
        <f>IF($G$7="Y","OR","...")</f>
        <v>...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4" t="str">
        <f>IF($H$7="Y","OR","...")</f>
        <v>...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4" t="str">
        <f>IF($I$7="Y","OR","...")</f>
        <v>...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Definitions'!$A$10,"...")</f>
        <v>...</v>
      </c>
      <c r="E45" s="2"/>
      <c r="F45" s="4" t="str">
        <f>IF($J$7="Y","OR","...")</f>
        <v>...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Definitions'!$A$11,"...")</f>
        <v>...</v>
      </c>
      <c r="E46" s="2"/>
      <c r="F46" s="4" t="str">
        <f>IF($K$7="Y","OR","...")</f>
        <v>...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4" t="str">
        <f>IF($B$8="Y","OR","...")</f>
        <v>...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4" t="str">
        <f>IF($C$8="Y","OR","...")</f>
        <v>...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4" t="str">
        <f>IF($D$8="Y","OR","...")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4" t="str">
        <f>IF($E$8="Y","OR","...")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4" t="str">
        <f>IF($F$8="Y","OR","...")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4" t="str">
        <f>IF($G$8="Y","OR","...")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4" t="str">
        <f>IF($H$8="Y","OR","...")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4" t="str">
        <f>IF($I$8="Y","OR","...")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Definitions'!$A$10,"...")</f>
        <v>...</v>
      </c>
      <c r="E55" s="2"/>
      <c r="F55" s="4" t="str">
        <f>IF($J$8="Y","OR","...")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Definitions'!$A$11,"...")</f>
        <v>...</v>
      </c>
      <c r="E56" s="2"/>
      <c r="F56" s="4" t="str">
        <f>IF($K$8="Y","OR","...")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4" t="str">
        <f>IF($B$9="Y","OR","...")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4" t="str">
        <f>IF($C$9="Y","OR","...")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4" t="str">
        <f>IF($D$9="Y","OR","...")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4" t="str">
        <f>IF($E$9="Y","OR","...")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4" t="str">
        <f>IF($F$9="Y","OR","...")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1" t="str">
        <f>IF($G$9="Y",'Population Definitions'!$A$6,"...")</f>
        <v>15-64 (HIV+)</v>
      </c>
      <c r="B62" s="4" t="str">
        <f>IF($G$9="Y","---&gt;","...")</f>
        <v>---&gt;</v>
      </c>
      <c r="C62" s="1" t="str">
        <f>IF($G$9="Y",'Population Definitions'!$A$7,"...")</f>
        <v>65+ (HIV+)</v>
      </c>
      <c r="D62" t="s">
        <v>28</v>
      </c>
      <c r="E62" s="3"/>
      <c r="F62" s="4" t="str">
        <f>IF($G$9="Y","OR","...")</f>
        <v>OR</v>
      </c>
      <c r="G62" s="3">
        <v>4.4859619633444582E-4</v>
      </c>
      <c r="H62" s="3">
        <v>4.6931896213419711E-4</v>
      </c>
      <c r="I62" s="3">
        <v>4.9204901790228853E-4</v>
      </c>
      <c r="J62" s="3">
        <v>5.1709285902344214E-4</v>
      </c>
      <c r="K62" s="3">
        <v>5.4482272595024104E-4</v>
      </c>
      <c r="L62" s="3">
        <v>5.246889773284E-4</v>
      </c>
      <c r="M62" s="3">
        <v>4.5042615054513769E-4</v>
      </c>
      <c r="N62" s="3">
        <v>3.9457872013928482E-4</v>
      </c>
      <c r="O62" s="3">
        <v>2.8279916406159301E-4</v>
      </c>
      <c r="P62" s="3">
        <v>2.6694632764627291E-4</v>
      </c>
      <c r="Q62" s="3">
        <v>2.5277646956030982E-4</v>
      </c>
      <c r="R62" s="3">
        <v>2.4003509470204269E-4</v>
      </c>
      <c r="S62" s="3">
        <v>2.285165576808221E-4</v>
      </c>
      <c r="T62" s="3">
        <v>2.1805287877627849E-4</v>
      </c>
      <c r="U62" s="3">
        <v>2.085054980375787E-4</v>
      </c>
      <c r="V62" s="3">
        <v>1.997591047771726E-4</v>
      </c>
      <c r="W62" s="3"/>
      <c r="X62" s="3"/>
      <c r="Y62" s="3"/>
    </row>
    <row r="63" spans="1:25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4" t="str">
        <f>IF($H$9="Y","OR","...")</f>
        <v>...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4" t="str">
        <f>IF($I$9="Y","OR","...")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Definitions'!$A$10,"...")</f>
        <v>...</v>
      </c>
      <c r="E65" s="2"/>
      <c r="F65" s="4" t="str">
        <f>IF($J$9="Y","OR","...")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Definitions'!$A$11,"...")</f>
        <v>...</v>
      </c>
      <c r="E66" s="2"/>
      <c r="F66" s="4" t="str">
        <f>IF($K$9="Y","OR","...")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4" t="str">
        <f>IF($B$10="Y","OR","...")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4" t="str">
        <f>IF($C$10="Y","OR","...")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4" t="str">
        <f>IF($D$10="Y","OR","...")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4" t="str">
        <f>IF($E$10="Y","OR","...")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4" t="str">
        <f>IF($F$10="Y","OR","...")</f>
        <v>...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4" t="str">
        <f>IF($G$10="Y","OR","...")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4" t="str">
        <f>IF($H$10="Y","OR","...")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4" t="str">
        <f>IF($I$10="Y","OR","...")</f>
        <v>...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Definitions'!$A$10,"...")</f>
        <v>...</v>
      </c>
      <c r="E75" s="2"/>
      <c r="F75" s="4" t="str">
        <f>IF($J$10="Y","OR","...")</f>
        <v>...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Definitions'!$A$11,"...")</f>
        <v>...</v>
      </c>
      <c r="E76" s="2"/>
      <c r="F76" s="4" t="str">
        <f>IF($K$10="Y","OR","...")</f>
        <v>...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4" t="str">
        <f>IF($B$11="Y","OR","...")</f>
        <v>...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4" t="str">
        <f>IF($C$11="Y","OR","...")</f>
        <v>...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4" t="str">
        <f>IF($D$11="Y","OR","...")</f>
        <v>...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4" t="str">
        <f>IF($E$11="Y","OR","...")</f>
        <v>...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4" t="str">
        <f>IF($F$11="Y","OR","...")</f>
        <v>...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4" t="str">
        <f>IF($G$11="Y","OR","...")</f>
        <v>...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4" t="str">
        <f>IF($H$11="Y","OR","...")</f>
        <v>...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4" t="str">
        <f>IF($I$11="Y","OR","...")</f>
        <v>...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Definitions'!$A$10,"...")</f>
        <v>...</v>
      </c>
      <c r="E85" s="2"/>
      <c r="F85" s="4" t="str">
        <f>IF($J$11="Y","OR","...")</f>
        <v>...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Definitions'!$A$11,"...")</f>
        <v>...</v>
      </c>
      <c r="E86" s="2"/>
      <c r="F86" s="4" t="str">
        <f>IF($K$11="Y","OR","...")</f>
        <v>...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4" t="str">
        <f>IF($B$12="Y","OR","...")</f>
        <v>...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4" t="str">
        <f>IF($C$12="Y","OR","...")</f>
        <v>...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4" t="str">
        <f>IF($D$12="Y","OR","...")</f>
        <v>...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4" t="str">
        <f>IF($E$12="Y","OR","...")</f>
        <v>...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4" t="str">
        <f>IF($F$12="Y","OR","...")</f>
        <v>...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4" t="str">
        <f>IF($G$12="Y","OR","...")</f>
        <v>...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4" t="str">
        <f>IF($H$12="Y","OR","...")</f>
        <v>...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4" t="str">
        <f>IF($I$12="Y","OR","...")</f>
        <v>...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Definitions'!$A$10,"...")</f>
        <v>...</v>
      </c>
      <c r="E95" s="2"/>
      <c r="F95" s="4" t="str">
        <f>IF($J$12="Y","OR","...")</f>
        <v>...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Definitions'!$A$11,"...")</f>
        <v>...</v>
      </c>
      <c r="E96" s="2"/>
      <c r="F96" s="4" t="str">
        <f>IF($K$12="Y","OR","...")</f>
        <v>...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1" t="str">
        <f>IF($B$13="Y",'Population Definitions'!$A$10,"...")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4" t="str">
        <f>IF($B$13="Y","OR","...")</f>
        <v>...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1" t="str">
        <f>IF($C$13="Y",'Population Definitions'!$A$10,"...")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4" t="str">
        <f>IF($C$13="Y","OR","...")</f>
        <v>...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1" t="str">
        <f>IF($D$13="Y",'Population Definitions'!$A$10,"...")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4" t="str">
        <f>IF($D$13="Y","OR","...")</f>
        <v>...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1" t="str">
        <f>IF($E$13="Y",'Population Definitions'!$A$10,"...")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4" t="str">
        <f>IF($E$13="Y","OR","...")</f>
        <v>...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1" t="str">
        <f>IF($F$13="Y",'Population Definitions'!$A$10,"...")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4" t="str">
        <f>IF($F$13="Y","OR","...")</f>
        <v>...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1" t="str">
        <f>IF($G$13="Y",'Population Definitions'!$A$10,"...")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4" t="str">
        <f>IF($G$13="Y","OR","...")</f>
        <v>...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1" t="str">
        <f>IF($H$13="Y",'Population Definitions'!$A$10,"...")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4" t="str">
        <f>IF($H$13="Y","OR","...")</f>
        <v>...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1" t="str">
        <f>IF($I$13="Y",'Population Definitions'!$A$10,"...")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4" t="str">
        <f>IF($I$13="Y","OR","...")</f>
        <v>...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1" t="str">
        <f>IF($J$13="Y",'Population Definitions'!$A$10,"...")</f>
        <v>...</v>
      </c>
      <c r="B105" s="4" t="str">
        <f>IF($J$13="Y","---&gt;","...")</f>
        <v>...</v>
      </c>
      <c r="C105" s="1" t="str">
        <f>IF($J$13="Y",'Population Definitions'!$A$10,"...")</f>
        <v>...</v>
      </c>
      <c r="E105" s="2"/>
      <c r="F105" s="4" t="str">
        <f>IF($J$13="Y","OR","...")</f>
        <v>...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1" t="str">
        <f>IF($K$13="Y",'Population Definitions'!$A$10,"...")</f>
        <v>...</v>
      </c>
      <c r="B106" s="4" t="str">
        <f>IF($K$13="Y","---&gt;","...")</f>
        <v>...</v>
      </c>
      <c r="C106" s="1" t="str">
        <f>IF($K$13="Y",'Population Definitions'!$A$11,"...")</f>
        <v>...</v>
      </c>
      <c r="E106" s="2"/>
      <c r="F106" s="4" t="str">
        <f>IF($K$13="Y","OR","...")</f>
        <v>...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1" t="str">
        <f>IF($B$14="Y",'Population Definitions'!$A$11,"...")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4" t="str">
        <f>IF($B$14="Y","OR","...")</f>
        <v>...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1" t="str">
        <f>IF($C$14="Y",'Population Definitions'!$A$11,"...")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4" t="str">
        <f>IF($C$14="Y","OR","...")</f>
        <v>...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1" t="str">
        <f>IF($D$14="Y",'Population Definitions'!$A$11,"...")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4" t="str">
        <f>IF($D$14="Y","OR","...")</f>
        <v>...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1" t="str">
        <f>IF($E$14="Y",'Population Definitions'!$A$11,"...")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4" t="str">
        <f>IF($E$14="Y","OR","...")</f>
        <v>...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1" t="str">
        <f>IF($F$14="Y",'Population Definitions'!$A$11,"...")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4" t="str">
        <f>IF($F$14="Y","OR","...")</f>
        <v>...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1" t="str">
        <f>IF($G$14="Y",'Population Definitions'!$A$11,"...")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4" t="str">
        <f>IF($G$14="Y","OR","...")</f>
        <v>...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1" t="str">
        <f>IF($H$14="Y",'Population Definitions'!$A$11,"...")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4" t="str">
        <f>IF($H$14="Y","OR","...")</f>
        <v>...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1" t="str">
        <f>IF($I$14="Y",'Population Definitions'!$A$11,"...")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4" t="str">
        <f>IF($I$14="Y","OR","...")</f>
        <v>...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1" t="str">
        <f>IF($J$14="Y",'Population Definitions'!$A$11,"...")</f>
        <v>...</v>
      </c>
      <c r="B115" s="4" t="str">
        <f>IF($J$14="Y","---&gt;","...")</f>
        <v>...</v>
      </c>
      <c r="C115" s="1" t="str">
        <f>IF($J$14="Y",'Population Definitions'!$A$10,"...")</f>
        <v>...</v>
      </c>
      <c r="E115" s="2"/>
      <c r="F115" s="4" t="str">
        <f>IF($J$14="Y","OR","...")</f>
        <v>...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1" t="str">
        <f>IF($K$14="Y",'Population Definitions'!$A$11,"...")</f>
        <v>...</v>
      </c>
      <c r="B116" s="4" t="str">
        <f>IF($K$14="Y","---&gt;","...")</f>
        <v>...</v>
      </c>
      <c r="C116" s="1" t="str">
        <f>IF($K$14="Y",'Population Definitions'!$A$11,"...")</f>
        <v>...</v>
      </c>
      <c r="E116" s="2"/>
      <c r="F116" s="4" t="str">
        <f>IF($K$14="Y","OR","...")</f>
        <v>...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8" spans="1:25" x14ac:dyDescent="0.25">
      <c r="A118" s="1" t="s">
        <v>0</v>
      </c>
      <c r="B118" s="1" t="s">
        <v>1</v>
      </c>
    </row>
    <row r="119" spans="1:25" x14ac:dyDescent="0.25">
      <c r="A119" t="s">
        <v>136</v>
      </c>
      <c r="B119" t="s">
        <v>137</v>
      </c>
    </row>
    <row r="121" spans="1:25" x14ac:dyDescent="0.25">
      <c r="B121" s="1" t="str">
        <f>'Population Definitions'!$A$2</f>
        <v>0-4</v>
      </c>
      <c r="C121" s="1" t="str">
        <f>'Population Definitions'!$A$3</f>
        <v>5-14</v>
      </c>
      <c r="D121" s="1" t="str">
        <f>'Population Definitions'!$A$4</f>
        <v>15-64</v>
      </c>
      <c r="E121" s="1" t="str">
        <f>'Population Definitions'!$A$5</f>
        <v>65+</v>
      </c>
      <c r="F121" s="1" t="str">
        <f>'Population Definitions'!$A$6</f>
        <v>15-64 (HIV+)</v>
      </c>
      <c r="G121" s="1" t="str">
        <f>'Population Definitions'!$A$7</f>
        <v>65+ (HIV+)</v>
      </c>
      <c r="H121" s="1" t="str">
        <f>'Population Definitions'!$A$8</f>
        <v>Pris</v>
      </c>
      <c r="I121" s="1" t="str">
        <f>'Population Definitions'!$A$9</f>
        <v>Pris (HIV+)</v>
      </c>
      <c r="J121" s="1" t="str">
        <f>'Population Definitions'!$A$10</f>
        <v>Mine</v>
      </c>
      <c r="K121" s="1" t="str">
        <f>'Population Definitions'!$A$11</f>
        <v>Mine (HIV+)</v>
      </c>
    </row>
    <row r="122" spans="1:25" x14ac:dyDescent="0.25">
      <c r="A122" s="1" t="str">
        <f>'Population Definitions'!$A$2</f>
        <v>0-4</v>
      </c>
      <c r="B122" s="4" t="s">
        <v>70</v>
      </c>
      <c r="C122" s="5" t="s">
        <v>133</v>
      </c>
      <c r="D122" s="5" t="s">
        <v>133</v>
      </c>
      <c r="E122" s="5" t="s">
        <v>133</v>
      </c>
      <c r="F122" s="5" t="s">
        <v>133</v>
      </c>
      <c r="G122" s="5" t="s">
        <v>133</v>
      </c>
      <c r="H122" s="5" t="s">
        <v>133</v>
      </c>
      <c r="I122" s="5" t="s">
        <v>133</v>
      </c>
      <c r="J122" s="5" t="s">
        <v>133</v>
      </c>
      <c r="K122" s="5" t="s">
        <v>133</v>
      </c>
    </row>
    <row r="123" spans="1:25" x14ac:dyDescent="0.25">
      <c r="A123" s="1" t="str">
        <f>'Population Definitions'!$A$3</f>
        <v>5-14</v>
      </c>
      <c r="B123" s="5" t="s">
        <v>133</v>
      </c>
      <c r="C123" s="4" t="s">
        <v>70</v>
      </c>
      <c r="D123" s="5" t="s">
        <v>133</v>
      </c>
      <c r="E123" s="5" t="s">
        <v>133</v>
      </c>
      <c r="F123" s="5" t="s">
        <v>133</v>
      </c>
      <c r="G123" s="5" t="s">
        <v>133</v>
      </c>
      <c r="H123" s="5" t="s">
        <v>133</v>
      </c>
      <c r="I123" s="5" t="s">
        <v>133</v>
      </c>
      <c r="J123" s="5" t="s">
        <v>133</v>
      </c>
      <c r="K123" s="5" t="s">
        <v>133</v>
      </c>
    </row>
    <row r="124" spans="1:25" x14ac:dyDescent="0.25">
      <c r="A124" s="1" t="str">
        <f>'Population Definitions'!$A$4</f>
        <v>15-64</v>
      </c>
      <c r="B124" s="5" t="s">
        <v>133</v>
      </c>
      <c r="C124" s="5" t="s">
        <v>133</v>
      </c>
      <c r="D124" s="4" t="s">
        <v>70</v>
      </c>
      <c r="E124" s="5" t="s">
        <v>133</v>
      </c>
      <c r="F124" s="5" t="s">
        <v>132</v>
      </c>
      <c r="G124" s="5" t="s">
        <v>133</v>
      </c>
      <c r="H124" s="5" t="s">
        <v>133</v>
      </c>
      <c r="I124" s="5" t="s">
        <v>133</v>
      </c>
      <c r="J124" s="5" t="s">
        <v>133</v>
      </c>
      <c r="K124" s="5" t="s">
        <v>133</v>
      </c>
    </row>
    <row r="125" spans="1:25" x14ac:dyDescent="0.25">
      <c r="A125" s="1" t="str">
        <f>'Population Definitions'!$A$5</f>
        <v>65+</v>
      </c>
      <c r="B125" s="5" t="s">
        <v>133</v>
      </c>
      <c r="C125" s="5" t="s">
        <v>133</v>
      </c>
      <c r="D125" s="5" t="s">
        <v>133</v>
      </c>
      <c r="E125" s="4" t="s">
        <v>70</v>
      </c>
      <c r="F125" s="5" t="s">
        <v>133</v>
      </c>
      <c r="G125" s="5" t="s">
        <v>132</v>
      </c>
      <c r="H125" s="5" t="s">
        <v>133</v>
      </c>
      <c r="I125" s="5" t="s">
        <v>133</v>
      </c>
      <c r="J125" s="5" t="s">
        <v>133</v>
      </c>
      <c r="K125" s="5" t="s">
        <v>133</v>
      </c>
    </row>
    <row r="126" spans="1:25" x14ac:dyDescent="0.25">
      <c r="A126" s="1" t="str">
        <f>'Population Definitions'!$A$6</f>
        <v>15-64 (HIV+)</v>
      </c>
      <c r="B126" s="5" t="s">
        <v>133</v>
      </c>
      <c r="C126" s="5" t="s">
        <v>133</v>
      </c>
      <c r="D126" s="5" t="s">
        <v>133</v>
      </c>
      <c r="E126" s="5" t="s">
        <v>133</v>
      </c>
      <c r="F126" s="4" t="s">
        <v>70</v>
      </c>
      <c r="G126" s="5" t="s">
        <v>133</v>
      </c>
      <c r="H126" s="5" t="s">
        <v>133</v>
      </c>
      <c r="I126" s="5" t="s">
        <v>133</v>
      </c>
      <c r="J126" s="5" t="s">
        <v>133</v>
      </c>
      <c r="K126" s="5" t="s">
        <v>133</v>
      </c>
    </row>
    <row r="127" spans="1:25" x14ac:dyDescent="0.25">
      <c r="A127" s="1" t="str">
        <f>'Population Definitions'!$A$7</f>
        <v>65+ (HIV+)</v>
      </c>
      <c r="B127" s="5" t="s">
        <v>133</v>
      </c>
      <c r="C127" s="5" t="s">
        <v>133</v>
      </c>
      <c r="D127" s="5" t="s">
        <v>133</v>
      </c>
      <c r="E127" s="5" t="s">
        <v>133</v>
      </c>
      <c r="F127" s="5" t="s">
        <v>133</v>
      </c>
      <c r="G127" s="4" t="s">
        <v>70</v>
      </c>
      <c r="H127" s="5" t="s">
        <v>133</v>
      </c>
      <c r="I127" s="5" t="s">
        <v>133</v>
      </c>
      <c r="J127" s="5" t="s">
        <v>133</v>
      </c>
      <c r="K127" s="5" t="s">
        <v>133</v>
      </c>
    </row>
    <row r="128" spans="1:25" x14ac:dyDescent="0.25">
      <c r="A128" s="1" t="str">
        <f>'Population Definitions'!$A$8</f>
        <v>Pris</v>
      </c>
      <c r="B128" s="5" t="s">
        <v>133</v>
      </c>
      <c r="C128" s="5" t="s">
        <v>133</v>
      </c>
      <c r="D128" s="5" t="s">
        <v>133</v>
      </c>
      <c r="E128" s="5" t="s">
        <v>133</v>
      </c>
      <c r="F128" s="5" t="s">
        <v>133</v>
      </c>
      <c r="G128" s="5" t="s">
        <v>133</v>
      </c>
      <c r="H128" s="4" t="s">
        <v>70</v>
      </c>
      <c r="I128" s="5" t="s">
        <v>132</v>
      </c>
      <c r="J128" s="5" t="s">
        <v>133</v>
      </c>
      <c r="K128" s="5" t="s">
        <v>133</v>
      </c>
    </row>
    <row r="129" spans="1:25" x14ac:dyDescent="0.25">
      <c r="A129" s="1" t="str">
        <f>'Population Definitions'!$A$9</f>
        <v>Pris (HIV+)</v>
      </c>
      <c r="B129" s="5" t="s">
        <v>133</v>
      </c>
      <c r="C129" s="5" t="s">
        <v>133</v>
      </c>
      <c r="D129" s="5" t="s">
        <v>133</v>
      </c>
      <c r="E129" s="5" t="s">
        <v>133</v>
      </c>
      <c r="F129" s="5" t="s">
        <v>133</v>
      </c>
      <c r="G129" s="5" t="s">
        <v>133</v>
      </c>
      <c r="H129" s="5" t="s">
        <v>133</v>
      </c>
      <c r="I129" s="4" t="s">
        <v>70</v>
      </c>
      <c r="J129" s="5" t="s">
        <v>133</v>
      </c>
      <c r="K129" s="5" t="s">
        <v>133</v>
      </c>
    </row>
    <row r="130" spans="1:25" x14ac:dyDescent="0.25">
      <c r="A130" s="1" t="str">
        <f>'Population Definitions'!$A$10</f>
        <v>Mine</v>
      </c>
      <c r="B130" s="5" t="s">
        <v>133</v>
      </c>
      <c r="C130" s="5" t="s">
        <v>133</v>
      </c>
      <c r="D130" s="5" t="s">
        <v>133</v>
      </c>
      <c r="E130" s="5" t="s">
        <v>133</v>
      </c>
      <c r="F130" s="5" t="s">
        <v>133</v>
      </c>
      <c r="G130" s="5" t="s">
        <v>133</v>
      </c>
      <c r="H130" s="5" t="s">
        <v>133</v>
      </c>
      <c r="I130" s="5" t="s">
        <v>133</v>
      </c>
      <c r="J130" s="4" t="s">
        <v>70</v>
      </c>
      <c r="K130" s="5" t="s">
        <v>132</v>
      </c>
    </row>
    <row r="131" spans="1:25" x14ac:dyDescent="0.25">
      <c r="A131" s="1" t="str">
        <f>'Population Definitions'!$A$11</f>
        <v>Mine (HIV+)</v>
      </c>
      <c r="B131" s="5" t="s">
        <v>133</v>
      </c>
      <c r="C131" s="5" t="s">
        <v>133</v>
      </c>
      <c r="D131" s="5" t="s">
        <v>133</v>
      </c>
      <c r="E131" s="5" t="s">
        <v>133</v>
      </c>
      <c r="F131" s="5" t="s">
        <v>133</v>
      </c>
      <c r="G131" s="5" t="s">
        <v>133</v>
      </c>
      <c r="H131" s="5" t="s">
        <v>133</v>
      </c>
      <c r="I131" s="5" t="s">
        <v>133</v>
      </c>
      <c r="J131" s="5" t="s">
        <v>133</v>
      </c>
      <c r="K131" s="4" t="s">
        <v>70</v>
      </c>
    </row>
    <row r="133" spans="1:25" x14ac:dyDescent="0.25">
      <c r="A133" s="1"/>
      <c r="B133" s="1"/>
      <c r="C133" s="1"/>
      <c r="D133" s="1" t="s">
        <v>23</v>
      </c>
      <c r="E133" s="1" t="s">
        <v>24</v>
      </c>
      <c r="F133" s="1"/>
      <c r="G133" s="1">
        <v>2000</v>
      </c>
      <c r="H133" s="1">
        <v>2001</v>
      </c>
      <c r="I133" s="1">
        <v>2002</v>
      </c>
      <c r="J133" s="1">
        <v>2003</v>
      </c>
      <c r="K133" s="1">
        <v>2004</v>
      </c>
      <c r="L133" s="1">
        <v>2005</v>
      </c>
      <c r="M133" s="1">
        <v>2006</v>
      </c>
      <c r="N133" s="1">
        <v>2007</v>
      </c>
      <c r="O133" s="1">
        <v>2008</v>
      </c>
      <c r="P133" s="1">
        <v>2009</v>
      </c>
      <c r="Q133" s="1">
        <v>2010</v>
      </c>
      <c r="R133" s="1">
        <v>2011</v>
      </c>
      <c r="S133" s="1">
        <v>2012</v>
      </c>
      <c r="T133" s="1">
        <v>2013</v>
      </c>
      <c r="U133" s="1">
        <v>2014</v>
      </c>
      <c r="V133" s="1">
        <v>2015</v>
      </c>
      <c r="W133" s="1">
        <v>2016</v>
      </c>
      <c r="X133" s="1">
        <v>2017</v>
      </c>
      <c r="Y133" s="1">
        <v>2018</v>
      </c>
    </row>
    <row r="134" spans="1:25" x14ac:dyDescent="0.25">
      <c r="A134" s="1" t="str">
        <f>IF($B$122="Y",'Population Definitions'!$A$2,"...")</f>
        <v>...</v>
      </c>
      <c r="B134" s="4" t="str">
        <f>IF($B$122="Y","---&gt;","...")</f>
        <v>...</v>
      </c>
      <c r="C134" s="1" t="str">
        <f>IF($B$122="Y",'Population Definitions'!$A$2,"...")</f>
        <v>...</v>
      </c>
      <c r="E134" s="2"/>
      <c r="F134" s="4" t="str">
        <f>IF($B$122="Y","OR","...")</f>
        <v>...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1" t="str">
        <f>IF($C$122="Y",'Population Definitions'!$A$2,"...")</f>
        <v>...</v>
      </c>
      <c r="B135" s="4" t="str">
        <f>IF($C$122="Y","---&gt;","...")</f>
        <v>...</v>
      </c>
      <c r="C135" s="1" t="str">
        <f>IF($C$122="Y",'Population Definitions'!$A$3,"...")</f>
        <v>...</v>
      </c>
      <c r="E135" s="2"/>
      <c r="F135" s="4" t="str">
        <f>IF($C$122="Y","OR","...")</f>
        <v>...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4" t="str">
        <f>IF($D$122="Y","OR","...")</f>
        <v>...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4" t="str">
        <f>IF($E$122="Y","OR","...")</f>
        <v>...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4" t="str">
        <f>IF($F$122="Y","OR","...")</f>
        <v>...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4" t="str">
        <f>IF($G$122="Y","OR","...")</f>
        <v>...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4" t="str">
        <f>IF($H$122="Y","OR","...")</f>
        <v>...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4" t="str">
        <f>IF($I$122="Y","OR","...")</f>
        <v>...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Definitions'!$A$10,"...")</f>
        <v>...</v>
      </c>
      <c r="E142" s="2"/>
      <c r="F142" s="4" t="str">
        <f>IF($J$122="Y","OR","...")</f>
        <v>...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Definitions'!$A$11,"...")</f>
        <v>...</v>
      </c>
      <c r="E143" s="2"/>
      <c r="F143" s="4" t="str">
        <f>IF($K$122="Y","OR","...")</f>
        <v>...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1" t="str">
        <f>IF($B$123="Y",'Population Definitions'!$A$3,"...")</f>
        <v>...</v>
      </c>
      <c r="B144" s="4" t="str">
        <f>IF($B$123="Y","---&gt;","...")</f>
        <v>...</v>
      </c>
      <c r="C144" s="1" t="str">
        <f>IF($B$123="Y",'Population Definitions'!$A$2,"...")</f>
        <v>...</v>
      </c>
      <c r="E144" s="2"/>
      <c r="F144" s="4" t="str">
        <f>IF($B$123="Y","OR","...")</f>
        <v>...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1" t="str">
        <f>IF($C$123="Y",'Population Definitions'!$A$3,"...")</f>
        <v>...</v>
      </c>
      <c r="B145" s="4" t="str">
        <f>IF($C$123="Y","---&gt;","...")</f>
        <v>...</v>
      </c>
      <c r="C145" s="1" t="str">
        <f>IF($C$123="Y",'Population Definitions'!$A$3,"...")</f>
        <v>...</v>
      </c>
      <c r="E145" s="2"/>
      <c r="F145" s="4" t="str">
        <f>IF($C$123="Y","OR","...")</f>
        <v>...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4" t="str">
        <f>IF($D$123="Y","OR","...")</f>
        <v>...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4" t="str">
        <f>IF($E$123="Y","OR","...")</f>
        <v>...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4" t="str">
        <f>IF($F$123="Y","OR","...")</f>
        <v>...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4" t="str">
        <f>IF($G$123="Y","OR","...")</f>
        <v>...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4" t="str">
        <f>IF($H$123="Y","OR","...")</f>
        <v>...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4" t="str">
        <f>IF($I$123="Y","OR","...")</f>
        <v>...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Definitions'!$A$10,"...")</f>
        <v>...</v>
      </c>
      <c r="E152" s="2"/>
      <c r="F152" s="4" t="str">
        <f>IF($J$123="Y","OR","...")</f>
        <v>...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Definitions'!$A$11,"...")</f>
        <v>...</v>
      </c>
      <c r="E153" s="2"/>
      <c r="F153" s="4" t="str">
        <f>IF($K$123="Y","OR","...")</f>
        <v>...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1" t="str">
        <f>IF($B$124="Y",'Population Definitions'!$A$4,"...")</f>
        <v>...</v>
      </c>
      <c r="B154" s="4" t="str">
        <f>IF($B$124="Y","---&gt;","...")</f>
        <v>...</v>
      </c>
      <c r="C154" s="1" t="str">
        <f>IF($B$124="Y",'Population Definitions'!$A$2,"...")</f>
        <v>...</v>
      </c>
      <c r="E154" s="2"/>
      <c r="F154" s="4" t="str">
        <f>IF($B$124="Y","OR","...")</f>
        <v>...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1" t="str">
        <f>IF($C$124="Y",'Population Definitions'!$A$4,"...")</f>
        <v>...</v>
      </c>
      <c r="B155" s="4" t="str">
        <f>IF($C$124="Y","---&gt;","...")</f>
        <v>...</v>
      </c>
      <c r="C155" s="1" t="str">
        <f>IF($C$124="Y",'Population Definitions'!$A$3,"...")</f>
        <v>...</v>
      </c>
      <c r="E155" s="2"/>
      <c r="F155" s="4" t="str">
        <f>IF($C$124="Y","OR","...")</f>
        <v>...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4" t="str">
        <f>IF($D$124="Y","OR","...")</f>
        <v>...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4" t="str">
        <f>IF($E$124="Y","OR","...")</f>
        <v>...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1" t="str">
        <f>IF($F$124="Y",'Population Definitions'!$A$4,"...")</f>
        <v>15-64</v>
      </c>
      <c r="B158" s="4" t="str">
        <f>IF($F$124="Y","---&gt;","...")</f>
        <v>---&gt;</v>
      </c>
      <c r="C158" s="1" t="str">
        <f>IF($F$124="Y",'Population Definitions'!$A$6,"...")</f>
        <v>15-64 (HIV+)</v>
      </c>
      <c r="D158" t="s">
        <v>28</v>
      </c>
      <c r="E158" s="3"/>
      <c r="F158" s="4" t="str">
        <f>IF($F$124="Y","OR","...")</f>
        <v>OR</v>
      </c>
      <c r="G158" s="3">
        <v>4.1174226091461423E-2</v>
      </c>
      <c r="H158" s="3">
        <v>3.8647205222181229E-2</v>
      </c>
      <c r="I158" s="3">
        <v>3.6647199661541612E-2</v>
      </c>
      <c r="J158" s="3">
        <v>3.5171845864170097E-2</v>
      </c>
      <c r="K158" s="3">
        <v>3.3938908472140449E-2</v>
      </c>
      <c r="L158" s="3">
        <v>3.2695365821476779E-2</v>
      </c>
      <c r="M158" s="3">
        <v>3.2244997956803093E-2</v>
      </c>
      <c r="N158" s="3">
        <v>3.1382424580005702E-2</v>
      </c>
      <c r="O158" s="3">
        <v>3.0972051504516599E-2</v>
      </c>
      <c r="P158" s="3">
        <v>2.9513325624458801E-2</v>
      </c>
      <c r="Q158" s="3">
        <v>2.7316723664228999E-2</v>
      </c>
      <c r="R158" s="3">
        <v>2.57758603817635E-2</v>
      </c>
      <c r="S158" s="3">
        <v>2.3888760967028501E-2</v>
      </c>
      <c r="T158" s="3">
        <v>2.2613616951209899E-2</v>
      </c>
      <c r="U158" s="3">
        <v>2.1952266003720598E-2</v>
      </c>
      <c r="V158" s="3">
        <v>2.1089044857872202E-2</v>
      </c>
      <c r="W158" s="3">
        <v>1.8750626922530302E-2</v>
      </c>
      <c r="X158" s="3"/>
      <c r="Y158" s="3"/>
    </row>
    <row r="159" spans="1:25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4" t="str">
        <f>IF($G$124="Y","OR","...")</f>
        <v>...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4" t="str">
        <f>IF($H$124="Y","OR","...")</f>
        <v>...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4" t="str">
        <f>IF($I$124="Y","OR","...")</f>
        <v>...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Definitions'!$A$10,"...")</f>
        <v>...</v>
      </c>
      <c r="E162" s="2"/>
      <c r="F162" s="4" t="str">
        <f>IF($J$124="Y","OR","...")</f>
        <v>...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Definitions'!$A$11,"...")</f>
        <v>...</v>
      </c>
      <c r="E163" s="2"/>
      <c r="F163" s="4" t="str">
        <f>IF($K$124="Y","OR","...")</f>
        <v>...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1" t="str">
        <f>IF($B$125="Y",'Population Definitions'!$A$5,"...")</f>
        <v>...</v>
      </c>
      <c r="B164" s="4" t="str">
        <f>IF($B$125="Y","---&gt;","...")</f>
        <v>...</v>
      </c>
      <c r="C164" s="1" t="str">
        <f>IF($B$125="Y",'Population Definitions'!$A$2,"...")</f>
        <v>...</v>
      </c>
      <c r="E164" s="2"/>
      <c r="F164" s="4" t="str">
        <f>IF($B$125="Y","OR","...")</f>
        <v>...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1" t="str">
        <f>IF($C$125="Y",'Population Definitions'!$A$5,"...")</f>
        <v>...</v>
      </c>
      <c r="B165" s="4" t="str">
        <f>IF($C$125="Y","---&gt;","...")</f>
        <v>...</v>
      </c>
      <c r="C165" s="1" t="str">
        <f>IF($C$125="Y",'Population Definitions'!$A$3,"...")</f>
        <v>...</v>
      </c>
      <c r="E165" s="2"/>
      <c r="F165" s="4" t="str">
        <f>IF($C$125="Y","OR","...")</f>
        <v>...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4" t="str">
        <f>IF($D$125="Y","OR","...")</f>
        <v>...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4" t="str">
        <f>IF($E$125="Y","OR","...")</f>
        <v>...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4" t="str">
        <f>IF($F$125="Y","OR","...")</f>
        <v>...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1" t="str">
        <f>IF($G$125="Y",'Population Definitions'!$A$5,"...")</f>
        <v>65+</v>
      </c>
      <c r="B169" s="4" t="str">
        <f>IF($G$125="Y","---&gt;","...")</f>
        <v>---&gt;</v>
      </c>
      <c r="C169" s="1" t="str">
        <f>IF($G$125="Y",'Population Definitions'!$A$7,"...")</f>
        <v>65+ (HIV+)</v>
      </c>
      <c r="D169" t="s">
        <v>28</v>
      </c>
      <c r="E169" s="3"/>
      <c r="F169" s="4" t="str">
        <f>IF($G$125="Y","OR","...")</f>
        <v>OR</v>
      </c>
      <c r="G169" s="3">
        <v>4.0000000000000001E-3</v>
      </c>
      <c r="H169" s="3"/>
      <c r="I169" s="3"/>
      <c r="J169" s="3"/>
      <c r="K169" s="3"/>
      <c r="L169" s="3"/>
      <c r="M169" s="3"/>
      <c r="N169" s="3"/>
      <c r="O169" s="3"/>
      <c r="P169" s="3"/>
      <c r="Q169" s="3">
        <v>4.0000000000000001E-3</v>
      </c>
      <c r="R169" s="3"/>
      <c r="S169" s="3"/>
      <c r="T169" s="3"/>
      <c r="U169" s="3"/>
      <c r="V169" s="3"/>
      <c r="W169" s="3">
        <v>3.5000000000000001E-3</v>
      </c>
      <c r="X169" s="3"/>
      <c r="Y169" s="3"/>
    </row>
    <row r="170" spans="1:25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4" t="str">
        <f>IF($H$125="Y","OR","...")</f>
        <v>...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4" t="str">
        <f>IF($I$125="Y","OR","...")</f>
        <v>...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Definitions'!$A$10,"...")</f>
        <v>...</v>
      </c>
      <c r="E172" s="2"/>
      <c r="F172" s="4" t="str">
        <f>IF($J$125="Y","OR","...")</f>
        <v>...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Definitions'!$A$11,"...")</f>
        <v>...</v>
      </c>
      <c r="E173" s="2"/>
      <c r="F173" s="4" t="str">
        <f>IF($K$125="Y","OR","...")</f>
        <v>...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1" t="str">
        <f>IF($B$126="Y",'Population Definitions'!$A$6,"...")</f>
        <v>...</v>
      </c>
      <c r="B174" s="4" t="str">
        <f>IF($B$126="Y","---&gt;","...")</f>
        <v>...</v>
      </c>
      <c r="C174" s="1" t="str">
        <f>IF($B$126="Y",'Population Definitions'!$A$2,"...")</f>
        <v>...</v>
      </c>
      <c r="E174" s="2"/>
      <c r="F174" s="4" t="str">
        <f>IF($B$126="Y","OR","...")</f>
        <v>...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1" t="str">
        <f>IF($C$126="Y",'Population Definitions'!$A$6,"...")</f>
        <v>...</v>
      </c>
      <c r="B175" s="4" t="str">
        <f>IF($C$126="Y","---&gt;","...")</f>
        <v>...</v>
      </c>
      <c r="C175" s="1" t="str">
        <f>IF($C$126="Y",'Population Definitions'!$A$3,"...")</f>
        <v>...</v>
      </c>
      <c r="E175" s="2"/>
      <c r="F175" s="4" t="str">
        <f>IF($C$126="Y","OR","...")</f>
        <v>...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4" t="str">
        <f>IF($D$126="Y","OR","...")</f>
        <v>...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4" t="str">
        <f>IF($E$126="Y","OR","...")</f>
        <v>...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4" t="str">
        <f>IF($F$126="Y","OR","...")</f>
        <v>...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4" t="str">
        <f>IF($G$126="Y","OR","...")</f>
        <v>...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4" t="str">
        <f>IF($H$126="Y","OR","...")</f>
        <v>...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4" t="str">
        <f>IF($I$126="Y","OR","...")</f>
        <v>...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Definitions'!$A$10,"...")</f>
        <v>...</v>
      </c>
      <c r="E182" s="2"/>
      <c r="F182" s="4" t="str">
        <f>IF($J$126="Y","OR","...")</f>
        <v>...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Definitions'!$A$11,"...")</f>
        <v>...</v>
      </c>
      <c r="E183" s="2"/>
      <c r="F183" s="4" t="str">
        <f>IF($K$126="Y","OR","...")</f>
        <v>...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1" t="str">
        <f>IF($B$127="Y",'Population Definitions'!$A$7,"...")</f>
        <v>...</v>
      </c>
      <c r="B184" s="4" t="str">
        <f>IF($B$127="Y","---&gt;","...")</f>
        <v>...</v>
      </c>
      <c r="C184" s="1" t="str">
        <f>IF($B$127="Y",'Population Definitions'!$A$2,"...")</f>
        <v>...</v>
      </c>
      <c r="E184" s="2"/>
      <c r="F184" s="4" t="str">
        <f>IF($B$127="Y","OR","...")</f>
        <v>...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1" t="str">
        <f>IF($C$127="Y",'Population Definitions'!$A$7,"...")</f>
        <v>...</v>
      </c>
      <c r="B185" s="4" t="str">
        <f>IF($C$127="Y","---&gt;","...")</f>
        <v>...</v>
      </c>
      <c r="C185" s="1" t="str">
        <f>IF($C$127="Y",'Population Definitions'!$A$3,"...")</f>
        <v>...</v>
      </c>
      <c r="E185" s="2"/>
      <c r="F185" s="4" t="str">
        <f>IF($C$127="Y","OR","...")</f>
        <v>...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4" t="str">
        <f>IF($D$127="Y","OR","...")</f>
        <v>...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4" t="str">
        <f>IF($E$127="Y","OR","...")</f>
        <v>...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4" t="str">
        <f>IF($F$127="Y","OR","...")</f>
        <v>...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4" t="str">
        <f>IF($G$127="Y","OR","...")</f>
        <v>...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4" t="str">
        <f>IF($H$127="Y","OR","...")</f>
        <v>...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4" t="str">
        <f>IF($I$127="Y","OR","...")</f>
        <v>...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Definitions'!$A$10,"...")</f>
        <v>...</v>
      </c>
      <c r="E192" s="2"/>
      <c r="F192" s="4" t="str">
        <f>IF($J$127="Y","OR","...")</f>
        <v>...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Definitions'!$A$11,"...")</f>
        <v>...</v>
      </c>
      <c r="E193" s="2"/>
      <c r="F193" s="4" t="str">
        <f>IF($K$127="Y","OR","...")</f>
        <v>...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1" t="str">
        <f>IF($B$128="Y",'Population Definitions'!$A$8,"...")</f>
        <v>...</v>
      </c>
      <c r="B194" s="4" t="str">
        <f>IF($B$128="Y","---&gt;","...")</f>
        <v>...</v>
      </c>
      <c r="C194" s="1" t="str">
        <f>IF($B$128="Y",'Population Definitions'!$A$2,"...")</f>
        <v>...</v>
      </c>
      <c r="E194" s="2"/>
      <c r="F194" s="4" t="str">
        <f>IF($B$128="Y","OR","...")</f>
        <v>...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1" t="str">
        <f>IF($C$128="Y",'Population Definitions'!$A$8,"...")</f>
        <v>...</v>
      </c>
      <c r="B195" s="4" t="str">
        <f>IF($C$128="Y","---&gt;","...")</f>
        <v>...</v>
      </c>
      <c r="C195" s="1" t="str">
        <f>IF($C$128="Y",'Population Definitions'!$A$3,"...")</f>
        <v>...</v>
      </c>
      <c r="E195" s="2"/>
      <c r="F195" s="4" t="str">
        <f>IF($C$128="Y","OR","...")</f>
        <v>...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4" t="str">
        <f>IF($D$128="Y","OR","...")</f>
        <v>...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4" t="str">
        <f>IF($E$128="Y","OR","...")</f>
        <v>...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4" t="str">
        <f>IF($F$128="Y","OR","...")</f>
        <v>...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4" t="str">
        <f>IF($G$128="Y","OR","...")</f>
        <v>...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4" t="str">
        <f>IF($H$128="Y","OR","...")</f>
        <v>...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1" t="str">
        <f>IF($I$128="Y",'Population Definitions'!$A$8,"...")</f>
        <v>Pris</v>
      </c>
      <c r="B201" s="4" t="str">
        <f>IF($I$128="Y","---&gt;","...")</f>
        <v>---&gt;</v>
      </c>
      <c r="C201" s="1" t="str">
        <f>IF($I$128="Y",'Population Definitions'!$A$9,"...")</f>
        <v>Pris (HIV+)</v>
      </c>
      <c r="D201" t="s">
        <v>28</v>
      </c>
      <c r="E201" s="3"/>
      <c r="F201" s="4" t="str">
        <f>IF($I$128="Y","OR","...")</f>
        <v>OR</v>
      </c>
      <c r="G201" s="3">
        <v>2.9808209607967359E-2</v>
      </c>
      <c r="H201" s="3">
        <v>2.822273906359641E-2</v>
      </c>
      <c r="I201" s="3">
        <v>2.6982918230214079E-2</v>
      </c>
      <c r="J201" s="3">
        <v>2.6091868711020781E-2</v>
      </c>
      <c r="K201" s="3">
        <v>2.5363817755597141E-2</v>
      </c>
      <c r="L201" s="3">
        <v>2.4606467899693979E-2</v>
      </c>
      <c r="M201" s="3">
        <v>2.3743946074686859E-2</v>
      </c>
      <c r="N201" s="3">
        <v>2.3563893604651311E-2</v>
      </c>
      <c r="O201" s="3">
        <v>2.3204880739884481E-2</v>
      </c>
      <c r="P201" s="3">
        <v>2.249979666014882E-2</v>
      </c>
      <c r="Q201" s="3">
        <v>2.1136153801070812E-2</v>
      </c>
      <c r="R201" s="3">
        <v>1.940793655846643E-2</v>
      </c>
      <c r="S201" s="3">
        <v>1.7982715157469711E-2</v>
      </c>
      <c r="T201" s="3">
        <v>1.7028637506606471E-2</v>
      </c>
      <c r="U201" s="3">
        <v>1.6549703462333039E-2</v>
      </c>
      <c r="V201" s="3">
        <v>1.58987964571905E-2</v>
      </c>
      <c r="W201" s="3">
        <v>1.485022081526944E-2</v>
      </c>
      <c r="X201" s="3"/>
      <c r="Y201" s="3"/>
    </row>
    <row r="202" spans="1:25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Definitions'!$A$10,"...")</f>
        <v>...</v>
      </c>
      <c r="E202" s="2"/>
      <c r="F202" s="4" t="str">
        <f>IF($J$128="Y","OR","...")</f>
        <v>...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Definitions'!$A$11,"...")</f>
        <v>...</v>
      </c>
      <c r="E203" s="2"/>
      <c r="F203" s="4" t="str">
        <f>IF($K$128="Y","OR","...")</f>
        <v>...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1" t="str">
        <f>IF($B$129="Y",'Population Definitions'!$A$9,"...")</f>
        <v>...</v>
      </c>
      <c r="B204" s="4" t="str">
        <f>IF($B$129="Y","---&gt;","...")</f>
        <v>...</v>
      </c>
      <c r="C204" s="1" t="str">
        <f>IF($B$129="Y",'Population Definitions'!$A$2,"...")</f>
        <v>...</v>
      </c>
      <c r="E204" s="2"/>
      <c r="F204" s="4" t="str">
        <f>IF($B$129="Y","OR","...")</f>
        <v>...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1" t="str">
        <f>IF($C$129="Y",'Population Definitions'!$A$9,"...")</f>
        <v>...</v>
      </c>
      <c r="B205" s="4" t="str">
        <f>IF($C$129="Y","---&gt;","...")</f>
        <v>...</v>
      </c>
      <c r="C205" s="1" t="str">
        <f>IF($C$129="Y",'Population Definitions'!$A$3,"...")</f>
        <v>...</v>
      </c>
      <c r="E205" s="2"/>
      <c r="F205" s="4" t="str">
        <f>IF($C$129="Y","OR","...")</f>
        <v>...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4" t="str">
        <f>IF($D$129="Y","OR","...")</f>
        <v>...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4" t="str">
        <f>IF($E$129="Y","OR","...")</f>
        <v>...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4" t="str">
        <f>IF($F$129="Y","OR","...")</f>
        <v>...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4" t="str">
        <f>IF($G$129="Y","OR","...")</f>
        <v>...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4" t="str">
        <f>IF($H$129="Y","OR","...")</f>
        <v>...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4" t="str">
        <f>IF($I$129="Y","OR","...")</f>
        <v>...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Definitions'!$A$10,"...")</f>
        <v>...</v>
      </c>
      <c r="E212" s="2"/>
      <c r="F212" s="4" t="str">
        <f>IF($J$129="Y","OR","...")</f>
        <v>...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Definitions'!$A$11,"...")</f>
        <v>...</v>
      </c>
      <c r="E213" s="2"/>
      <c r="F213" s="4" t="str">
        <f>IF($K$129="Y","OR","...")</f>
        <v>...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1" t="str">
        <f>IF($B$130="Y",'Population Definitions'!$A$10,"...")</f>
        <v>...</v>
      </c>
      <c r="B214" s="4" t="str">
        <f>IF($B$130="Y","---&gt;","...")</f>
        <v>...</v>
      </c>
      <c r="C214" s="1" t="str">
        <f>IF($B$130="Y",'Population Definitions'!$A$2,"...")</f>
        <v>...</v>
      </c>
      <c r="E214" s="2"/>
      <c r="F214" s="4" t="str">
        <f>IF($B$130="Y","OR","...")</f>
        <v>...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1" t="str">
        <f>IF($C$130="Y",'Population Definitions'!$A$10,"...")</f>
        <v>...</v>
      </c>
      <c r="B215" s="4" t="str">
        <f>IF($C$130="Y","---&gt;","...")</f>
        <v>...</v>
      </c>
      <c r="C215" s="1" t="str">
        <f>IF($C$130="Y",'Population Definitions'!$A$3,"...")</f>
        <v>...</v>
      </c>
      <c r="E215" s="2"/>
      <c r="F215" s="4" t="str">
        <f>IF($C$130="Y","OR","...")</f>
        <v>...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1" t="str">
        <f>IF($D$130="Y",'Population Definitions'!$A$10,"...")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4" t="str">
        <f>IF($D$130="Y","OR","...")</f>
        <v>...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1" t="str">
        <f>IF($E$130="Y",'Population Definitions'!$A$10,"...")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4" t="str">
        <f>IF($E$130="Y","OR","...")</f>
        <v>...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1" t="str">
        <f>IF($F$130="Y",'Population Definitions'!$A$10,"...")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4" t="str">
        <f>IF($F$130="Y","OR","...")</f>
        <v>...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1" t="str">
        <f>IF($G$130="Y",'Population Definitions'!$A$10,"...")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4" t="str">
        <f>IF($G$130="Y","OR","...")</f>
        <v>...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1" t="str">
        <f>IF($H$130="Y",'Population Definitions'!$A$10,"...")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4" t="str">
        <f>IF($H$130="Y","OR","...")</f>
        <v>...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1" t="str">
        <f>IF($I$130="Y",'Population Definitions'!$A$10,"...")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4" t="str">
        <f>IF($I$130="Y","OR","...")</f>
        <v>...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1" t="str">
        <f>IF($J$130="Y",'Population Definitions'!$A$10,"...")</f>
        <v>...</v>
      </c>
      <c r="B222" s="4" t="str">
        <f>IF($J$130="Y","---&gt;","...")</f>
        <v>...</v>
      </c>
      <c r="C222" s="1" t="str">
        <f>IF($J$130="Y",'Population Definitions'!$A$10,"...")</f>
        <v>...</v>
      </c>
      <c r="E222" s="2"/>
      <c r="F222" s="4" t="str">
        <f>IF($J$130="Y","OR","...")</f>
        <v>...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1" t="str">
        <f>IF($K$130="Y",'Population Definitions'!$A$10,"...")</f>
        <v>Mine</v>
      </c>
      <c r="B223" s="4" t="str">
        <f>IF($K$130="Y","---&gt;","...")</f>
        <v>---&gt;</v>
      </c>
      <c r="C223" s="1" t="str">
        <f>IF($K$130="Y",'Population Definitions'!$A$11,"...")</f>
        <v>Mine (HIV+)</v>
      </c>
      <c r="D223" t="s">
        <v>28</v>
      </c>
      <c r="E223" s="3"/>
      <c r="F223" s="4" t="str">
        <f>IF($K$130="Y","OR","...")</f>
        <v>OR</v>
      </c>
      <c r="G223" s="3">
        <v>1.4999999999999999E-2</v>
      </c>
      <c r="H223" s="3"/>
      <c r="I223" s="3"/>
      <c r="J223" s="3"/>
      <c r="K223" s="3"/>
      <c r="L223" s="3"/>
      <c r="M223" s="3">
        <v>1.4999999999999999E-2</v>
      </c>
      <c r="N223" s="3">
        <v>0.01</v>
      </c>
      <c r="O223" s="3"/>
      <c r="P223" s="3"/>
      <c r="Q223" s="3"/>
      <c r="R223" s="3"/>
      <c r="S223" s="3"/>
      <c r="T223" s="3">
        <v>0.01</v>
      </c>
      <c r="U223" s="3">
        <v>5.0000000000000001E-3</v>
      </c>
      <c r="V223" s="3"/>
      <c r="W223" s="3"/>
      <c r="X223" s="3"/>
      <c r="Y223" s="3"/>
    </row>
    <row r="224" spans="1:25" x14ac:dyDescent="0.25">
      <c r="A224" s="1" t="str">
        <f>IF($B$131="Y",'Population Definitions'!$A$11,"...")</f>
        <v>...</v>
      </c>
      <c r="B224" s="4" t="str">
        <f>IF($B$131="Y","---&gt;","...")</f>
        <v>...</v>
      </c>
      <c r="C224" s="1" t="str">
        <f>IF($B$131="Y",'Population Definitions'!$A$2,"...")</f>
        <v>...</v>
      </c>
      <c r="E224" s="2"/>
      <c r="F224" s="4" t="str">
        <f>IF($B$131="Y","OR","...")</f>
        <v>...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1" t="str">
        <f>IF($C$131="Y",'Population Definitions'!$A$11,"...")</f>
        <v>...</v>
      </c>
      <c r="B225" s="4" t="str">
        <f>IF($C$131="Y","---&gt;","...")</f>
        <v>...</v>
      </c>
      <c r="C225" s="1" t="str">
        <f>IF($C$131="Y",'Population Definitions'!$A$3,"...")</f>
        <v>...</v>
      </c>
      <c r="E225" s="2"/>
      <c r="F225" s="4" t="str">
        <f>IF($C$131="Y","OR","...")</f>
        <v>...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1" t="str">
        <f>IF($D$131="Y",'Population Definitions'!$A$11,"...")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4" t="str">
        <f>IF($D$131="Y","OR","...")</f>
        <v>...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1" t="str">
        <f>IF($E$131="Y",'Population Definitions'!$A$11,"...")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4" t="str">
        <f>IF($E$131="Y","OR","...")</f>
        <v>...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1" t="str">
        <f>IF($F$131="Y",'Population Definitions'!$A$11,"...")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4" t="str">
        <f>IF($F$131="Y","OR","...")</f>
        <v>...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1" t="str">
        <f>IF($G$131="Y",'Population Definitions'!$A$11,"...")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4" t="str">
        <f>IF($G$131="Y","OR","...")</f>
        <v>...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1" t="str">
        <f>IF($H$131="Y",'Population Definitions'!$A$11,"...")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4" t="str">
        <f>IF($H$131="Y","OR","...")</f>
        <v>...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1" t="str">
        <f>IF($I$131="Y",'Population Definitions'!$A$11,"...")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4" t="str">
        <f>IF($I$131="Y","OR","...")</f>
        <v>...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1" t="str">
        <f>IF($J$131="Y",'Population Definitions'!$A$11,"...")</f>
        <v>...</v>
      </c>
      <c r="B232" s="4" t="str">
        <f>IF($J$131="Y","---&gt;","...")</f>
        <v>...</v>
      </c>
      <c r="C232" s="1" t="str">
        <f>IF($J$131="Y",'Population Definitions'!$A$10,"...")</f>
        <v>...</v>
      </c>
      <c r="E232" s="2"/>
      <c r="F232" s="4" t="str">
        <f>IF($J$131="Y","OR","...")</f>
        <v>...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1" t="str">
        <f>IF($K$131="Y",'Population Definitions'!$A$11,"...")</f>
        <v>...</v>
      </c>
      <c r="B233" s="4" t="str">
        <f>IF($K$131="Y","---&gt;","...")</f>
        <v>...</v>
      </c>
      <c r="C233" s="1" t="str">
        <f>IF($K$131="Y",'Population Definitions'!$A$11,"...")</f>
        <v>...</v>
      </c>
      <c r="E233" s="2"/>
      <c r="F233" s="4" t="str">
        <f>IF($K$131="Y","OR","...")</f>
        <v>...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5" spans="1:25" x14ac:dyDescent="0.25">
      <c r="A235" s="1" t="s">
        <v>0</v>
      </c>
      <c r="B235" s="1" t="s">
        <v>1</v>
      </c>
    </row>
    <row r="236" spans="1:25" x14ac:dyDescent="0.25">
      <c r="A236" t="s">
        <v>138</v>
      </c>
      <c r="B236" t="s">
        <v>139</v>
      </c>
    </row>
    <row r="238" spans="1:25" x14ac:dyDescent="0.25">
      <c r="B238" s="1" t="str">
        <f>'Population Definitions'!$A$2</f>
        <v>0-4</v>
      </c>
      <c r="C238" s="1" t="str">
        <f>'Population Definitions'!$A$3</f>
        <v>5-14</v>
      </c>
      <c r="D238" s="1" t="str">
        <f>'Population Definitions'!$A$4</f>
        <v>15-64</v>
      </c>
      <c r="E238" s="1" t="str">
        <f>'Population Definitions'!$A$5</f>
        <v>65+</v>
      </c>
      <c r="F238" s="1" t="str">
        <f>'Population Definitions'!$A$6</f>
        <v>15-64 (HIV+)</v>
      </c>
      <c r="G238" s="1" t="str">
        <f>'Population Definitions'!$A$7</f>
        <v>65+ (HIV+)</v>
      </c>
      <c r="H238" s="1" t="str">
        <f>'Population Definitions'!$A$8</f>
        <v>Pris</v>
      </c>
      <c r="I238" s="1" t="str">
        <f>'Population Definitions'!$A$9</f>
        <v>Pris (HIV+)</v>
      </c>
      <c r="J238" s="1" t="str">
        <f>'Population Definitions'!$A$10</f>
        <v>Mine</v>
      </c>
      <c r="K238" s="1" t="str">
        <f>'Population Definitions'!$A$11</f>
        <v>Mine (HIV+)</v>
      </c>
    </row>
    <row r="239" spans="1:25" x14ac:dyDescent="0.25">
      <c r="A239" s="1" t="str">
        <f>'Population Definitions'!$A$2</f>
        <v>0-4</v>
      </c>
      <c r="B239" s="4" t="s">
        <v>70</v>
      </c>
      <c r="C239" s="5" t="s">
        <v>133</v>
      </c>
      <c r="D239" s="5" t="s">
        <v>133</v>
      </c>
      <c r="E239" s="5" t="s">
        <v>133</v>
      </c>
      <c r="F239" s="5" t="s">
        <v>133</v>
      </c>
      <c r="G239" s="5" t="s">
        <v>133</v>
      </c>
      <c r="H239" s="5" t="s">
        <v>133</v>
      </c>
      <c r="I239" s="5" t="s">
        <v>133</v>
      </c>
      <c r="J239" s="5" t="s">
        <v>133</v>
      </c>
      <c r="K239" s="5" t="s">
        <v>133</v>
      </c>
    </row>
    <row r="240" spans="1:25" x14ac:dyDescent="0.25">
      <c r="A240" s="1" t="str">
        <f>'Population Definitions'!$A$3</f>
        <v>5-14</v>
      </c>
      <c r="B240" s="5" t="s">
        <v>133</v>
      </c>
      <c r="C240" s="4" t="s">
        <v>70</v>
      </c>
      <c r="D240" s="5" t="s">
        <v>133</v>
      </c>
      <c r="E240" s="5" t="s">
        <v>133</v>
      </c>
      <c r="F240" s="5" t="s">
        <v>133</v>
      </c>
      <c r="G240" s="5" t="s">
        <v>133</v>
      </c>
      <c r="H240" s="5" t="s">
        <v>133</v>
      </c>
      <c r="I240" s="5" t="s">
        <v>133</v>
      </c>
      <c r="J240" s="5" t="s">
        <v>133</v>
      </c>
      <c r="K240" s="5" t="s">
        <v>133</v>
      </c>
    </row>
    <row r="241" spans="1:25" x14ac:dyDescent="0.25">
      <c r="A241" s="1" t="str">
        <f>'Population Definitions'!$A$4</f>
        <v>15-64</v>
      </c>
      <c r="B241" s="5" t="s">
        <v>133</v>
      </c>
      <c r="C241" s="5" t="s">
        <v>133</v>
      </c>
      <c r="D241" s="4" t="s">
        <v>70</v>
      </c>
      <c r="E241" s="5" t="s">
        <v>133</v>
      </c>
      <c r="F241" s="5" t="s">
        <v>133</v>
      </c>
      <c r="G241" s="5" t="s">
        <v>133</v>
      </c>
      <c r="H241" s="5" t="s">
        <v>132</v>
      </c>
      <c r="I241" s="5" t="s">
        <v>133</v>
      </c>
      <c r="J241" s="5" t="s">
        <v>132</v>
      </c>
      <c r="K241" s="5" t="s">
        <v>133</v>
      </c>
    </row>
    <row r="242" spans="1:25" x14ac:dyDescent="0.25">
      <c r="A242" s="1" t="str">
        <f>'Population Definitions'!$A$5</f>
        <v>65+</v>
      </c>
      <c r="B242" s="5" t="s">
        <v>133</v>
      </c>
      <c r="C242" s="5" t="s">
        <v>133</v>
      </c>
      <c r="D242" s="5" t="s">
        <v>133</v>
      </c>
      <c r="E242" s="4" t="s">
        <v>70</v>
      </c>
      <c r="F242" s="5" t="s">
        <v>133</v>
      </c>
      <c r="G242" s="5" t="s">
        <v>133</v>
      </c>
      <c r="H242" s="5" t="s">
        <v>133</v>
      </c>
      <c r="I242" s="5" t="s">
        <v>133</v>
      </c>
      <c r="J242" s="5" t="s">
        <v>133</v>
      </c>
      <c r="K242" s="5" t="s">
        <v>133</v>
      </c>
    </row>
    <row r="243" spans="1:25" x14ac:dyDescent="0.25">
      <c r="A243" s="1" t="str">
        <f>'Population Definitions'!$A$6</f>
        <v>15-64 (HIV+)</v>
      </c>
      <c r="B243" s="5" t="s">
        <v>133</v>
      </c>
      <c r="C243" s="5" t="s">
        <v>133</v>
      </c>
      <c r="D243" s="5" t="s">
        <v>133</v>
      </c>
      <c r="E243" s="5" t="s">
        <v>133</v>
      </c>
      <c r="F243" s="4" t="s">
        <v>70</v>
      </c>
      <c r="G243" s="5" t="s">
        <v>133</v>
      </c>
      <c r="H243" s="5" t="s">
        <v>133</v>
      </c>
      <c r="I243" s="5" t="s">
        <v>132</v>
      </c>
      <c r="J243" s="5" t="s">
        <v>133</v>
      </c>
      <c r="K243" s="5" t="s">
        <v>132</v>
      </c>
    </row>
    <row r="244" spans="1:25" x14ac:dyDescent="0.25">
      <c r="A244" s="1" t="str">
        <f>'Population Definitions'!$A$7</f>
        <v>65+ (HIV+)</v>
      </c>
      <c r="B244" s="5" t="s">
        <v>133</v>
      </c>
      <c r="C244" s="5" t="s">
        <v>133</v>
      </c>
      <c r="D244" s="5" t="s">
        <v>133</v>
      </c>
      <c r="E244" s="5" t="s">
        <v>133</v>
      </c>
      <c r="F244" s="5" t="s">
        <v>133</v>
      </c>
      <c r="G244" s="4" t="s">
        <v>70</v>
      </c>
      <c r="H244" s="5" t="s">
        <v>133</v>
      </c>
      <c r="I244" s="5" t="s">
        <v>133</v>
      </c>
      <c r="J244" s="5" t="s">
        <v>133</v>
      </c>
      <c r="K244" s="5" t="s">
        <v>133</v>
      </c>
    </row>
    <row r="245" spans="1:25" x14ac:dyDescent="0.25">
      <c r="A245" s="1" t="str">
        <f>'Population Definitions'!$A$8</f>
        <v>Pris</v>
      </c>
      <c r="B245" s="5" t="s">
        <v>133</v>
      </c>
      <c r="C245" s="5" t="s">
        <v>133</v>
      </c>
      <c r="D245" s="5" t="s">
        <v>132</v>
      </c>
      <c r="E245" s="5" t="s">
        <v>133</v>
      </c>
      <c r="F245" s="5" t="s">
        <v>133</v>
      </c>
      <c r="G245" s="5" t="s">
        <v>133</v>
      </c>
      <c r="H245" s="4" t="s">
        <v>70</v>
      </c>
      <c r="I245" s="5" t="s">
        <v>133</v>
      </c>
      <c r="J245" s="5" t="s">
        <v>133</v>
      </c>
      <c r="K245" s="5" t="s">
        <v>133</v>
      </c>
    </row>
    <row r="246" spans="1:25" x14ac:dyDescent="0.25">
      <c r="A246" s="1" t="str">
        <f>'Population Definitions'!$A$9</f>
        <v>Pris (HIV+)</v>
      </c>
      <c r="B246" s="5" t="s">
        <v>133</v>
      </c>
      <c r="C246" s="5" t="s">
        <v>133</v>
      </c>
      <c r="D246" s="5" t="s">
        <v>133</v>
      </c>
      <c r="E246" s="5" t="s">
        <v>133</v>
      </c>
      <c r="F246" s="5" t="s">
        <v>132</v>
      </c>
      <c r="G246" s="5" t="s">
        <v>133</v>
      </c>
      <c r="H246" s="5" t="s">
        <v>133</v>
      </c>
      <c r="I246" s="4" t="s">
        <v>70</v>
      </c>
      <c r="J246" s="5" t="s">
        <v>133</v>
      </c>
      <c r="K246" s="5" t="s">
        <v>133</v>
      </c>
    </row>
    <row r="247" spans="1:25" x14ac:dyDescent="0.25">
      <c r="A247" s="1" t="str">
        <f>'Population Definitions'!$A$10</f>
        <v>Mine</v>
      </c>
      <c r="B247" s="5" t="s">
        <v>133</v>
      </c>
      <c r="C247" s="5" t="s">
        <v>133</v>
      </c>
      <c r="D247" s="5" t="s">
        <v>132</v>
      </c>
      <c r="E247" s="5" t="s">
        <v>133</v>
      </c>
      <c r="F247" s="5" t="s">
        <v>133</v>
      </c>
      <c r="G247" s="5" t="s">
        <v>133</v>
      </c>
      <c r="H247" s="5" t="s">
        <v>133</v>
      </c>
      <c r="I247" s="5" t="s">
        <v>133</v>
      </c>
      <c r="J247" s="4" t="s">
        <v>70</v>
      </c>
      <c r="K247" s="5" t="s">
        <v>133</v>
      </c>
    </row>
    <row r="248" spans="1:25" x14ac:dyDescent="0.25">
      <c r="A248" s="1" t="str">
        <f>'Population Definitions'!$A$11</f>
        <v>Mine (HIV+)</v>
      </c>
      <c r="B248" s="5" t="s">
        <v>133</v>
      </c>
      <c r="C248" s="5" t="s">
        <v>133</v>
      </c>
      <c r="D248" s="5" t="s">
        <v>133</v>
      </c>
      <c r="E248" s="5" t="s">
        <v>133</v>
      </c>
      <c r="F248" s="5" t="s">
        <v>132</v>
      </c>
      <c r="G248" s="5" t="s">
        <v>133</v>
      </c>
      <c r="H248" s="5" t="s">
        <v>133</v>
      </c>
      <c r="I248" s="5" t="s">
        <v>133</v>
      </c>
      <c r="J248" s="5" t="s">
        <v>133</v>
      </c>
      <c r="K248" s="4" t="s">
        <v>70</v>
      </c>
    </row>
    <row r="250" spans="1:25" x14ac:dyDescent="0.25">
      <c r="A250" s="1"/>
      <c r="B250" s="1"/>
      <c r="C250" s="1"/>
      <c r="D250" s="1" t="s">
        <v>23</v>
      </c>
      <c r="E250" s="1" t="s">
        <v>24</v>
      </c>
      <c r="F250" s="1"/>
      <c r="G250" s="1">
        <v>2000</v>
      </c>
      <c r="H250" s="1">
        <v>2001</v>
      </c>
      <c r="I250" s="1">
        <v>2002</v>
      </c>
      <c r="J250" s="1">
        <v>2003</v>
      </c>
      <c r="K250" s="1">
        <v>2004</v>
      </c>
      <c r="L250" s="1">
        <v>2005</v>
      </c>
      <c r="M250" s="1">
        <v>2006</v>
      </c>
      <c r="N250" s="1">
        <v>2007</v>
      </c>
      <c r="O250" s="1">
        <v>2008</v>
      </c>
      <c r="P250" s="1">
        <v>2009</v>
      </c>
      <c r="Q250" s="1">
        <v>2010</v>
      </c>
      <c r="R250" s="1">
        <v>2011</v>
      </c>
      <c r="S250" s="1">
        <v>2012</v>
      </c>
      <c r="T250" s="1">
        <v>2013</v>
      </c>
      <c r="U250" s="1">
        <v>2014</v>
      </c>
      <c r="V250" s="1">
        <v>2015</v>
      </c>
      <c r="W250" s="1">
        <v>2016</v>
      </c>
      <c r="X250" s="1">
        <v>2017</v>
      </c>
      <c r="Y250" s="1">
        <v>2018</v>
      </c>
    </row>
    <row r="251" spans="1:25" x14ac:dyDescent="0.25">
      <c r="A251" s="1" t="str">
        <f>IF($B$239="Y",'Population Definitions'!$A$2,"...")</f>
        <v>...</v>
      </c>
      <c r="B251" s="4" t="str">
        <f>IF($B$239="Y","---&gt;","...")</f>
        <v>...</v>
      </c>
      <c r="C251" s="1" t="str">
        <f>IF($B$239="Y",'Population Definitions'!$A$2,"...")</f>
        <v>...</v>
      </c>
      <c r="E251" s="2"/>
      <c r="F251" s="4" t="str">
        <f>IF($B$239="Y","OR","...")</f>
        <v>...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4" t="str">
        <f>IF($C$239="Y","OR","...")</f>
        <v>...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4" t="str">
        <f>IF($D$239="Y","OR","...")</f>
        <v>...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4" t="str">
        <f>IF($E$239="Y","OR","...")</f>
        <v>...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4" t="str">
        <f>IF($F$239="Y","OR","...")</f>
        <v>...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4" t="str">
        <f>IF($G$239="Y","OR","...")</f>
        <v>...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4" t="str">
        <f>IF($H$239="Y","OR","...")</f>
        <v>...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4" t="str">
        <f>IF($I$239="Y","OR","...")</f>
        <v>...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Definitions'!$A$10,"...")</f>
        <v>...</v>
      </c>
      <c r="E259" s="2"/>
      <c r="F259" s="4" t="str">
        <f>IF($J$239="Y","OR","...")</f>
        <v>...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Definitions'!$A$11,"...")</f>
        <v>...</v>
      </c>
      <c r="E260" s="2"/>
      <c r="F260" s="4" t="str">
        <f>IF($K$239="Y","OR","...")</f>
        <v>...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4" t="str">
        <f>IF($B$240="Y","OR","...")</f>
        <v>...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4" t="str">
        <f>IF($C$240="Y","OR","...")</f>
        <v>...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4" t="str">
        <f>IF($D$240="Y","OR","...")</f>
        <v>...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4" t="str">
        <f>IF($E$240="Y","OR","...")</f>
        <v>...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4" t="str">
        <f>IF($F$240="Y","OR","...")</f>
        <v>...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4" t="str">
        <f>IF($G$240="Y","OR","...")</f>
        <v>...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4" t="str">
        <f>IF($H$240="Y","OR","...")</f>
        <v>...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4" t="str">
        <f>IF($I$240="Y","OR","...")</f>
        <v>...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Definitions'!$A$10,"...")</f>
        <v>...</v>
      </c>
      <c r="E269" s="2"/>
      <c r="F269" s="4" t="str">
        <f>IF($J$240="Y","OR","...")</f>
        <v>...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Definitions'!$A$11,"...")</f>
        <v>...</v>
      </c>
      <c r="E270" s="2"/>
      <c r="F270" s="4" t="str">
        <f>IF($K$240="Y","OR","...")</f>
        <v>...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4" t="str">
        <f>IF($B$241="Y","OR","...")</f>
        <v>...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4" t="str">
        <f>IF($C$241="Y","OR","...")</f>
        <v>...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1" t="str">
        <f>IF($D$241="Y",'Population Definitions'!$A$4,"...")</f>
        <v>...</v>
      </c>
      <c r="B273" s="4" t="str">
        <f>IF($D$241="Y","---&gt;","...")</f>
        <v>...</v>
      </c>
      <c r="C273" s="1" t="str">
        <f>IF($D$241="Y",'Population Definitions'!$A$4,"...")</f>
        <v>...</v>
      </c>
      <c r="E273" s="2"/>
      <c r="F273" s="4" t="str">
        <f>IF($D$241="Y","OR","...")</f>
        <v>...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1" t="str">
        <f>IF($E$241="Y",'Population Definitions'!$A$4,"...")</f>
        <v>...</v>
      </c>
      <c r="B274" s="4" t="str">
        <f>IF($E$241="Y","---&gt;","...")</f>
        <v>...</v>
      </c>
      <c r="C274" s="1" t="str">
        <f>IF($E$241="Y",'Population Definitions'!$A$5,"...")</f>
        <v>...</v>
      </c>
      <c r="E274" s="2"/>
      <c r="F274" s="4" t="str">
        <f>IF($E$241="Y","OR","...")</f>
        <v>...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1" t="str">
        <f>IF($F$241="Y",'Population Definitions'!$A$4,"...")</f>
        <v>...</v>
      </c>
      <c r="B275" s="4" t="str">
        <f>IF($F$241="Y","---&gt;","...")</f>
        <v>...</v>
      </c>
      <c r="C275" s="1" t="str">
        <f>IF($F$241="Y",'Population Definitions'!$A$6,"...")</f>
        <v>...</v>
      </c>
      <c r="E275" s="2"/>
      <c r="F275" s="4" t="str">
        <f>IF($F$241="Y","OR","...")</f>
        <v>...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1" t="str">
        <f>IF($G$241="Y",'Population Definitions'!$A$4,"...")</f>
        <v>...</v>
      </c>
      <c r="B276" s="4" t="str">
        <f>IF($G$241="Y","---&gt;","...")</f>
        <v>...</v>
      </c>
      <c r="C276" s="1" t="str">
        <f>IF($G$241="Y",'Population Definitions'!$A$7,"...")</f>
        <v>...</v>
      </c>
      <c r="E276" s="2"/>
      <c r="F276" s="4" t="str">
        <f>IF($G$241="Y","OR","...")</f>
        <v>...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1" t="str">
        <f>IF($H$241="Y",'Population Definitions'!$A$4,"...")</f>
        <v>15-64</v>
      </c>
      <c r="B277" s="4" t="str">
        <f>IF($H$241="Y","---&gt;","...")</f>
        <v>---&gt;</v>
      </c>
      <c r="C277" s="1" t="str">
        <f>IF($H$241="Y",'Population Definitions'!$A$8,"...")</f>
        <v>Pris</v>
      </c>
      <c r="D277" t="s">
        <v>28</v>
      </c>
      <c r="E277" s="3"/>
      <c r="F277" s="4" t="str">
        <f>IF($H$241="Y","OR","...")</f>
        <v>OR</v>
      </c>
      <c r="G277" s="3">
        <v>4.9943870603996851E-4</v>
      </c>
      <c r="H277" s="3">
        <v>4.9317501655235833E-4</v>
      </c>
      <c r="I277" s="3">
        <v>4.8807818221055911E-4</v>
      </c>
      <c r="J277" s="3">
        <v>4.8332697017171392E-4</v>
      </c>
      <c r="K277" s="3">
        <v>4.7604205047853279E-4</v>
      </c>
      <c r="L277" s="3">
        <v>4.6790338087575708E-4</v>
      </c>
      <c r="M277" s="3">
        <v>3.5797120878185189E-4</v>
      </c>
      <c r="N277" s="3">
        <v>4.8211815007117019E-4</v>
      </c>
      <c r="O277" s="3">
        <v>4.7229758754459218E-4</v>
      </c>
      <c r="P277" s="3">
        <v>4.3433015272382601E-4</v>
      </c>
      <c r="Q277" s="3">
        <v>4.6961291713005821E-4</v>
      </c>
      <c r="R277" s="3">
        <v>4.4952190104817881E-4</v>
      </c>
      <c r="S277" s="3">
        <v>4.3130797615696708E-4</v>
      </c>
      <c r="T277" s="3">
        <v>4.1414222407347152E-4</v>
      </c>
      <c r="U277" s="3">
        <v>4.0109138342339239E-4</v>
      </c>
      <c r="V277" s="3"/>
      <c r="W277" s="3"/>
      <c r="X277" s="3"/>
      <c r="Y277" s="3"/>
    </row>
    <row r="278" spans="1:25" x14ac:dyDescent="0.25">
      <c r="A278" s="1" t="str">
        <f>IF($I$241="Y",'Population Definitions'!$A$4,"...")</f>
        <v>...</v>
      </c>
      <c r="B278" s="4" t="str">
        <f>IF($I$241="Y","---&gt;","...")</f>
        <v>...</v>
      </c>
      <c r="C278" s="1" t="str">
        <f>IF($I$241="Y",'Population Definitions'!$A$9,"...")</f>
        <v>...</v>
      </c>
      <c r="E278" s="2"/>
      <c r="F278" s="4" t="str">
        <f>IF($I$241="Y","OR","...")</f>
        <v>...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1" t="str">
        <f>IF($J$241="Y",'Population Definitions'!$A$4,"...")</f>
        <v>15-64</v>
      </c>
      <c r="B279" s="4" t="str">
        <f>IF($J$241="Y","---&gt;","...")</f>
        <v>---&gt;</v>
      </c>
      <c r="C279" s="1" t="str">
        <f>IF($J$241="Y",'Population Definitions'!$A$10,"...")</f>
        <v>Mine</v>
      </c>
      <c r="D279" t="s">
        <v>28</v>
      </c>
      <c r="E279" s="3"/>
      <c r="F279" s="4" t="str">
        <f>IF($J$241="Y","OR","...")</f>
        <v>OR</v>
      </c>
      <c r="G279" s="3">
        <v>3.2499999999999999E-4</v>
      </c>
      <c r="H279" s="3"/>
      <c r="I279" s="3"/>
      <c r="J279" s="3"/>
      <c r="K279" s="3"/>
      <c r="L279" s="3"/>
      <c r="M279" s="3"/>
      <c r="N279" s="3"/>
      <c r="O279" s="3">
        <v>3.2499999999999999E-4</v>
      </c>
      <c r="P279" s="3"/>
      <c r="Q279" s="3">
        <v>1.6249999999999999E-4</v>
      </c>
      <c r="R279" s="3"/>
      <c r="S279" s="3"/>
      <c r="T279" s="3"/>
      <c r="U279" s="3">
        <v>2.0000000000000002E-5</v>
      </c>
      <c r="V279" s="3"/>
      <c r="W279" s="3"/>
      <c r="X279" s="3"/>
      <c r="Y279" s="3"/>
    </row>
    <row r="280" spans="1:25" x14ac:dyDescent="0.25">
      <c r="A280" s="1" t="str">
        <f>IF($K$241="Y",'Population Definitions'!$A$4,"...")</f>
        <v>...</v>
      </c>
      <c r="B280" s="4" t="str">
        <f>IF($K$241="Y","---&gt;","...")</f>
        <v>...</v>
      </c>
      <c r="C280" s="1" t="str">
        <f>IF($K$241="Y",'Population Definitions'!$A$11,"...")</f>
        <v>...</v>
      </c>
      <c r="E280" s="2"/>
      <c r="F280" s="4" t="str">
        <f>IF($K$241="Y","OR","...")</f>
        <v>...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4" t="str">
        <f>IF($B$242="Y","OR","...")</f>
        <v>...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4" t="str">
        <f>IF($C$242="Y","OR","...")</f>
        <v>...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1" t="str">
        <f>IF($D$242="Y",'Population Definitions'!$A$5,"...")</f>
        <v>...</v>
      </c>
      <c r="B283" s="4" t="str">
        <f>IF($D$242="Y","---&gt;","...")</f>
        <v>...</v>
      </c>
      <c r="C283" s="1" t="str">
        <f>IF($D$242="Y",'Population Definitions'!$A$4,"...")</f>
        <v>...</v>
      </c>
      <c r="E283" s="2"/>
      <c r="F283" s="4" t="str">
        <f>IF($D$242="Y","OR","...")</f>
        <v>...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1" t="str">
        <f>IF($E$242="Y",'Population Definitions'!$A$5,"...")</f>
        <v>...</v>
      </c>
      <c r="B284" s="4" t="str">
        <f>IF($E$242="Y","---&gt;","...")</f>
        <v>...</v>
      </c>
      <c r="C284" s="1" t="str">
        <f>IF($E$242="Y",'Population Definitions'!$A$5,"...")</f>
        <v>...</v>
      </c>
      <c r="E284" s="2"/>
      <c r="F284" s="4" t="str">
        <f>IF($E$242="Y","OR","...")</f>
        <v>...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1" t="str">
        <f>IF($F$242="Y",'Population Definitions'!$A$5,"...")</f>
        <v>...</v>
      </c>
      <c r="B285" s="4" t="str">
        <f>IF($F$242="Y","---&gt;","...")</f>
        <v>...</v>
      </c>
      <c r="C285" s="1" t="str">
        <f>IF($F$242="Y",'Population Definitions'!$A$6,"...")</f>
        <v>...</v>
      </c>
      <c r="E285" s="2"/>
      <c r="F285" s="4" t="str">
        <f>IF($F$242="Y","OR","...")</f>
        <v>...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1" t="str">
        <f>IF($G$242="Y",'Population Definitions'!$A$5,"...")</f>
        <v>...</v>
      </c>
      <c r="B286" s="4" t="str">
        <f>IF($G$242="Y","---&gt;","...")</f>
        <v>...</v>
      </c>
      <c r="C286" s="1" t="str">
        <f>IF($G$242="Y",'Population Definitions'!$A$7,"...")</f>
        <v>...</v>
      </c>
      <c r="E286" s="2"/>
      <c r="F286" s="4" t="str">
        <f>IF($G$242="Y","OR","...")</f>
        <v>...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1" t="str">
        <f>IF($H$242="Y",'Population Definitions'!$A$5,"...")</f>
        <v>...</v>
      </c>
      <c r="B287" s="4" t="str">
        <f>IF($H$242="Y","---&gt;","...")</f>
        <v>...</v>
      </c>
      <c r="C287" s="1" t="str">
        <f>IF($H$242="Y",'Population Definitions'!$A$8,"...")</f>
        <v>...</v>
      </c>
      <c r="E287" s="2"/>
      <c r="F287" s="4" t="str">
        <f>IF($H$242="Y","OR","...")</f>
        <v>...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1" t="str">
        <f>IF($I$242="Y",'Population Definitions'!$A$5,"...")</f>
        <v>...</v>
      </c>
      <c r="B288" s="4" t="str">
        <f>IF($I$242="Y","---&gt;","...")</f>
        <v>...</v>
      </c>
      <c r="C288" s="1" t="str">
        <f>IF($I$242="Y",'Population Definitions'!$A$9,"...")</f>
        <v>...</v>
      </c>
      <c r="E288" s="2"/>
      <c r="F288" s="4" t="str">
        <f>IF($I$242="Y","OR","...")</f>
        <v>...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1" t="str">
        <f>IF($J$242="Y",'Population Definitions'!$A$5,"...")</f>
        <v>...</v>
      </c>
      <c r="B289" s="4" t="str">
        <f>IF($J$242="Y","---&gt;","...")</f>
        <v>...</v>
      </c>
      <c r="C289" s="1" t="str">
        <f>IF($J$242="Y",'Population Definitions'!$A$10,"...")</f>
        <v>...</v>
      </c>
      <c r="E289" s="2"/>
      <c r="F289" s="4" t="str">
        <f>IF($J$242="Y","OR","...")</f>
        <v>...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1" t="str">
        <f>IF($K$242="Y",'Population Definitions'!$A$5,"...")</f>
        <v>...</v>
      </c>
      <c r="B290" s="4" t="str">
        <f>IF($K$242="Y","---&gt;","...")</f>
        <v>...</v>
      </c>
      <c r="C290" s="1" t="str">
        <f>IF($K$242="Y",'Population Definitions'!$A$11,"...")</f>
        <v>...</v>
      </c>
      <c r="E290" s="2"/>
      <c r="F290" s="4" t="str">
        <f>IF($K$242="Y","OR","...")</f>
        <v>...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4" t="str">
        <f>IF($B$243="Y","OR","...")</f>
        <v>...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4" t="str">
        <f>IF($C$243="Y","OR","...")</f>
        <v>...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1" t="str">
        <f>IF($D$243="Y",'Population Definitions'!$A$6,"...")</f>
        <v>...</v>
      </c>
      <c r="B293" s="4" t="str">
        <f>IF($D$243="Y","---&gt;","...")</f>
        <v>...</v>
      </c>
      <c r="C293" s="1" t="str">
        <f>IF($D$243="Y",'Population Definitions'!$A$4,"...")</f>
        <v>...</v>
      </c>
      <c r="E293" s="2"/>
      <c r="F293" s="4" t="str">
        <f>IF($D$243="Y","OR","...")</f>
        <v>...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1" t="str">
        <f>IF($E$243="Y",'Population Definitions'!$A$6,"...")</f>
        <v>...</v>
      </c>
      <c r="B294" s="4" t="str">
        <f>IF($E$243="Y","---&gt;","...")</f>
        <v>...</v>
      </c>
      <c r="C294" s="1" t="str">
        <f>IF($E$243="Y",'Population Definitions'!$A$5,"...")</f>
        <v>...</v>
      </c>
      <c r="E294" s="2"/>
      <c r="F294" s="4" t="str">
        <f>IF($E$243="Y","OR","...")</f>
        <v>...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1" t="str">
        <f>IF($F$243="Y",'Population Definitions'!$A$6,"...")</f>
        <v>...</v>
      </c>
      <c r="B295" s="4" t="str">
        <f>IF($F$243="Y","---&gt;","...")</f>
        <v>...</v>
      </c>
      <c r="C295" s="1" t="str">
        <f>IF($F$243="Y",'Population Definitions'!$A$6,"...")</f>
        <v>...</v>
      </c>
      <c r="E295" s="2"/>
      <c r="F295" s="4" t="str">
        <f>IF($F$243="Y","OR","...")</f>
        <v>...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1" t="str">
        <f>IF($G$243="Y",'Population Definitions'!$A$6,"...")</f>
        <v>...</v>
      </c>
      <c r="B296" s="4" t="str">
        <f>IF($G$243="Y","---&gt;","...")</f>
        <v>...</v>
      </c>
      <c r="C296" s="1" t="str">
        <f>IF($G$243="Y",'Population Definitions'!$A$7,"...")</f>
        <v>...</v>
      </c>
      <c r="E296" s="2"/>
      <c r="F296" s="4" t="str">
        <f>IF($G$243="Y","OR","...")</f>
        <v>...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1" t="str">
        <f>IF($H$243="Y",'Population Definitions'!$A$6,"...")</f>
        <v>...</v>
      </c>
      <c r="B297" s="4" t="str">
        <f>IF($H$243="Y","---&gt;","...")</f>
        <v>...</v>
      </c>
      <c r="C297" s="1" t="str">
        <f>IF($H$243="Y",'Population Definitions'!$A$8,"...")</f>
        <v>...</v>
      </c>
      <c r="E297" s="2"/>
      <c r="F297" s="4" t="str">
        <f>IF($H$243="Y","OR","...")</f>
        <v>...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1" t="str">
        <f>IF($I$243="Y",'Population Definitions'!$A$6,"...")</f>
        <v>15-64 (HIV+)</v>
      </c>
      <c r="B298" s="4" t="str">
        <f>IF($I$243="Y","---&gt;","...")</f>
        <v>---&gt;</v>
      </c>
      <c r="C298" s="1" t="str">
        <f>IF($I$243="Y",'Population Definitions'!$A$9,"...")</f>
        <v>Pris (HIV+)</v>
      </c>
      <c r="D298" t="s">
        <v>28</v>
      </c>
      <c r="E298" s="3"/>
      <c r="F298" s="4" t="str">
        <f>IF($I$243="Y","OR","...")</f>
        <v>OR</v>
      </c>
      <c r="G298" s="3">
        <v>5.1436072320663569E-4</v>
      </c>
      <c r="H298" s="3">
        <v>5.254258574274018E-4</v>
      </c>
      <c r="I298" s="3">
        <v>5.3856288562520742E-4</v>
      </c>
      <c r="J298" s="3">
        <v>5.5282396551509043E-4</v>
      </c>
      <c r="K298" s="3">
        <v>5.6972605718018615E-4</v>
      </c>
      <c r="L298" s="3">
        <v>5.8831085951064645E-4</v>
      </c>
      <c r="M298" s="3">
        <v>9.2673204390248841E-4</v>
      </c>
      <c r="N298" s="3">
        <v>1.055263793981853E-3</v>
      </c>
      <c r="O298" s="3">
        <v>9.8407372740078676E-4</v>
      </c>
      <c r="P298" s="3">
        <v>9.3850673787453499E-4</v>
      </c>
      <c r="Q298" s="3">
        <v>7.0799714159417468E-4</v>
      </c>
      <c r="R298" s="3">
        <v>6.7701807199162917E-4</v>
      </c>
      <c r="S298" s="3">
        <v>6.4873358669562218E-4</v>
      </c>
      <c r="T298" s="3">
        <v>5.6109858286107386E-4</v>
      </c>
      <c r="U298" s="3">
        <v>5.4139934693126369E-4</v>
      </c>
      <c r="V298" s="3"/>
      <c r="W298" s="3"/>
      <c r="X298" s="3"/>
      <c r="Y298" s="3"/>
    </row>
    <row r="299" spans="1:25" x14ac:dyDescent="0.25">
      <c r="A299" s="1" t="str">
        <f>IF($J$243="Y",'Population Definitions'!$A$6,"...")</f>
        <v>...</v>
      </c>
      <c r="B299" s="4" t="str">
        <f>IF($J$243="Y","---&gt;","...")</f>
        <v>...</v>
      </c>
      <c r="C299" s="1" t="str">
        <f>IF($J$243="Y",'Population Definitions'!$A$10,"...")</f>
        <v>...</v>
      </c>
      <c r="E299" s="2"/>
      <c r="F299" s="4" t="str">
        <f>IF($J$243="Y","OR","...")</f>
        <v>...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1" t="str">
        <f>IF($K$243="Y",'Population Definitions'!$A$6,"...")</f>
        <v>15-64 (HIV+)</v>
      </c>
      <c r="B300" s="4" t="str">
        <f>IF($K$243="Y","---&gt;","...")</f>
        <v>---&gt;</v>
      </c>
      <c r="C300" s="1" t="str">
        <f>IF($K$243="Y",'Population Definitions'!$A$11,"...")</f>
        <v>Mine (HIV+)</v>
      </c>
      <c r="D300" t="s">
        <v>28</v>
      </c>
      <c r="E300" s="3"/>
      <c r="F300" s="4" t="str">
        <f>IF($K$243="Y","OR","...")</f>
        <v>OR</v>
      </c>
      <c r="G300" s="3">
        <v>0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4" t="str">
        <f>IF($B$244="Y","OR","...")</f>
        <v>...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4" t="str">
        <f>IF($C$244="Y","OR","...")</f>
        <v>...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1" t="str">
        <f>IF($D$244="Y",'Population Definitions'!$A$7,"...")</f>
        <v>...</v>
      </c>
      <c r="B303" s="4" t="str">
        <f>IF($D$244="Y","---&gt;","...")</f>
        <v>...</v>
      </c>
      <c r="C303" s="1" t="str">
        <f>IF($D$244="Y",'Population Definitions'!$A$4,"...")</f>
        <v>...</v>
      </c>
      <c r="E303" s="2"/>
      <c r="F303" s="4" t="str">
        <f>IF($D$244="Y","OR","...")</f>
        <v>...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1" t="str">
        <f>IF($E$244="Y",'Population Definitions'!$A$7,"...")</f>
        <v>...</v>
      </c>
      <c r="B304" s="4" t="str">
        <f>IF($E$244="Y","---&gt;","...")</f>
        <v>...</v>
      </c>
      <c r="C304" s="1" t="str">
        <f>IF($E$244="Y",'Population Definitions'!$A$5,"...")</f>
        <v>...</v>
      </c>
      <c r="E304" s="2"/>
      <c r="F304" s="4" t="str">
        <f>IF($E$244="Y","OR","...")</f>
        <v>...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1" t="str">
        <f>IF($F$244="Y",'Population Definitions'!$A$7,"...")</f>
        <v>...</v>
      </c>
      <c r="B305" s="4" t="str">
        <f>IF($F$244="Y","---&gt;","...")</f>
        <v>...</v>
      </c>
      <c r="C305" s="1" t="str">
        <f>IF($F$244="Y",'Population Definitions'!$A$6,"...")</f>
        <v>...</v>
      </c>
      <c r="E305" s="2"/>
      <c r="F305" s="4" t="str">
        <f>IF($F$244="Y","OR","...")</f>
        <v>...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1" t="str">
        <f>IF($G$244="Y",'Population Definitions'!$A$7,"...")</f>
        <v>...</v>
      </c>
      <c r="B306" s="4" t="str">
        <f>IF($G$244="Y","---&gt;","...")</f>
        <v>...</v>
      </c>
      <c r="C306" s="1" t="str">
        <f>IF($G$244="Y",'Population Definitions'!$A$7,"...")</f>
        <v>...</v>
      </c>
      <c r="E306" s="2"/>
      <c r="F306" s="4" t="str">
        <f>IF($G$244="Y","OR","...")</f>
        <v>...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1" t="str">
        <f>IF($H$244="Y",'Population Definitions'!$A$7,"...")</f>
        <v>...</v>
      </c>
      <c r="B307" s="4" t="str">
        <f>IF($H$244="Y","---&gt;","...")</f>
        <v>...</v>
      </c>
      <c r="C307" s="1" t="str">
        <f>IF($H$244="Y",'Population Definitions'!$A$8,"...")</f>
        <v>...</v>
      </c>
      <c r="E307" s="2"/>
      <c r="F307" s="4" t="str">
        <f>IF($H$244="Y","OR","...")</f>
        <v>...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1" t="str">
        <f>IF($I$244="Y",'Population Definitions'!$A$7,"...")</f>
        <v>...</v>
      </c>
      <c r="B308" s="4" t="str">
        <f>IF($I$244="Y","---&gt;","...")</f>
        <v>...</v>
      </c>
      <c r="C308" s="1" t="str">
        <f>IF($I$244="Y",'Population Definitions'!$A$9,"...")</f>
        <v>...</v>
      </c>
      <c r="E308" s="2"/>
      <c r="F308" s="4" t="str">
        <f>IF($I$244="Y","OR","...")</f>
        <v>...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1" t="str">
        <f>IF($J$244="Y",'Population Definitions'!$A$7,"...")</f>
        <v>...</v>
      </c>
      <c r="B309" s="4" t="str">
        <f>IF($J$244="Y","---&gt;","...")</f>
        <v>...</v>
      </c>
      <c r="C309" s="1" t="str">
        <f>IF($J$244="Y",'Population Definitions'!$A$10,"...")</f>
        <v>...</v>
      </c>
      <c r="E309" s="2"/>
      <c r="F309" s="4" t="str">
        <f>IF($J$244="Y","OR","...")</f>
        <v>...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1" t="str">
        <f>IF($K$244="Y",'Population Definitions'!$A$7,"...")</f>
        <v>...</v>
      </c>
      <c r="B310" s="4" t="str">
        <f>IF($K$244="Y","---&gt;","...")</f>
        <v>...</v>
      </c>
      <c r="C310" s="1" t="str">
        <f>IF($K$244="Y",'Population Definitions'!$A$11,"...")</f>
        <v>...</v>
      </c>
      <c r="E310" s="2"/>
      <c r="F310" s="4" t="str">
        <f>IF($K$244="Y","OR","...")</f>
        <v>...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4" t="str">
        <f>IF($B$245="Y","OR","...")</f>
        <v>...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4" t="str">
        <f>IF($C$245="Y","OR","...")</f>
        <v>...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1" t="str">
        <f>IF($D$245="Y",'Population Definitions'!$A$8,"...")</f>
        <v>Pris</v>
      </c>
      <c r="B313" s="4" t="str">
        <f>IF($D$245="Y","---&gt;","...")</f>
        <v>---&gt;</v>
      </c>
      <c r="C313" s="1" t="str">
        <f>IF($D$245="Y",'Population Definitions'!$A$4,"...")</f>
        <v>15-64</v>
      </c>
      <c r="D313" t="s">
        <v>28</v>
      </c>
      <c r="E313" s="3"/>
      <c r="F313" s="4" t="str">
        <f>IF($D$245="Y","OR","...")</f>
        <v>OR</v>
      </c>
      <c r="G313" s="3">
        <v>8.834303521797926E-2</v>
      </c>
      <c r="H313" s="3">
        <v>8.6643739739763817E-2</v>
      </c>
      <c r="I313" s="3">
        <v>8.5008583097137394E-2</v>
      </c>
      <c r="J313" s="3">
        <v>8.343400123184723E-2</v>
      </c>
      <c r="K313" s="3">
        <v>8.1916689346271374E-2</v>
      </c>
      <c r="L313" s="3">
        <v>8.0453578750201857E-2</v>
      </c>
      <c r="M313" s="3">
        <v>7.9041816145319924E-2</v>
      </c>
      <c r="N313" s="3">
        <v>7.7678745053098963E-2</v>
      </c>
      <c r="O313" s="3">
        <v>7.4405109775470726E-2</v>
      </c>
      <c r="P313" s="3">
        <v>6.7338442666529982E-2</v>
      </c>
      <c r="Q313" s="3">
        <v>6.4721181243661136E-2</v>
      </c>
      <c r="R313" s="3">
        <v>6.2299759672447087E-2</v>
      </c>
      <c r="S313" s="3">
        <v>6.0052989728656747E-2</v>
      </c>
      <c r="T313" s="3">
        <v>5.7962633311986513E-2</v>
      </c>
      <c r="U313" s="3">
        <v>5.6012906269811057E-2</v>
      </c>
      <c r="V313" s="3">
        <v>5.4190079103271227E-2</v>
      </c>
      <c r="W313" s="3"/>
      <c r="X313" s="3"/>
      <c r="Y313" s="3"/>
    </row>
    <row r="314" spans="1:25" x14ac:dyDescent="0.25">
      <c r="A314" s="1" t="str">
        <f>IF($E$245="Y",'Population Definitions'!$A$8,"...")</f>
        <v>...</v>
      </c>
      <c r="B314" s="4" t="str">
        <f>IF($E$245="Y","---&gt;","...")</f>
        <v>...</v>
      </c>
      <c r="C314" s="1" t="str">
        <f>IF($E$245="Y",'Population Definitions'!$A$5,"...")</f>
        <v>...</v>
      </c>
      <c r="E314" s="2"/>
      <c r="F314" s="4" t="str">
        <f>IF($E$245="Y","OR","...")</f>
        <v>...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1" t="str">
        <f>IF($F$245="Y",'Population Definitions'!$A$8,"...")</f>
        <v>...</v>
      </c>
      <c r="B315" s="4" t="str">
        <f>IF($F$245="Y","---&gt;","...")</f>
        <v>...</v>
      </c>
      <c r="C315" s="1" t="str">
        <f>IF($F$245="Y",'Population Definitions'!$A$6,"...")</f>
        <v>...</v>
      </c>
      <c r="E315" s="2"/>
      <c r="F315" s="4" t="str">
        <f>IF($F$245="Y","OR","...")</f>
        <v>...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1" t="str">
        <f>IF($G$245="Y",'Population Definitions'!$A$8,"...")</f>
        <v>...</v>
      </c>
      <c r="B316" s="4" t="str">
        <f>IF($G$245="Y","---&gt;","...")</f>
        <v>...</v>
      </c>
      <c r="C316" s="1" t="str">
        <f>IF($G$245="Y",'Population Definitions'!$A$7,"...")</f>
        <v>...</v>
      </c>
      <c r="E316" s="2"/>
      <c r="F316" s="4" t="str">
        <f>IF($G$245="Y","OR","...")</f>
        <v>...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1" t="str">
        <f>IF($H$245="Y",'Population Definitions'!$A$8,"...")</f>
        <v>...</v>
      </c>
      <c r="B317" s="4" t="str">
        <f>IF($H$245="Y","---&gt;","...")</f>
        <v>...</v>
      </c>
      <c r="C317" s="1" t="str">
        <f>IF($H$245="Y",'Population Definitions'!$A$8,"...")</f>
        <v>...</v>
      </c>
      <c r="E317" s="2"/>
      <c r="F317" s="4" t="str">
        <f>IF($H$245="Y","OR","...")</f>
        <v>...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1" t="str">
        <f>IF($I$245="Y",'Population Definitions'!$A$8,"...")</f>
        <v>...</v>
      </c>
      <c r="B318" s="4" t="str">
        <f>IF($I$245="Y","---&gt;","...")</f>
        <v>...</v>
      </c>
      <c r="C318" s="1" t="str">
        <f>IF($I$245="Y",'Population Definitions'!$A$9,"...")</f>
        <v>...</v>
      </c>
      <c r="E318" s="2"/>
      <c r="F318" s="4" t="str">
        <f>IF($I$245="Y","OR","...")</f>
        <v>...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1" t="str">
        <f>IF($J$245="Y",'Population Definitions'!$A$8,"...")</f>
        <v>...</v>
      </c>
      <c r="B319" s="4" t="str">
        <f>IF($J$245="Y","---&gt;","...")</f>
        <v>...</v>
      </c>
      <c r="C319" s="1" t="str">
        <f>IF($J$245="Y",'Population Definitions'!$A$10,"...")</f>
        <v>...</v>
      </c>
      <c r="E319" s="2"/>
      <c r="F319" s="4" t="str">
        <f>IF($J$245="Y","OR","...")</f>
        <v>...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1" t="str">
        <f>IF($K$245="Y",'Population Definitions'!$A$8,"...")</f>
        <v>...</v>
      </c>
      <c r="B320" s="4" t="str">
        <f>IF($K$245="Y","---&gt;","...")</f>
        <v>...</v>
      </c>
      <c r="C320" s="1" t="str">
        <f>IF($K$245="Y",'Population Definitions'!$A$11,"...")</f>
        <v>...</v>
      </c>
      <c r="E320" s="2"/>
      <c r="F320" s="4" t="str">
        <f>IF($K$245="Y","OR","...")</f>
        <v>...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4" t="str">
        <f>IF($B$246="Y","OR","...")</f>
        <v>...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4" t="str">
        <f>IF($C$246="Y","OR","...")</f>
        <v>...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1" t="str">
        <f>IF($D$246="Y",'Population Definitions'!$A$9,"...")</f>
        <v>...</v>
      </c>
      <c r="B323" s="4" t="str">
        <f>IF($D$246="Y","---&gt;","...")</f>
        <v>...</v>
      </c>
      <c r="C323" s="1" t="str">
        <f>IF($D$246="Y",'Population Definitions'!$A$4,"...")</f>
        <v>...</v>
      </c>
      <c r="E323" s="2"/>
      <c r="F323" s="4" t="str">
        <f>IF($D$246="Y","OR","...")</f>
        <v>...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1" t="str">
        <f>IF($E$246="Y",'Population Definitions'!$A$9,"...")</f>
        <v>...</v>
      </c>
      <c r="B324" s="4" t="str">
        <f>IF($E$246="Y","---&gt;","...")</f>
        <v>...</v>
      </c>
      <c r="C324" s="1" t="str">
        <f>IF($E$246="Y",'Population Definitions'!$A$5,"...")</f>
        <v>...</v>
      </c>
      <c r="E324" s="2"/>
      <c r="F324" s="4" t="str">
        <f>IF($E$246="Y","OR","...")</f>
        <v>...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1" t="str">
        <f>IF($F$246="Y",'Population Definitions'!$A$9,"...")</f>
        <v>Pris (HIV+)</v>
      </c>
      <c r="B325" s="4" t="str">
        <f>IF($F$246="Y","---&gt;","...")</f>
        <v>---&gt;</v>
      </c>
      <c r="C325" s="1" t="str">
        <f>IF($F$246="Y",'Population Definitions'!$A$6,"...")</f>
        <v>15-64 (HIV+)</v>
      </c>
      <c r="D325" t="s">
        <v>28</v>
      </c>
      <c r="E325" s="3"/>
      <c r="F325" s="4" t="str">
        <f>IF($F$246="Y","OR","...")</f>
        <v>OR</v>
      </c>
      <c r="G325" s="3">
        <v>0.1060116422615751</v>
      </c>
      <c r="H325" s="3">
        <v>0.10397248768771659</v>
      </c>
      <c r="I325" s="3">
        <v>0.1020102997165649</v>
      </c>
      <c r="J325" s="3">
        <v>0.1001208014782167</v>
      </c>
      <c r="K325" s="3">
        <v>9.8300027215525651E-2</v>
      </c>
      <c r="L325" s="3">
        <v>9.6544294500242225E-2</v>
      </c>
      <c r="M325" s="3">
        <v>9.4850179374383892E-2</v>
      </c>
      <c r="N325" s="3">
        <v>9.3214494063718734E-2</v>
      </c>
      <c r="O325" s="3">
        <v>8.9286131730564891E-2</v>
      </c>
      <c r="P325" s="3">
        <v>8.0806131199835998E-2</v>
      </c>
      <c r="Q325" s="3">
        <v>7.7665417492393363E-2</v>
      </c>
      <c r="R325" s="3">
        <v>7.4759711606936508E-2</v>
      </c>
      <c r="S325" s="3">
        <v>7.2063587674388085E-2</v>
      </c>
      <c r="T325" s="3">
        <v>6.9555159974383815E-2</v>
      </c>
      <c r="U325" s="3">
        <v>6.7215487523773279E-2</v>
      </c>
      <c r="V325" s="3">
        <v>6.5028094923925472E-2</v>
      </c>
      <c r="W325" s="3"/>
      <c r="X325" s="3"/>
      <c r="Y325" s="3"/>
    </row>
    <row r="326" spans="1:25" x14ac:dyDescent="0.25">
      <c r="A326" s="1" t="str">
        <f>IF($G$246="Y",'Population Definitions'!$A$9,"...")</f>
        <v>...</v>
      </c>
      <c r="B326" s="4" t="str">
        <f>IF($G$246="Y","---&gt;","...")</f>
        <v>...</v>
      </c>
      <c r="C326" s="1" t="str">
        <f>IF($G$246="Y",'Population Definitions'!$A$7,"...")</f>
        <v>...</v>
      </c>
      <c r="E326" s="2"/>
      <c r="F326" s="4" t="str">
        <f>IF($G$246="Y","OR","...")</f>
        <v>...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1" t="str">
        <f>IF($H$246="Y",'Population Definitions'!$A$9,"...")</f>
        <v>...</v>
      </c>
      <c r="B327" s="4" t="str">
        <f>IF($H$246="Y","---&gt;","...")</f>
        <v>...</v>
      </c>
      <c r="C327" s="1" t="str">
        <f>IF($H$246="Y",'Population Definitions'!$A$8,"...")</f>
        <v>...</v>
      </c>
      <c r="E327" s="2"/>
      <c r="F327" s="4" t="str">
        <f>IF($H$246="Y","OR","...")</f>
        <v>...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1" t="str">
        <f>IF($I$246="Y",'Population Definitions'!$A$9,"...")</f>
        <v>...</v>
      </c>
      <c r="B328" s="4" t="str">
        <f>IF($I$246="Y","---&gt;","...")</f>
        <v>...</v>
      </c>
      <c r="C328" s="1" t="str">
        <f>IF($I$246="Y",'Population Definitions'!$A$9,"...")</f>
        <v>...</v>
      </c>
      <c r="E328" s="2"/>
      <c r="F328" s="4" t="str">
        <f>IF($I$246="Y","OR","...")</f>
        <v>...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1" t="str">
        <f>IF($J$246="Y",'Population Definitions'!$A$9,"...")</f>
        <v>...</v>
      </c>
      <c r="B329" s="4" t="str">
        <f>IF($J$246="Y","---&gt;","...")</f>
        <v>...</v>
      </c>
      <c r="C329" s="1" t="str">
        <f>IF($J$246="Y",'Population Definitions'!$A$10,"...")</f>
        <v>...</v>
      </c>
      <c r="E329" s="2"/>
      <c r="F329" s="4" t="str">
        <f>IF($J$246="Y","OR","...")</f>
        <v>...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1" t="str">
        <f>IF($K$246="Y",'Population Definitions'!$A$9,"...")</f>
        <v>...</v>
      </c>
      <c r="B330" s="4" t="str">
        <f>IF($K$246="Y","---&gt;","...")</f>
        <v>...</v>
      </c>
      <c r="C330" s="1" t="str">
        <f>IF($K$246="Y",'Population Definitions'!$A$11,"...")</f>
        <v>...</v>
      </c>
      <c r="E330" s="2"/>
      <c r="F330" s="4" t="str">
        <f>IF($K$246="Y","OR","...")</f>
        <v>...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1" t="str">
        <f>IF($B$247="Y",'Population Definitions'!$A$10,"...")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4" t="str">
        <f>IF($B$247="Y","OR","...")</f>
        <v>...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1" t="str">
        <f>IF($C$247="Y",'Population Definitions'!$A$10,"...")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4" t="str">
        <f>IF($C$247="Y","OR","...")</f>
        <v>...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1" t="str">
        <f>IF($D$247="Y",'Population Definitions'!$A$10,"...")</f>
        <v>Mine</v>
      </c>
      <c r="B333" s="4" t="str">
        <f>IF($D$247="Y","---&gt;","...")</f>
        <v>---&gt;</v>
      </c>
      <c r="C333" s="1" t="str">
        <f>IF($D$247="Y",'Population Definitions'!$A$4,"...")</f>
        <v>15-64</v>
      </c>
      <c r="D333" t="s">
        <v>28</v>
      </c>
      <c r="E333" s="3"/>
      <c r="F333" s="4" t="str">
        <f>IF($D$247="Y","OR","...")</f>
        <v>OR</v>
      </c>
      <c r="G333" s="3">
        <v>2.5000000000000001E-2</v>
      </c>
      <c r="H333" s="3"/>
      <c r="I333" s="3"/>
      <c r="J333" s="3"/>
      <c r="K333" s="3"/>
      <c r="L333" s="3"/>
      <c r="M333" s="3"/>
      <c r="N333" s="3"/>
      <c r="O333" s="3"/>
      <c r="P333" s="3">
        <v>2.5000000000000001E-2</v>
      </c>
      <c r="Q333" s="3"/>
      <c r="R333" s="3">
        <v>3.6999999999999998E-2</v>
      </c>
      <c r="S333" s="3"/>
      <c r="T333" s="3">
        <v>3.6999999999999998E-2</v>
      </c>
      <c r="U333" s="3">
        <v>3.6999999999999998E-2</v>
      </c>
      <c r="V333" s="3">
        <v>5.0000000000000001E-3</v>
      </c>
      <c r="W333" s="3"/>
      <c r="X333" s="3"/>
      <c r="Y333" s="3"/>
    </row>
    <row r="334" spans="1:25" x14ac:dyDescent="0.25">
      <c r="A334" s="1" t="str">
        <f>IF($E$247="Y",'Population Definitions'!$A$10,"...")</f>
        <v>...</v>
      </c>
      <c r="B334" s="4" t="str">
        <f>IF($E$247="Y","---&gt;","...")</f>
        <v>...</v>
      </c>
      <c r="C334" s="1" t="str">
        <f>IF($E$247="Y",'Population Definitions'!$A$5,"...")</f>
        <v>...</v>
      </c>
      <c r="E334" s="2"/>
      <c r="F334" s="4" t="str">
        <f>IF($E$247="Y","OR","...")</f>
        <v>...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1" t="str">
        <f>IF($F$247="Y",'Population Definitions'!$A$10,"...")</f>
        <v>...</v>
      </c>
      <c r="B335" s="4" t="str">
        <f>IF($F$247="Y","---&gt;","...")</f>
        <v>...</v>
      </c>
      <c r="C335" s="1" t="str">
        <f>IF($F$247="Y",'Population Definitions'!$A$6,"...")</f>
        <v>...</v>
      </c>
      <c r="E335" s="2"/>
      <c r="F335" s="4" t="str">
        <f>IF($F$247="Y","OR","...")</f>
        <v>...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1" t="str">
        <f>IF($G$247="Y",'Population Definitions'!$A$10,"...")</f>
        <v>...</v>
      </c>
      <c r="B336" s="4" t="str">
        <f>IF($G$247="Y","---&gt;","...")</f>
        <v>...</v>
      </c>
      <c r="C336" s="1" t="str">
        <f>IF($G$247="Y",'Population Definitions'!$A$7,"...")</f>
        <v>...</v>
      </c>
      <c r="E336" s="2"/>
      <c r="F336" s="4" t="str">
        <f>IF($G$247="Y","OR","...")</f>
        <v>...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1" t="str">
        <f>IF($H$247="Y",'Population Definitions'!$A$10,"...")</f>
        <v>...</v>
      </c>
      <c r="B337" s="4" t="str">
        <f>IF($H$247="Y","---&gt;","...")</f>
        <v>...</v>
      </c>
      <c r="C337" s="1" t="str">
        <f>IF($H$247="Y",'Population Definitions'!$A$8,"...")</f>
        <v>...</v>
      </c>
      <c r="E337" s="2"/>
      <c r="F337" s="4" t="str">
        <f>IF($H$247="Y","OR","...")</f>
        <v>...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1" t="str">
        <f>IF($I$247="Y",'Population Definitions'!$A$10,"...")</f>
        <v>...</v>
      </c>
      <c r="B338" s="4" t="str">
        <f>IF($I$247="Y","---&gt;","...")</f>
        <v>...</v>
      </c>
      <c r="C338" s="1" t="str">
        <f>IF($I$247="Y",'Population Definitions'!$A$9,"...")</f>
        <v>...</v>
      </c>
      <c r="E338" s="2"/>
      <c r="F338" s="4" t="str">
        <f>IF($I$247="Y","OR","...")</f>
        <v>...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1" t="str">
        <f>IF($J$247="Y",'Population Definitions'!$A$10,"...")</f>
        <v>...</v>
      </c>
      <c r="B339" s="4" t="str">
        <f>IF($J$247="Y","---&gt;","...")</f>
        <v>...</v>
      </c>
      <c r="C339" s="1" t="str">
        <f>IF($J$247="Y",'Population Definitions'!$A$10,"...")</f>
        <v>...</v>
      </c>
      <c r="E339" s="2"/>
      <c r="F339" s="4" t="str">
        <f>IF($J$247="Y","OR","...")</f>
        <v>...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1" t="str">
        <f>IF($K$247="Y",'Population Definitions'!$A$10,"...")</f>
        <v>...</v>
      </c>
      <c r="B340" s="4" t="str">
        <f>IF($K$247="Y","---&gt;","...")</f>
        <v>...</v>
      </c>
      <c r="C340" s="1" t="str">
        <f>IF($K$247="Y",'Population Definitions'!$A$11,"...")</f>
        <v>...</v>
      </c>
      <c r="E340" s="2"/>
      <c r="F340" s="4" t="str">
        <f>IF($K$247="Y","OR","...")</f>
        <v>...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1" t="str">
        <f>IF($B$248="Y",'Population Definitions'!$A$11,"...")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4" t="str">
        <f>IF($B$248="Y","OR","...")</f>
        <v>...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1" t="str">
        <f>IF($C$248="Y",'Population Definitions'!$A$11,"...")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4" t="str">
        <f>IF($C$248="Y","OR","...")</f>
        <v>...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1" t="str">
        <f>IF($D$248="Y",'Population Definitions'!$A$11,"...")</f>
        <v>...</v>
      </c>
      <c r="B343" s="4" t="str">
        <f>IF($D$248="Y","---&gt;","...")</f>
        <v>...</v>
      </c>
      <c r="C343" s="1" t="str">
        <f>IF($D$248="Y",'Population Definitions'!$A$4,"...")</f>
        <v>...</v>
      </c>
      <c r="E343" s="2"/>
      <c r="F343" s="4" t="str">
        <f>IF($D$248="Y","OR","...")</f>
        <v>...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1" t="str">
        <f>IF($E$248="Y",'Population Definitions'!$A$11,"...")</f>
        <v>...</v>
      </c>
      <c r="B344" s="4" t="str">
        <f>IF($E$248="Y","---&gt;","...")</f>
        <v>...</v>
      </c>
      <c r="C344" s="1" t="str">
        <f>IF($E$248="Y",'Population Definitions'!$A$5,"...")</f>
        <v>...</v>
      </c>
      <c r="E344" s="2"/>
      <c r="F344" s="4" t="str">
        <f>IF($E$248="Y","OR","...")</f>
        <v>...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1" t="str">
        <f>IF($F$248="Y",'Population Definitions'!$A$11,"...")</f>
        <v>Mine (HIV+)</v>
      </c>
      <c r="B345" s="4" t="str">
        <f>IF($F$248="Y","---&gt;","...")</f>
        <v>---&gt;</v>
      </c>
      <c r="C345" s="1" t="str">
        <f>IF($F$248="Y",'Population Definitions'!$A$6,"...")</f>
        <v>15-64 (HIV+)</v>
      </c>
      <c r="D345" t="s">
        <v>28</v>
      </c>
      <c r="E345" s="3"/>
      <c r="F345" s="4" t="str">
        <f>IF($F$248="Y","OR","...")</f>
        <v>OR</v>
      </c>
      <c r="G345" s="3">
        <v>0.05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0.05</v>
      </c>
      <c r="U345" s="3"/>
      <c r="V345" s="3">
        <v>0.13</v>
      </c>
      <c r="W345" s="3"/>
      <c r="X345" s="3"/>
      <c r="Y345" s="3"/>
    </row>
    <row r="346" spans="1:25" x14ac:dyDescent="0.25">
      <c r="A346" s="1" t="str">
        <f>IF($G$248="Y",'Population Definitions'!$A$11,"...")</f>
        <v>...</v>
      </c>
      <c r="B346" s="4" t="str">
        <f>IF($G$248="Y","---&gt;","...")</f>
        <v>...</v>
      </c>
      <c r="C346" s="1" t="str">
        <f>IF($G$248="Y",'Population Definitions'!$A$7,"...")</f>
        <v>...</v>
      </c>
      <c r="E346" s="2"/>
      <c r="F346" s="4" t="str">
        <f>IF($G$248="Y","OR","...")</f>
        <v>...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1" t="str">
        <f>IF($H$248="Y",'Population Definitions'!$A$11,"...")</f>
        <v>...</v>
      </c>
      <c r="B347" s="4" t="str">
        <f>IF($H$248="Y","---&gt;","...")</f>
        <v>...</v>
      </c>
      <c r="C347" s="1" t="str">
        <f>IF($H$248="Y",'Population Definitions'!$A$8,"...")</f>
        <v>...</v>
      </c>
      <c r="E347" s="2"/>
      <c r="F347" s="4" t="str">
        <f>IF($H$248="Y","OR","...")</f>
        <v>...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1" t="str">
        <f>IF($I$248="Y",'Population Definitions'!$A$11,"...")</f>
        <v>...</v>
      </c>
      <c r="B348" s="4" t="str">
        <f>IF($I$248="Y","---&gt;","...")</f>
        <v>...</v>
      </c>
      <c r="C348" s="1" t="str">
        <f>IF($I$248="Y",'Population Definitions'!$A$9,"...")</f>
        <v>...</v>
      </c>
      <c r="E348" s="2"/>
      <c r="F348" s="4" t="str">
        <f>IF($I$248="Y","OR","...")</f>
        <v>...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1" t="str">
        <f>IF($J$248="Y",'Population Definitions'!$A$11,"...")</f>
        <v>...</v>
      </c>
      <c r="B349" s="4" t="str">
        <f>IF($J$248="Y","---&gt;","...")</f>
        <v>...</v>
      </c>
      <c r="C349" s="1" t="str">
        <f>IF($J$248="Y",'Population Definitions'!$A$10,"...")</f>
        <v>...</v>
      </c>
      <c r="E349" s="2"/>
      <c r="F349" s="4" t="str">
        <f>IF($J$248="Y","OR","...")</f>
        <v>...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1" t="str">
        <f>IF($K$248="Y",'Population Definitions'!$A$11,"...")</f>
        <v>...</v>
      </c>
      <c r="B350" s="4" t="str">
        <f>IF($K$248="Y","---&gt;","...")</f>
        <v>...</v>
      </c>
      <c r="C350" s="1" t="str">
        <f>IF($K$248="Y",'Population Definitions'!$A$11,"...")</f>
        <v>...</v>
      </c>
      <c r="E350" s="2"/>
      <c r="F350" s="4" t="str">
        <f>IF($K$248="Y","OR","...")</f>
        <v>...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</sheetData>
  <conditionalFormatting sqref="B10">
    <cfRule type="cellIs" dxfId="1739" priority="91" operator="equal">
      <formula>"Y"</formula>
    </cfRule>
    <cfRule type="cellIs" dxfId="1738" priority="92" operator="equal">
      <formula>"N"</formula>
    </cfRule>
  </conditionalFormatting>
  <conditionalFormatting sqref="B11">
    <cfRule type="cellIs" dxfId="1737" priority="109" operator="equal">
      <formula>"Y"</formula>
    </cfRule>
    <cfRule type="cellIs" dxfId="1736" priority="110" operator="equal">
      <formula>"N"</formula>
    </cfRule>
  </conditionalFormatting>
  <conditionalFormatting sqref="B12">
    <cfRule type="cellIs" dxfId="1735" priority="127" operator="equal">
      <formula>"Y"</formula>
    </cfRule>
    <cfRule type="cellIs" dxfId="1734" priority="128" operator="equal">
      <formula>"N"</formula>
    </cfRule>
  </conditionalFormatting>
  <conditionalFormatting sqref="B123">
    <cfRule type="cellIs" dxfId="1733" priority="599" operator="equal">
      <formula>"Y"</formula>
    </cfRule>
    <cfRule type="cellIs" dxfId="1732" priority="600" operator="equal">
      <formula>"N"</formula>
    </cfRule>
  </conditionalFormatting>
  <conditionalFormatting sqref="B124">
    <cfRule type="cellIs" dxfId="1731" priority="617" operator="equal">
      <formula>"Y"</formula>
    </cfRule>
    <cfRule type="cellIs" dxfId="1730" priority="618" operator="equal">
      <formula>"N"</formula>
    </cfRule>
  </conditionalFormatting>
  <conditionalFormatting sqref="B125">
    <cfRule type="cellIs" dxfId="1729" priority="635" operator="equal">
      <formula>"Y"</formula>
    </cfRule>
    <cfRule type="cellIs" dxfId="1728" priority="636" operator="equal">
      <formula>"N"</formula>
    </cfRule>
  </conditionalFormatting>
  <conditionalFormatting sqref="B126">
    <cfRule type="cellIs" dxfId="1727" priority="653" operator="equal">
      <formula>"Y"</formula>
    </cfRule>
    <cfRule type="cellIs" dxfId="1726" priority="654" operator="equal">
      <formula>"N"</formula>
    </cfRule>
  </conditionalFormatting>
  <conditionalFormatting sqref="B127">
    <cfRule type="cellIs" dxfId="1725" priority="671" operator="equal">
      <formula>"Y"</formula>
    </cfRule>
    <cfRule type="cellIs" dxfId="1724" priority="672" operator="equal">
      <formula>"N"</formula>
    </cfRule>
  </conditionalFormatting>
  <conditionalFormatting sqref="B128">
    <cfRule type="cellIs" dxfId="1723" priority="689" operator="equal">
      <formula>"Y"</formula>
    </cfRule>
    <cfRule type="cellIs" dxfId="1722" priority="690" operator="equal">
      <formula>"N"</formula>
    </cfRule>
  </conditionalFormatting>
  <conditionalFormatting sqref="B129">
    <cfRule type="cellIs" dxfId="1721" priority="707" operator="equal">
      <formula>"Y"</formula>
    </cfRule>
    <cfRule type="cellIs" dxfId="1720" priority="708" operator="equal">
      <formula>"N"</formula>
    </cfRule>
  </conditionalFormatting>
  <conditionalFormatting sqref="B13">
    <cfRule type="cellIs" dxfId="1719" priority="145" operator="equal">
      <formula>"Y"</formula>
    </cfRule>
    <cfRule type="cellIs" dxfId="1718" priority="146" operator="equal">
      <formula>"N"</formula>
    </cfRule>
  </conditionalFormatting>
  <conditionalFormatting sqref="B130">
    <cfRule type="cellIs" dxfId="1717" priority="725" operator="equal">
      <formula>"Y"</formula>
    </cfRule>
    <cfRule type="cellIs" dxfId="1716" priority="726" operator="equal">
      <formula>"N"</formula>
    </cfRule>
  </conditionalFormatting>
  <conditionalFormatting sqref="B131">
    <cfRule type="cellIs" dxfId="1715" priority="743" operator="equal">
      <formula>"Y"</formula>
    </cfRule>
    <cfRule type="cellIs" dxfId="1714" priority="744" operator="equal">
      <formula>"N"</formula>
    </cfRule>
  </conditionalFormatting>
  <conditionalFormatting sqref="B14">
    <cfRule type="cellIs" dxfId="1713" priority="163" operator="equal">
      <formula>"Y"</formula>
    </cfRule>
    <cfRule type="cellIs" dxfId="1712" priority="164" operator="equal">
      <formula>"N"</formula>
    </cfRule>
  </conditionalFormatting>
  <conditionalFormatting sqref="B240">
    <cfRule type="cellIs" dxfId="1711" priority="1179" operator="equal">
      <formula>"Y"</formula>
    </cfRule>
    <cfRule type="cellIs" dxfId="1710" priority="1180" operator="equal">
      <formula>"N"</formula>
    </cfRule>
  </conditionalFormatting>
  <conditionalFormatting sqref="B241">
    <cfRule type="cellIs" dxfId="1709" priority="1197" operator="equal">
      <formula>"Y"</formula>
    </cfRule>
    <cfRule type="cellIs" dxfId="1708" priority="1198" operator="equal">
      <formula>"N"</formula>
    </cfRule>
  </conditionalFormatting>
  <conditionalFormatting sqref="B242">
    <cfRule type="cellIs" dxfId="1707" priority="1215" operator="equal">
      <formula>"Y"</formula>
    </cfRule>
    <cfRule type="cellIs" dxfId="1706" priority="1216" operator="equal">
      <formula>"N"</formula>
    </cfRule>
  </conditionalFormatting>
  <conditionalFormatting sqref="B243">
    <cfRule type="cellIs" dxfId="1705" priority="1233" operator="equal">
      <formula>"Y"</formula>
    </cfRule>
    <cfRule type="cellIs" dxfId="1704" priority="1234" operator="equal">
      <formula>"N"</formula>
    </cfRule>
  </conditionalFormatting>
  <conditionalFormatting sqref="B244">
    <cfRule type="cellIs" dxfId="1703" priority="1251" operator="equal">
      <formula>"Y"</formula>
    </cfRule>
    <cfRule type="cellIs" dxfId="1702" priority="1252" operator="equal">
      <formula>"N"</formula>
    </cfRule>
  </conditionalFormatting>
  <conditionalFormatting sqref="B245">
    <cfRule type="cellIs" dxfId="1701" priority="1269" operator="equal">
      <formula>"Y"</formula>
    </cfRule>
    <cfRule type="cellIs" dxfId="1700" priority="1270" operator="equal">
      <formula>"N"</formula>
    </cfRule>
  </conditionalFormatting>
  <conditionalFormatting sqref="B246">
    <cfRule type="cellIs" dxfId="1699" priority="1287" operator="equal">
      <formula>"Y"</formula>
    </cfRule>
    <cfRule type="cellIs" dxfId="1698" priority="1288" operator="equal">
      <formula>"N"</formula>
    </cfRule>
  </conditionalFormatting>
  <conditionalFormatting sqref="B247">
    <cfRule type="cellIs" dxfId="1697" priority="1305" operator="equal">
      <formula>"Y"</formula>
    </cfRule>
    <cfRule type="cellIs" dxfId="1696" priority="1306" operator="equal">
      <formula>"N"</formula>
    </cfRule>
  </conditionalFormatting>
  <conditionalFormatting sqref="B248">
    <cfRule type="cellIs" dxfId="1695" priority="1323" operator="equal">
      <formula>"Y"</formula>
    </cfRule>
    <cfRule type="cellIs" dxfId="1694" priority="1324" operator="equal">
      <formula>"N"</formula>
    </cfRule>
  </conditionalFormatting>
  <conditionalFormatting sqref="B6">
    <cfRule type="cellIs" dxfId="1693" priority="19" operator="equal">
      <formula>"Y"</formula>
    </cfRule>
    <cfRule type="cellIs" dxfId="1692" priority="20" operator="equal">
      <formula>"N"</formula>
    </cfRule>
  </conditionalFormatting>
  <conditionalFormatting sqref="B7">
    <cfRule type="cellIs" dxfId="1691" priority="37" operator="equal">
      <formula>"Y"</formula>
    </cfRule>
    <cfRule type="cellIs" dxfId="1690" priority="38" operator="equal">
      <formula>"N"</formula>
    </cfRule>
  </conditionalFormatting>
  <conditionalFormatting sqref="B8">
    <cfRule type="cellIs" dxfId="1689" priority="55" operator="equal">
      <formula>"Y"</formula>
    </cfRule>
    <cfRule type="cellIs" dxfId="1688" priority="56" operator="equal">
      <formula>"N"</formula>
    </cfRule>
  </conditionalFormatting>
  <conditionalFormatting sqref="B9">
    <cfRule type="cellIs" dxfId="1687" priority="73" operator="equal">
      <formula>"Y"</formula>
    </cfRule>
    <cfRule type="cellIs" dxfId="1686" priority="74" operator="equal">
      <formula>"N"</formula>
    </cfRule>
  </conditionalFormatting>
  <conditionalFormatting sqref="C10">
    <cfRule type="cellIs" dxfId="1685" priority="93" operator="equal">
      <formula>"Y"</formula>
    </cfRule>
    <cfRule type="cellIs" dxfId="1684" priority="94" operator="equal">
      <formula>"N"</formula>
    </cfRule>
  </conditionalFormatting>
  <conditionalFormatting sqref="C11">
    <cfRule type="cellIs" dxfId="1683" priority="111" operator="equal">
      <formula>"Y"</formula>
    </cfRule>
    <cfRule type="cellIs" dxfId="1682" priority="112" operator="equal">
      <formula>"N"</formula>
    </cfRule>
  </conditionalFormatting>
  <conditionalFormatting sqref="C12">
    <cfRule type="cellIs" dxfId="1681" priority="129" operator="equal">
      <formula>"Y"</formula>
    </cfRule>
    <cfRule type="cellIs" dxfId="1680" priority="130" operator="equal">
      <formula>"N"</formula>
    </cfRule>
  </conditionalFormatting>
  <conditionalFormatting sqref="C122">
    <cfRule type="cellIs" dxfId="1679" priority="581" operator="equal">
      <formula>"Y"</formula>
    </cfRule>
    <cfRule type="cellIs" dxfId="1678" priority="582" operator="equal">
      <formula>"N"</formula>
    </cfRule>
  </conditionalFormatting>
  <conditionalFormatting sqref="C124">
    <cfRule type="cellIs" dxfId="1677" priority="619" operator="equal">
      <formula>"Y"</formula>
    </cfRule>
    <cfRule type="cellIs" dxfId="1676" priority="620" operator="equal">
      <formula>"N"</formula>
    </cfRule>
  </conditionalFormatting>
  <conditionalFormatting sqref="C125">
    <cfRule type="cellIs" dxfId="1675" priority="637" operator="equal">
      <formula>"Y"</formula>
    </cfRule>
    <cfRule type="cellIs" dxfId="1674" priority="638" operator="equal">
      <formula>"N"</formula>
    </cfRule>
  </conditionalFormatting>
  <conditionalFormatting sqref="C126">
    <cfRule type="cellIs" dxfId="1673" priority="655" operator="equal">
      <formula>"Y"</formula>
    </cfRule>
    <cfRule type="cellIs" dxfId="1672" priority="656" operator="equal">
      <formula>"N"</formula>
    </cfRule>
  </conditionalFormatting>
  <conditionalFormatting sqref="C127">
    <cfRule type="cellIs" dxfId="1671" priority="673" operator="equal">
      <formula>"Y"</formula>
    </cfRule>
    <cfRule type="cellIs" dxfId="1670" priority="674" operator="equal">
      <formula>"N"</formula>
    </cfRule>
  </conditionalFormatting>
  <conditionalFormatting sqref="C128">
    <cfRule type="cellIs" dxfId="1669" priority="691" operator="equal">
      <formula>"Y"</formula>
    </cfRule>
    <cfRule type="cellIs" dxfId="1668" priority="692" operator="equal">
      <formula>"N"</formula>
    </cfRule>
  </conditionalFormatting>
  <conditionalFormatting sqref="C129">
    <cfRule type="cellIs" dxfId="1667" priority="709" operator="equal">
      <formula>"Y"</formula>
    </cfRule>
    <cfRule type="cellIs" dxfId="1666" priority="710" operator="equal">
      <formula>"N"</formula>
    </cfRule>
  </conditionalFormatting>
  <conditionalFormatting sqref="C13">
    <cfRule type="cellIs" dxfId="1665" priority="147" operator="equal">
      <formula>"Y"</formula>
    </cfRule>
    <cfRule type="cellIs" dxfId="1664" priority="148" operator="equal">
      <formula>"N"</formula>
    </cfRule>
  </conditionalFormatting>
  <conditionalFormatting sqref="C130">
    <cfRule type="cellIs" dxfId="1663" priority="727" operator="equal">
      <formula>"Y"</formula>
    </cfRule>
    <cfRule type="cellIs" dxfId="1662" priority="728" operator="equal">
      <formula>"N"</formula>
    </cfRule>
  </conditionalFormatting>
  <conditionalFormatting sqref="C131">
    <cfRule type="cellIs" dxfId="1661" priority="745" operator="equal">
      <formula>"Y"</formula>
    </cfRule>
    <cfRule type="cellIs" dxfId="1660" priority="746" operator="equal">
      <formula>"N"</formula>
    </cfRule>
  </conditionalFormatting>
  <conditionalFormatting sqref="C14">
    <cfRule type="cellIs" dxfId="1659" priority="165" operator="equal">
      <formula>"Y"</formula>
    </cfRule>
    <cfRule type="cellIs" dxfId="1658" priority="166" operator="equal">
      <formula>"N"</formula>
    </cfRule>
  </conditionalFormatting>
  <conditionalFormatting sqref="C239">
    <cfRule type="cellIs" dxfId="1657" priority="1161" operator="equal">
      <formula>"Y"</formula>
    </cfRule>
    <cfRule type="cellIs" dxfId="1656" priority="1162" operator="equal">
      <formula>"N"</formula>
    </cfRule>
  </conditionalFormatting>
  <conditionalFormatting sqref="C241">
    <cfRule type="cellIs" dxfId="1655" priority="1199" operator="equal">
      <formula>"Y"</formula>
    </cfRule>
    <cfRule type="cellIs" dxfId="1654" priority="1200" operator="equal">
      <formula>"N"</formula>
    </cfRule>
  </conditionalFormatting>
  <conditionalFormatting sqref="C242">
    <cfRule type="cellIs" dxfId="1653" priority="1217" operator="equal">
      <formula>"Y"</formula>
    </cfRule>
    <cfRule type="cellIs" dxfId="1652" priority="1218" operator="equal">
      <formula>"N"</formula>
    </cfRule>
  </conditionalFormatting>
  <conditionalFormatting sqref="C243">
    <cfRule type="cellIs" dxfId="1651" priority="1235" operator="equal">
      <formula>"Y"</formula>
    </cfRule>
    <cfRule type="cellIs" dxfId="1650" priority="1236" operator="equal">
      <formula>"N"</formula>
    </cfRule>
  </conditionalFormatting>
  <conditionalFormatting sqref="C244">
    <cfRule type="cellIs" dxfId="1649" priority="1253" operator="equal">
      <formula>"Y"</formula>
    </cfRule>
    <cfRule type="cellIs" dxfId="1648" priority="1254" operator="equal">
      <formula>"N"</formula>
    </cfRule>
  </conditionalFormatting>
  <conditionalFormatting sqref="C245">
    <cfRule type="cellIs" dxfId="1647" priority="1271" operator="equal">
      <formula>"Y"</formula>
    </cfRule>
    <cfRule type="cellIs" dxfId="1646" priority="1272" operator="equal">
      <formula>"N"</formula>
    </cfRule>
  </conditionalFormatting>
  <conditionalFormatting sqref="C246">
    <cfRule type="cellIs" dxfId="1645" priority="1289" operator="equal">
      <formula>"Y"</formula>
    </cfRule>
    <cfRule type="cellIs" dxfId="1644" priority="1290" operator="equal">
      <formula>"N"</formula>
    </cfRule>
  </conditionalFormatting>
  <conditionalFormatting sqref="C247">
    <cfRule type="cellIs" dxfId="1643" priority="1307" operator="equal">
      <formula>"Y"</formula>
    </cfRule>
    <cfRule type="cellIs" dxfId="1642" priority="1308" operator="equal">
      <formula>"N"</formula>
    </cfRule>
  </conditionalFormatting>
  <conditionalFormatting sqref="C248">
    <cfRule type="cellIs" dxfId="1641" priority="1325" operator="equal">
      <formula>"Y"</formula>
    </cfRule>
    <cfRule type="cellIs" dxfId="1640" priority="1326" operator="equal">
      <formula>"N"</formula>
    </cfRule>
  </conditionalFormatting>
  <conditionalFormatting sqref="C5">
    <cfRule type="cellIs" dxfId="1639" priority="1" operator="equal">
      <formula>"Y"</formula>
    </cfRule>
    <cfRule type="cellIs" dxfId="1638" priority="2" operator="equal">
      <formula>"N"</formula>
    </cfRule>
  </conditionalFormatting>
  <conditionalFormatting sqref="C7">
    <cfRule type="cellIs" dxfId="1637" priority="39" operator="equal">
      <formula>"Y"</formula>
    </cfRule>
    <cfRule type="cellIs" dxfId="1636" priority="40" operator="equal">
      <formula>"N"</formula>
    </cfRule>
  </conditionalFormatting>
  <conditionalFormatting sqref="C8">
    <cfRule type="cellIs" dxfId="1635" priority="57" operator="equal">
      <formula>"Y"</formula>
    </cfRule>
    <cfRule type="cellIs" dxfId="1634" priority="58" operator="equal">
      <formula>"N"</formula>
    </cfRule>
  </conditionalFormatting>
  <conditionalFormatting sqref="C9">
    <cfRule type="cellIs" dxfId="1633" priority="75" operator="equal">
      <formula>"Y"</formula>
    </cfRule>
    <cfRule type="cellIs" dxfId="1632" priority="76" operator="equal">
      <formula>"N"</formula>
    </cfRule>
  </conditionalFormatting>
  <conditionalFormatting sqref="D10">
    <cfRule type="cellIs" dxfId="1631" priority="95" operator="equal">
      <formula>"Y"</formula>
    </cfRule>
    <cfRule type="cellIs" dxfId="1630" priority="96" operator="equal">
      <formula>"N"</formula>
    </cfRule>
  </conditionalFormatting>
  <conditionalFormatting sqref="D11">
    <cfRule type="cellIs" dxfId="1629" priority="113" operator="equal">
      <formula>"Y"</formula>
    </cfRule>
    <cfRule type="cellIs" dxfId="1628" priority="114" operator="equal">
      <formula>"N"</formula>
    </cfRule>
  </conditionalFormatting>
  <conditionalFormatting sqref="D12">
    <cfRule type="cellIs" dxfId="1627" priority="131" operator="equal">
      <formula>"Y"</formula>
    </cfRule>
    <cfRule type="cellIs" dxfId="1626" priority="132" operator="equal">
      <formula>"N"</formula>
    </cfRule>
  </conditionalFormatting>
  <conditionalFormatting sqref="D122">
    <cfRule type="cellIs" dxfId="1625" priority="583" operator="equal">
      <formula>"Y"</formula>
    </cfRule>
    <cfRule type="cellIs" dxfId="1624" priority="584" operator="equal">
      <formula>"N"</formula>
    </cfRule>
  </conditionalFormatting>
  <conditionalFormatting sqref="D123">
    <cfRule type="cellIs" dxfId="1623" priority="601" operator="equal">
      <formula>"Y"</formula>
    </cfRule>
    <cfRule type="cellIs" dxfId="1622" priority="602" operator="equal">
      <formula>"N"</formula>
    </cfRule>
  </conditionalFormatting>
  <conditionalFormatting sqref="D125">
    <cfRule type="cellIs" dxfId="1621" priority="639" operator="equal">
      <formula>"Y"</formula>
    </cfRule>
    <cfRule type="cellIs" dxfId="1620" priority="640" operator="equal">
      <formula>"N"</formula>
    </cfRule>
  </conditionalFormatting>
  <conditionalFormatting sqref="D126">
    <cfRule type="cellIs" dxfId="1619" priority="657" operator="equal">
      <formula>"Y"</formula>
    </cfRule>
    <cfRule type="cellIs" dxfId="1618" priority="658" operator="equal">
      <formula>"N"</formula>
    </cfRule>
  </conditionalFormatting>
  <conditionalFormatting sqref="D127">
    <cfRule type="cellIs" dxfId="1617" priority="675" operator="equal">
      <formula>"Y"</formula>
    </cfRule>
    <cfRule type="cellIs" dxfId="1616" priority="676" operator="equal">
      <formula>"N"</formula>
    </cfRule>
  </conditionalFormatting>
  <conditionalFormatting sqref="D128">
    <cfRule type="cellIs" dxfId="1615" priority="693" operator="equal">
      <formula>"Y"</formula>
    </cfRule>
    <cfRule type="cellIs" dxfId="1614" priority="694" operator="equal">
      <formula>"N"</formula>
    </cfRule>
  </conditionalFormatting>
  <conditionalFormatting sqref="D129">
    <cfRule type="cellIs" dxfId="1613" priority="711" operator="equal">
      <formula>"Y"</formula>
    </cfRule>
    <cfRule type="cellIs" dxfId="1612" priority="712" operator="equal">
      <formula>"N"</formula>
    </cfRule>
  </conditionalFormatting>
  <conditionalFormatting sqref="D13">
    <cfRule type="cellIs" dxfId="1611" priority="149" operator="equal">
      <formula>"Y"</formula>
    </cfRule>
    <cfRule type="cellIs" dxfId="1610" priority="150" operator="equal">
      <formula>"N"</formula>
    </cfRule>
  </conditionalFormatting>
  <conditionalFormatting sqref="D130">
    <cfRule type="cellIs" dxfId="1609" priority="729" operator="equal">
      <formula>"Y"</formula>
    </cfRule>
    <cfRule type="cellIs" dxfId="1608" priority="730" operator="equal">
      <formula>"N"</formula>
    </cfRule>
  </conditionalFormatting>
  <conditionalFormatting sqref="D131">
    <cfRule type="cellIs" dxfId="1607" priority="747" operator="equal">
      <formula>"Y"</formula>
    </cfRule>
    <cfRule type="cellIs" dxfId="1606" priority="748" operator="equal">
      <formula>"N"</formula>
    </cfRule>
  </conditionalFormatting>
  <conditionalFormatting sqref="D14">
    <cfRule type="cellIs" dxfId="1605" priority="167" operator="equal">
      <formula>"Y"</formula>
    </cfRule>
    <cfRule type="cellIs" dxfId="1604" priority="168" operator="equal">
      <formula>"N"</formula>
    </cfRule>
  </conditionalFormatting>
  <conditionalFormatting sqref="D239">
    <cfRule type="cellIs" dxfId="1603" priority="1163" operator="equal">
      <formula>"Y"</formula>
    </cfRule>
    <cfRule type="cellIs" dxfId="1602" priority="1164" operator="equal">
      <formula>"N"</formula>
    </cfRule>
  </conditionalFormatting>
  <conditionalFormatting sqref="D240">
    <cfRule type="cellIs" dxfId="1601" priority="1181" operator="equal">
      <formula>"Y"</formula>
    </cfRule>
    <cfRule type="cellIs" dxfId="1600" priority="1182" operator="equal">
      <formula>"N"</formula>
    </cfRule>
  </conditionalFormatting>
  <conditionalFormatting sqref="D242">
    <cfRule type="cellIs" dxfId="1599" priority="1219" operator="equal">
      <formula>"Y"</formula>
    </cfRule>
    <cfRule type="cellIs" dxfId="1598" priority="1220" operator="equal">
      <formula>"N"</formula>
    </cfRule>
  </conditionalFormatting>
  <conditionalFormatting sqref="D243">
    <cfRule type="cellIs" dxfId="1597" priority="1237" operator="equal">
      <formula>"Y"</formula>
    </cfRule>
    <cfRule type="cellIs" dxfId="1596" priority="1238" operator="equal">
      <formula>"N"</formula>
    </cfRule>
  </conditionalFormatting>
  <conditionalFormatting sqref="D244">
    <cfRule type="cellIs" dxfId="1595" priority="1255" operator="equal">
      <formula>"Y"</formula>
    </cfRule>
    <cfRule type="cellIs" dxfId="1594" priority="1256" operator="equal">
      <formula>"N"</formula>
    </cfRule>
  </conditionalFormatting>
  <conditionalFormatting sqref="D245">
    <cfRule type="cellIs" dxfId="1593" priority="1273" operator="equal">
      <formula>"Y"</formula>
    </cfRule>
    <cfRule type="cellIs" dxfId="1592" priority="1274" operator="equal">
      <formula>"N"</formula>
    </cfRule>
  </conditionalFormatting>
  <conditionalFormatting sqref="D246">
    <cfRule type="cellIs" dxfId="1591" priority="1291" operator="equal">
      <formula>"Y"</formula>
    </cfRule>
    <cfRule type="cellIs" dxfId="1590" priority="1292" operator="equal">
      <formula>"N"</formula>
    </cfRule>
  </conditionalFormatting>
  <conditionalFormatting sqref="D247">
    <cfRule type="cellIs" dxfId="1589" priority="1309" operator="equal">
      <formula>"Y"</formula>
    </cfRule>
    <cfRule type="cellIs" dxfId="1588" priority="1310" operator="equal">
      <formula>"N"</formula>
    </cfRule>
  </conditionalFormatting>
  <conditionalFormatting sqref="D248">
    <cfRule type="cellIs" dxfId="1587" priority="1327" operator="equal">
      <formula>"Y"</formula>
    </cfRule>
    <cfRule type="cellIs" dxfId="1586" priority="1328" operator="equal">
      <formula>"N"</formula>
    </cfRule>
  </conditionalFormatting>
  <conditionalFormatting sqref="D5">
    <cfRule type="cellIs" dxfId="1585" priority="3" operator="equal">
      <formula>"Y"</formula>
    </cfRule>
    <cfRule type="cellIs" dxfId="1584" priority="4" operator="equal">
      <formula>"N"</formula>
    </cfRule>
  </conditionalFormatting>
  <conditionalFormatting sqref="D6">
    <cfRule type="cellIs" dxfId="1583" priority="21" operator="equal">
      <formula>"Y"</formula>
    </cfRule>
    <cfRule type="cellIs" dxfId="1582" priority="22" operator="equal">
      <formula>"N"</formula>
    </cfRule>
  </conditionalFormatting>
  <conditionalFormatting sqref="D8">
    <cfRule type="cellIs" dxfId="1581" priority="59" operator="equal">
      <formula>"Y"</formula>
    </cfRule>
    <cfRule type="cellIs" dxfId="1580" priority="60" operator="equal">
      <formula>"N"</formula>
    </cfRule>
  </conditionalFormatting>
  <conditionalFormatting sqref="D9">
    <cfRule type="cellIs" dxfId="1579" priority="77" operator="equal">
      <formula>"Y"</formula>
    </cfRule>
    <cfRule type="cellIs" dxfId="1578" priority="78" operator="equal">
      <formula>"N"</formula>
    </cfRule>
  </conditionalFormatting>
  <conditionalFormatting sqref="E10">
    <cfRule type="cellIs" dxfId="1577" priority="97" operator="equal">
      <formula>"Y"</formula>
    </cfRule>
    <cfRule type="cellIs" dxfId="1576" priority="98" operator="equal">
      <formula>"N"</formula>
    </cfRule>
  </conditionalFormatting>
  <conditionalFormatting sqref="E100">
    <cfRule type="expression" dxfId="1575" priority="513">
      <formula>COUNTIF(G100:Y100,"&lt;&gt;" &amp; "")&gt;0</formula>
    </cfRule>
    <cfRule type="expression" dxfId="1574" priority="514">
      <formula>AND(COUNTIF(G100:Y100,"&lt;&gt;" &amp; "")&gt;0,NOT(ISBLANK(E100)))</formula>
    </cfRule>
    <cfRule type="expression" dxfId="1573" priority="515">
      <formula>$E$13&lt;&gt;"Y"</formula>
    </cfRule>
  </conditionalFormatting>
  <conditionalFormatting sqref="E101">
    <cfRule type="expression" dxfId="1572" priority="517">
      <formula>COUNTIF(G101:Y101,"&lt;&gt;" &amp; "")&gt;0</formula>
    </cfRule>
    <cfRule type="expression" dxfId="1571" priority="518">
      <formula>AND(COUNTIF(G101:Y101,"&lt;&gt;" &amp; "")&gt;0,NOT(ISBLANK(E101)))</formula>
    </cfRule>
    <cfRule type="expression" dxfId="1570" priority="519">
      <formula>$F$13&lt;&gt;"Y"</formula>
    </cfRule>
  </conditionalFormatting>
  <conditionalFormatting sqref="E102">
    <cfRule type="expression" dxfId="1569" priority="521">
      <formula>COUNTIF(G102:Y102,"&lt;&gt;" &amp; "")&gt;0</formula>
    </cfRule>
    <cfRule type="expression" dxfId="1568" priority="522">
      <formula>AND(COUNTIF(G102:Y102,"&lt;&gt;" &amp; "")&gt;0,NOT(ISBLANK(E102)))</formula>
    </cfRule>
    <cfRule type="expression" dxfId="1567" priority="523">
      <formula>$G$13&lt;&gt;"Y"</formula>
    </cfRule>
  </conditionalFormatting>
  <conditionalFormatting sqref="E103">
    <cfRule type="expression" dxfId="1566" priority="525">
      <formula>COUNTIF(G103:Y103,"&lt;&gt;" &amp; "")&gt;0</formula>
    </cfRule>
    <cfRule type="expression" dxfId="1565" priority="526">
      <formula>AND(COUNTIF(G103:Y103,"&lt;&gt;" &amp; "")&gt;0,NOT(ISBLANK(E103)))</formula>
    </cfRule>
    <cfRule type="expression" dxfId="1564" priority="527">
      <formula>$H$13&lt;&gt;"Y"</formula>
    </cfRule>
  </conditionalFormatting>
  <conditionalFormatting sqref="E104">
    <cfRule type="expression" dxfId="1563" priority="529">
      <formula>COUNTIF(G104:Y104,"&lt;&gt;" &amp; "")&gt;0</formula>
    </cfRule>
    <cfRule type="expression" dxfId="1562" priority="530">
      <formula>AND(COUNTIF(G104:Y104,"&lt;&gt;" &amp; "")&gt;0,NOT(ISBLANK(E104)))</formula>
    </cfRule>
    <cfRule type="expression" dxfId="1561" priority="531">
      <formula>$I$13&lt;&gt;"Y"</formula>
    </cfRule>
  </conditionalFormatting>
  <conditionalFormatting sqref="E105">
    <cfRule type="expression" dxfId="1560" priority="533">
      <formula>COUNTIF(G105:Y105,"&lt;&gt;" &amp; "")&gt;0</formula>
    </cfRule>
    <cfRule type="expression" dxfId="1559" priority="534">
      <formula>AND(COUNTIF(G105:Y105,"&lt;&gt;" &amp; "")&gt;0,NOT(ISBLANK(E105)))</formula>
    </cfRule>
    <cfRule type="expression" dxfId="1558" priority="535">
      <formula>$J$13&lt;&gt;"Y"</formula>
    </cfRule>
  </conditionalFormatting>
  <conditionalFormatting sqref="E106">
    <cfRule type="expression" dxfId="1557" priority="537">
      <formula>COUNTIF(G106:Y106,"&lt;&gt;" &amp; "")&gt;0</formula>
    </cfRule>
    <cfRule type="expression" dxfId="1556" priority="538">
      <formula>AND(COUNTIF(G106:Y106,"&lt;&gt;" &amp; "")&gt;0,NOT(ISBLANK(E106)))</formula>
    </cfRule>
    <cfRule type="expression" dxfId="1555" priority="539">
      <formula>$K$13&lt;&gt;"Y"</formula>
    </cfRule>
  </conditionalFormatting>
  <conditionalFormatting sqref="E107">
    <cfRule type="expression" dxfId="1554" priority="541">
      <formula>COUNTIF(G107:Y107,"&lt;&gt;" &amp; "")&gt;0</formula>
    </cfRule>
    <cfRule type="expression" dxfId="1553" priority="542">
      <formula>AND(COUNTIF(G107:Y107,"&lt;&gt;" &amp; "")&gt;0,NOT(ISBLANK(E107)))</formula>
    </cfRule>
    <cfRule type="expression" dxfId="1552" priority="543">
      <formula>$B$14&lt;&gt;"Y"</formula>
    </cfRule>
  </conditionalFormatting>
  <conditionalFormatting sqref="E108">
    <cfRule type="expression" dxfId="1551" priority="545">
      <formula>COUNTIF(G108:Y108,"&lt;&gt;" &amp; "")&gt;0</formula>
    </cfRule>
    <cfRule type="expression" dxfId="1550" priority="546">
      <formula>AND(COUNTIF(G108:Y108,"&lt;&gt;" &amp; "")&gt;0,NOT(ISBLANK(E108)))</formula>
    </cfRule>
    <cfRule type="expression" dxfId="1549" priority="547">
      <formula>$C$14&lt;&gt;"Y"</formula>
    </cfRule>
  </conditionalFormatting>
  <conditionalFormatting sqref="E109">
    <cfRule type="expression" dxfId="1548" priority="549">
      <formula>COUNTIF(G109:Y109,"&lt;&gt;" &amp; "")&gt;0</formula>
    </cfRule>
    <cfRule type="expression" dxfId="1547" priority="550">
      <formula>AND(COUNTIF(G109:Y109,"&lt;&gt;" &amp; "")&gt;0,NOT(ISBLANK(E109)))</formula>
    </cfRule>
    <cfRule type="expression" dxfId="1546" priority="551">
      <formula>$D$14&lt;&gt;"Y"</formula>
    </cfRule>
  </conditionalFormatting>
  <conditionalFormatting sqref="E11">
    <cfRule type="cellIs" dxfId="1545" priority="115" operator="equal">
      <formula>"Y"</formula>
    </cfRule>
    <cfRule type="cellIs" dxfId="1544" priority="116" operator="equal">
      <formula>"N"</formula>
    </cfRule>
  </conditionalFormatting>
  <conditionalFormatting sqref="E110">
    <cfRule type="expression" dxfId="1543" priority="553">
      <formula>COUNTIF(G110:Y110,"&lt;&gt;" &amp; "")&gt;0</formula>
    </cfRule>
    <cfRule type="expression" dxfId="1542" priority="554">
      <formula>AND(COUNTIF(G110:Y110,"&lt;&gt;" &amp; "")&gt;0,NOT(ISBLANK(E110)))</formula>
    </cfRule>
    <cfRule type="expression" dxfId="1541" priority="555">
      <formula>$E$14&lt;&gt;"Y"</formula>
    </cfRule>
  </conditionalFormatting>
  <conditionalFormatting sqref="E111">
    <cfRule type="expression" dxfId="1540" priority="557">
      <formula>COUNTIF(G111:Y111,"&lt;&gt;" &amp; "")&gt;0</formula>
    </cfRule>
    <cfRule type="expression" dxfId="1539" priority="558">
      <formula>AND(COUNTIF(G111:Y111,"&lt;&gt;" &amp; "")&gt;0,NOT(ISBLANK(E111)))</formula>
    </cfRule>
    <cfRule type="expression" dxfId="1538" priority="559">
      <formula>$F$14&lt;&gt;"Y"</formula>
    </cfRule>
  </conditionalFormatting>
  <conditionalFormatting sqref="E112">
    <cfRule type="expression" dxfId="1537" priority="561">
      <formula>COUNTIF(G112:Y112,"&lt;&gt;" &amp; "")&gt;0</formula>
    </cfRule>
    <cfRule type="expression" dxfId="1536" priority="562">
      <formula>AND(COUNTIF(G112:Y112,"&lt;&gt;" &amp; "")&gt;0,NOT(ISBLANK(E112)))</formula>
    </cfRule>
    <cfRule type="expression" dxfId="1535" priority="563">
      <formula>$G$14&lt;&gt;"Y"</formula>
    </cfRule>
  </conditionalFormatting>
  <conditionalFormatting sqref="E113">
    <cfRule type="expression" dxfId="1534" priority="565">
      <formula>COUNTIF(G113:Y113,"&lt;&gt;" &amp; "")&gt;0</formula>
    </cfRule>
    <cfRule type="expression" dxfId="1533" priority="566">
      <formula>AND(COUNTIF(G113:Y113,"&lt;&gt;" &amp; "")&gt;0,NOT(ISBLANK(E113)))</formula>
    </cfRule>
    <cfRule type="expression" dxfId="1532" priority="567">
      <formula>$H$14&lt;&gt;"Y"</formula>
    </cfRule>
  </conditionalFormatting>
  <conditionalFormatting sqref="E114">
    <cfRule type="expression" dxfId="1531" priority="569">
      <formula>COUNTIF(G114:Y114,"&lt;&gt;" &amp; "")&gt;0</formula>
    </cfRule>
    <cfRule type="expression" dxfId="1530" priority="570">
      <formula>AND(COUNTIF(G114:Y114,"&lt;&gt;" &amp; "")&gt;0,NOT(ISBLANK(E114)))</formula>
    </cfRule>
    <cfRule type="expression" dxfId="1529" priority="571">
      <formula>$I$14&lt;&gt;"Y"</formula>
    </cfRule>
  </conditionalFormatting>
  <conditionalFormatting sqref="E115">
    <cfRule type="expression" dxfId="1528" priority="573">
      <formula>COUNTIF(G115:Y115,"&lt;&gt;" &amp; "")&gt;0</formula>
    </cfRule>
    <cfRule type="expression" dxfId="1527" priority="574">
      <formula>AND(COUNTIF(G115:Y115,"&lt;&gt;" &amp; "")&gt;0,NOT(ISBLANK(E115)))</formula>
    </cfRule>
    <cfRule type="expression" dxfId="1526" priority="575">
      <formula>$J$14&lt;&gt;"Y"</formula>
    </cfRule>
  </conditionalFormatting>
  <conditionalFormatting sqref="E116">
    <cfRule type="expression" dxfId="1525" priority="577">
      <formula>COUNTIF(G116:Y116,"&lt;&gt;" &amp; "")&gt;0</formula>
    </cfRule>
    <cfRule type="expression" dxfId="1524" priority="578">
      <formula>AND(COUNTIF(G116:Y116,"&lt;&gt;" &amp; "")&gt;0,NOT(ISBLANK(E116)))</formula>
    </cfRule>
    <cfRule type="expression" dxfId="1523" priority="579">
      <formula>$K$14&lt;&gt;"Y"</formula>
    </cfRule>
  </conditionalFormatting>
  <conditionalFormatting sqref="E12">
    <cfRule type="cellIs" dxfId="1522" priority="133" operator="equal">
      <formula>"Y"</formula>
    </cfRule>
    <cfRule type="cellIs" dxfId="1521" priority="134" operator="equal">
      <formula>"N"</formula>
    </cfRule>
  </conditionalFormatting>
  <conditionalFormatting sqref="E122">
    <cfRule type="cellIs" dxfId="1520" priority="585" operator="equal">
      <formula>"Y"</formula>
    </cfRule>
    <cfRule type="cellIs" dxfId="1519" priority="586" operator="equal">
      <formula>"N"</formula>
    </cfRule>
  </conditionalFormatting>
  <conditionalFormatting sqref="E123">
    <cfRule type="cellIs" dxfId="1518" priority="603" operator="equal">
      <formula>"Y"</formula>
    </cfRule>
    <cfRule type="cellIs" dxfId="1517" priority="604" operator="equal">
      <formula>"N"</formula>
    </cfRule>
  </conditionalFormatting>
  <conditionalFormatting sqref="E124">
    <cfRule type="cellIs" dxfId="1516" priority="621" operator="equal">
      <formula>"Y"</formula>
    </cfRule>
    <cfRule type="cellIs" dxfId="1515" priority="622" operator="equal">
      <formula>"N"</formula>
    </cfRule>
  </conditionalFormatting>
  <conditionalFormatting sqref="E126">
    <cfRule type="cellIs" dxfId="1514" priority="659" operator="equal">
      <formula>"Y"</formula>
    </cfRule>
    <cfRule type="cellIs" dxfId="1513" priority="660" operator="equal">
      <formula>"N"</formula>
    </cfRule>
  </conditionalFormatting>
  <conditionalFormatting sqref="E127">
    <cfRule type="cellIs" dxfId="1512" priority="677" operator="equal">
      <formula>"Y"</formula>
    </cfRule>
    <cfRule type="cellIs" dxfId="1511" priority="678" operator="equal">
      <formula>"N"</formula>
    </cfRule>
  </conditionalFormatting>
  <conditionalFormatting sqref="E128">
    <cfRule type="cellIs" dxfId="1510" priority="695" operator="equal">
      <formula>"Y"</formula>
    </cfRule>
    <cfRule type="cellIs" dxfId="1509" priority="696" operator="equal">
      <formula>"N"</formula>
    </cfRule>
  </conditionalFormatting>
  <conditionalFormatting sqref="E129">
    <cfRule type="cellIs" dxfId="1508" priority="713" operator="equal">
      <formula>"Y"</formula>
    </cfRule>
    <cfRule type="cellIs" dxfId="1507" priority="714" operator="equal">
      <formula>"N"</formula>
    </cfRule>
  </conditionalFormatting>
  <conditionalFormatting sqref="E13">
    <cfRule type="cellIs" dxfId="1506" priority="151" operator="equal">
      <formula>"Y"</formula>
    </cfRule>
    <cfRule type="cellIs" dxfId="1505" priority="152" operator="equal">
      <formula>"N"</formula>
    </cfRule>
  </conditionalFormatting>
  <conditionalFormatting sqref="E130">
    <cfRule type="cellIs" dxfId="1504" priority="731" operator="equal">
      <formula>"Y"</formula>
    </cfRule>
    <cfRule type="cellIs" dxfId="1503" priority="732" operator="equal">
      <formula>"N"</formula>
    </cfRule>
  </conditionalFormatting>
  <conditionalFormatting sqref="E131">
    <cfRule type="cellIs" dxfId="1502" priority="749" operator="equal">
      <formula>"Y"</formula>
    </cfRule>
    <cfRule type="cellIs" dxfId="1501" priority="750" operator="equal">
      <formula>"N"</formula>
    </cfRule>
  </conditionalFormatting>
  <conditionalFormatting sqref="E134">
    <cfRule type="expression" dxfId="1500" priority="761">
      <formula>COUNTIF(G134:Y134,"&lt;&gt;" &amp; "")&gt;0</formula>
    </cfRule>
    <cfRule type="expression" dxfId="1499" priority="762">
      <formula>AND(COUNTIF(G134:Y134,"&lt;&gt;" &amp; "")&gt;0,NOT(ISBLANK(E134)))</formula>
    </cfRule>
    <cfRule type="expression" dxfId="1498" priority="763">
      <formula>$B$122&lt;&gt;"Y"</formula>
    </cfRule>
  </conditionalFormatting>
  <conditionalFormatting sqref="E135">
    <cfRule type="expression" dxfId="1497" priority="765">
      <formula>COUNTIF(G135:Y135,"&lt;&gt;" &amp; "")&gt;0</formula>
    </cfRule>
    <cfRule type="expression" dxfId="1496" priority="766">
      <formula>AND(COUNTIF(G135:Y135,"&lt;&gt;" &amp; "")&gt;0,NOT(ISBLANK(E135)))</formula>
    </cfRule>
    <cfRule type="expression" dxfId="1495" priority="767">
      <formula>$C$122&lt;&gt;"Y"</formula>
    </cfRule>
  </conditionalFormatting>
  <conditionalFormatting sqref="E136">
    <cfRule type="expression" dxfId="1494" priority="769">
      <formula>COUNTIF(G136:Y136,"&lt;&gt;" &amp; "")&gt;0</formula>
    </cfRule>
    <cfRule type="expression" dxfId="1493" priority="770">
      <formula>AND(COUNTIF(G136:Y136,"&lt;&gt;" &amp; "")&gt;0,NOT(ISBLANK(E136)))</formula>
    </cfRule>
    <cfRule type="expression" dxfId="1492" priority="771">
      <formula>$D$122&lt;&gt;"Y"</formula>
    </cfRule>
  </conditionalFormatting>
  <conditionalFormatting sqref="E137">
    <cfRule type="expression" dxfId="1491" priority="773">
      <formula>COUNTIF(G137:Y137,"&lt;&gt;" &amp; "")&gt;0</formula>
    </cfRule>
    <cfRule type="expression" dxfId="1490" priority="774">
      <formula>AND(COUNTIF(G137:Y137,"&lt;&gt;" &amp; "")&gt;0,NOT(ISBLANK(E137)))</formula>
    </cfRule>
    <cfRule type="expression" dxfId="1489" priority="775">
      <formula>$E$122&lt;&gt;"Y"</formula>
    </cfRule>
  </conditionalFormatting>
  <conditionalFormatting sqref="E138">
    <cfRule type="expression" dxfId="1488" priority="777">
      <formula>COUNTIF(G138:Y138,"&lt;&gt;" &amp; "")&gt;0</formula>
    </cfRule>
    <cfRule type="expression" dxfId="1487" priority="778">
      <formula>AND(COUNTIF(G138:Y138,"&lt;&gt;" &amp; "")&gt;0,NOT(ISBLANK(E138)))</formula>
    </cfRule>
    <cfRule type="expression" dxfId="1486" priority="779">
      <formula>$F$122&lt;&gt;"Y"</formula>
    </cfRule>
  </conditionalFormatting>
  <conditionalFormatting sqref="E139">
    <cfRule type="expression" dxfId="1485" priority="781">
      <formula>COUNTIF(G139:Y139,"&lt;&gt;" &amp; "")&gt;0</formula>
    </cfRule>
    <cfRule type="expression" dxfId="1484" priority="782">
      <formula>AND(COUNTIF(G139:Y139,"&lt;&gt;" &amp; "")&gt;0,NOT(ISBLANK(E139)))</formula>
    </cfRule>
    <cfRule type="expression" dxfId="1483" priority="783">
      <formula>$G$122&lt;&gt;"Y"</formula>
    </cfRule>
  </conditionalFormatting>
  <conditionalFormatting sqref="E14">
    <cfRule type="cellIs" dxfId="1482" priority="169" operator="equal">
      <formula>"Y"</formula>
    </cfRule>
    <cfRule type="cellIs" dxfId="1481" priority="170" operator="equal">
      <formula>"N"</formula>
    </cfRule>
  </conditionalFormatting>
  <conditionalFormatting sqref="E140">
    <cfRule type="expression" dxfId="1480" priority="785">
      <formula>COUNTIF(G140:Y140,"&lt;&gt;" &amp; "")&gt;0</formula>
    </cfRule>
    <cfRule type="expression" dxfId="1479" priority="786">
      <formula>AND(COUNTIF(G140:Y140,"&lt;&gt;" &amp; "")&gt;0,NOT(ISBLANK(E140)))</formula>
    </cfRule>
    <cfRule type="expression" dxfId="1478" priority="787">
      <formula>$H$122&lt;&gt;"Y"</formula>
    </cfRule>
  </conditionalFormatting>
  <conditionalFormatting sqref="E141">
    <cfRule type="expression" dxfId="1477" priority="789">
      <formula>COUNTIF(G141:Y141,"&lt;&gt;" &amp; "")&gt;0</formula>
    </cfRule>
    <cfRule type="expression" dxfId="1476" priority="790">
      <formula>AND(COUNTIF(G141:Y141,"&lt;&gt;" &amp; "")&gt;0,NOT(ISBLANK(E141)))</formula>
    </cfRule>
    <cfRule type="expression" dxfId="1475" priority="791">
      <formula>$I$122&lt;&gt;"Y"</formula>
    </cfRule>
  </conditionalFormatting>
  <conditionalFormatting sqref="E142">
    <cfRule type="expression" dxfId="1474" priority="793">
      <formula>COUNTIF(G142:Y142,"&lt;&gt;" &amp; "")&gt;0</formula>
    </cfRule>
    <cfRule type="expression" dxfId="1473" priority="794">
      <formula>AND(COUNTIF(G142:Y142,"&lt;&gt;" &amp; "")&gt;0,NOT(ISBLANK(E142)))</formula>
    </cfRule>
    <cfRule type="expression" dxfId="1472" priority="795">
      <formula>$J$122&lt;&gt;"Y"</formula>
    </cfRule>
  </conditionalFormatting>
  <conditionalFormatting sqref="E143">
    <cfRule type="expression" dxfId="1471" priority="797">
      <formula>COUNTIF(G143:Y143,"&lt;&gt;" &amp; "")&gt;0</formula>
    </cfRule>
    <cfRule type="expression" dxfId="1470" priority="798">
      <formula>AND(COUNTIF(G143:Y143,"&lt;&gt;" &amp; "")&gt;0,NOT(ISBLANK(E143)))</formula>
    </cfRule>
    <cfRule type="expression" dxfId="1469" priority="799">
      <formula>$K$122&lt;&gt;"Y"</formula>
    </cfRule>
  </conditionalFormatting>
  <conditionalFormatting sqref="E144">
    <cfRule type="expression" dxfId="1468" priority="801">
      <formula>COUNTIF(G144:Y144,"&lt;&gt;" &amp; "")&gt;0</formula>
    </cfRule>
    <cfRule type="expression" dxfId="1467" priority="802">
      <formula>AND(COUNTIF(G144:Y144,"&lt;&gt;" &amp; "")&gt;0,NOT(ISBLANK(E144)))</formula>
    </cfRule>
    <cfRule type="expression" dxfId="1466" priority="803">
      <formula>$B$123&lt;&gt;"Y"</formula>
    </cfRule>
  </conditionalFormatting>
  <conditionalFormatting sqref="E145">
    <cfRule type="expression" dxfId="1465" priority="805">
      <formula>COUNTIF(G145:Y145,"&lt;&gt;" &amp; "")&gt;0</formula>
    </cfRule>
    <cfRule type="expression" dxfId="1464" priority="806">
      <formula>AND(COUNTIF(G145:Y145,"&lt;&gt;" &amp; "")&gt;0,NOT(ISBLANK(E145)))</formula>
    </cfRule>
    <cfRule type="expression" dxfId="1463" priority="807">
      <formula>$C$123&lt;&gt;"Y"</formula>
    </cfRule>
  </conditionalFormatting>
  <conditionalFormatting sqref="E146">
    <cfRule type="expression" dxfId="1462" priority="809">
      <formula>COUNTIF(G146:Y146,"&lt;&gt;" &amp; "")&gt;0</formula>
    </cfRule>
    <cfRule type="expression" dxfId="1461" priority="810">
      <formula>AND(COUNTIF(G146:Y146,"&lt;&gt;" &amp; "")&gt;0,NOT(ISBLANK(E146)))</formula>
    </cfRule>
    <cfRule type="expression" dxfId="1460" priority="811">
      <formula>$D$123&lt;&gt;"Y"</formula>
    </cfRule>
  </conditionalFormatting>
  <conditionalFormatting sqref="E147">
    <cfRule type="expression" dxfId="1459" priority="813">
      <formula>COUNTIF(G147:Y147,"&lt;&gt;" &amp; "")&gt;0</formula>
    </cfRule>
    <cfRule type="expression" dxfId="1458" priority="814">
      <formula>AND(COUNTIF(G147:Y147,"&lt;&gt;" &amp; "")&gt;0,NOT(ISBLANK(E147)))</formula>
    </cfRule>
    <cfRule type="expression" dxfId="1457" priority="815">
      <formula>$E$123&lt;&gt;"Y"</formula>
    </cfRule>
  </conditionalFormatting>
  <conditionalFormatting sqref="E148">
    <cfRule type="expression" dxfId="1456" priority="817">
      <formula>COUNTIF(G148:Y148,"&lt;&gt;" &amp; "")&gt;0</formula>
    </cfRule>
    <cfRule type="expression" dxfId="1455" priority="818">
      <formula>AND(COUNTIF(G148:Y148,"&lt;&gt;" &amp; "")&gt;0,NOT(ISBLANK(E148)))</formula>
    </cfRule>
    <cfRule type="expression" dxfId="1454" priority="819">
      <formula>$F$123&lt;&gt;"Y"</formula>
    </cfRule>
  </conditionalFormatting>
  <conditionalFormatting sqref="E149">
    <cfRule type="expression" dxfId="1453" priority="821">
      <formula>COUNTIF(G149:Y149,"&lt;&gt;" &amp; "")&gt;0</formula>
    </cfRule>
    <cfRule type="expression" dxfId="1452" priority="822">
      <formula>AND(COUNTIF(G149:Y149,"&lt;&gt;" &amp; "")&gt;0,NOT(ISBLANK(E149)))</formula>
    </cfRule>
    <cfRule type="expression" dxfId="1451" priority="823">
      <formula>$G$123&lt;&gt;"Y"</formula>
    </cfRule>
  </conditionalFormatting>
  <conditionalFormatting sqref="E150">
    <cfRule type="expression" dxfId="1450" priority="825">
      <formula>COUNTIF(G150:Y150,"&lt;&gt;" &amp; "")&gt;0</formula>
    </cfRule>
    <cfRule type="expression" dxfId="1449" priority="826">
      <formula>AND(COUNTIF(G150:Y150,"&lt;&gt;" &amp; "")&gt;0,NOT(ISBLANK(E150)))</formula>
    </cfRule>
    <cfRule type="expression" dxfId="1448" priority="827">
      <formula>$H$123&lt;&gt;"Y"</formula>
    </cfRule>
  </conditionalFormatting>
  <conditionalFormatting sqref="E151">
    <cfRule type="expression" dxfId="1447" priority="829">
      <formula>COUNTIF(G151:Y151,"&lt;&gt;" &amp; "")&gt;0</formula>
    </cfRule>
    <cfRule type="expression" dxfId="1446" priority="830">
      <formula>AND(COUNTIF(G151:Y151,"&lt;&gt;" &amp; "")&gt;0,NOT(ISBLANK(E151)))</formula>
    </cfRule>
    <cfRule type="expression" dxfId="1445" priority="831">
      <formula>$I$123&lt;&gt;"Y"</formula>
    </cfRule>
  </conditionalFormatting>
  <conditionalFormatting sqref="E152">
    <cfRule type="expression" dxfId="1444" priority="833">
      <formula>COUNTIF(G152:Y152,"&lt;&gt;" &amp; "")&gt;0</formula>
    </cfRule>
    <cfRule type="expression" dxfId="1443" priority="834">
      <formula>AND(COUNTIF(G152:Y152,"&lt;&gt;" &amp; "")&gt;0,NOT(ISBLANK(E152)))</formula>
    </cfRule>
    <cfRule type="expression" dxfId="1442" priority="835">
      <formula>$J$123&lt;&gt;"Y"</formula>
    </cfRule>
  </conditionalFormatting>
  <conditionalFormatting sqref="E153">
    <cfRule type="expression" dxfId="1441" priority="837">
      <formula>COUNTIF(G153:Y153,"&lt;&gt;" &amp; "")&gt;0</formula>
    </cfRule>
    <cfRule type="expression" dxfId="1440" priority="838">
      <formula>AND(COUNTIF(G153:Y153,"&lt;&gt;" &amp; "")&gt;0,NOT(ISBLANK(E153)))</formula>
    </cfRule>
    <cfRule type="expression" dxfId="1439" priority="839">
      <formula>$K$123&lt;&gt;"Y"</formula>
    </cfRule>
  </conditionalFormatting>
  <conditionalFormatting sqref="E154">
    <cfRule type="expression" dxfId="1438" priority="841">
      <formula>COUNTIF(G154:Y154,"&lt;&gt;" &amp; "")&gt;0</formula>
    </cfRule>
    <cfRule type="expression" dxfId="1437" priority="842">
      <formula>AND(COUNTIF(G154:Y154,"&lt;&gt;" &amp; "")&gt;0,NOT(ISBLANK(E154)))</formula>
    </cfRule>
    <cfRule type="expression" dxfId="1436" priority="843">
      <formula>$B$124&lt;&gt;"Y"</formula>
    </cfRule>
  </conditionalFormatting>
  <conditionalFormatting sqref="E155">
    <cfRule type="expression" dxfId="1435" priority="845">
      <formula>COUNTIF(G155:Y155,"&lt;&gt;" &amp; "")&gt;0</formula>
    </cfRule>
    <cfRule type="expression" dxfId="1434" priority="846">
      <formula>AND(COUNTIF(G155:Y155,"&lt;&gt;" &amp; "")&gt;0,NOT(ISBLANK(E155)))</formula>
    </cfRule>
    <cfRule type="expression" dxfId="1433" priority="847">
      <formula>$C$124&lt;&gt;"Y"</formula>
    </cfRule>
  </conditionalFormatting>
  <conditionalFormatting sqref="E156">
    <cfRule type="expression" dxfId="1432" priority="849">
      <formula>COUNTIF(G156:Y156,"&lt;&gt;" &amp; "")&gt;0</formula>
    </cfRule>
    <cfRule type="expression" dxfId="1431" priority="850">
      <formula>AND(COUNTIF(G156:Y156,"&lt;&gt;" &amp; "")&gt;0,NOT(ISBLANK(E156)))</formula>
    </cfRule>
    <cfRule type="expression" dxfId="1430" priority="851">
      <formula>$D$124&lt;&gt;"Y"</formula>
    </cfRule>
  </conditionalFormatting>
  <conditionalFormatting sqref="E157">
    <cfRule type="expression" dxfId="1429" priority="853">
      <formula>COUNTIF(G157:Y157,"&lt;&gt;" &amp; "")&gt;0</formula>
    </cfRule>
    <cfRule type="expression" dxfId="1428" priority="854">
      <formula>AND(COUNTIF(G157:Y157,"&lt;&gt;" &amp; "")&gt;0,NOT(ISBLANK(E157)))</formula>
    </cfRule>
    <cfRule type="expression" dxfId="1427" priority="855">
      <formula>$E$124&lt;&gt;"Y"</formula>
    </cfRule>
  </conditionalFormatting>
  <conditionalFormatting sqref="E158">
    <cfRule type="expression" dxfId="1426" priority="857">
      <formula>COUNTIF(G158:Y158,"&lt;&gt;" &amp; "")&gt;0</formula>
    </cfRule>
    <cfRule type="expression" dxfId="1425" priority="858">
      <formula>AND(COUNTIF(G158:Y158,"&lt;&gt;" &amp; "")&gt;0,NOT(ISBLANK(E158)))</formula>
    </cfRule>
    <cfRule type="expression" dxfId="1424" priority="859">
      <formula>$F$124&lt;&gt;"Y"</formula>
    </cfRule>
  </conditionalFormatting>
  <conditionalFormatting sqref="E159">
    <cfRule type="expression" dxfId="1423" priority="861">
      <formula>COUNTIF(G159:Y159,"&lt;&gt;" &amp; "")&gt;0</formula>
    </cfRule>
    <cfRule type="expression" dxfId="1422" priority="862">
      <formula>AND(COUNTIF(G159:Y159,"&lt;&gt;" &amp; "")&gt;0,NOT(ISBLANK(E159)))</formula>
    </cfRule>
    <cfRule type="expression" dxfId="1421" priority="863">
      <formula>$G$124&lt;&gt;"Y"</formula>
    </cfRule>
  </conditionalFormatting>
  <conditionalFormatting sqref="E160">
    <cfRule type="expression" dxfId="1420" priority="865">
      <formula>COUNTIF(G160:Y160,"&lt;&gt;" &amp; "")&gt;0</formula>
    </cfRule>
    <cfRule type="expression" dxfId="1419" priority="866">
      <formula>AND(COUNTIF(G160:Y160,"&lt;&gt;" &amp; "")&gt;0,NOT(ISBLANK(E160)))</formula>
    </cfRule>
    <cfRule type="expression" dxfId="1418" priority="867">
      <formula>$H$124&lt;&gt;"Y"</formula>
    </cfRule>
  </conditionalFormatting>
  <conditionalFormatting sqref="E161">
    <cfRule type="expression" dxfId="1417" priority="869">
      <formula>COUNTIF(G161:Y161,"&lt;&gt;" &amp; "")&gt;0</formula>
    </cfRule>
    <cfRule type="expression" dxfId="1416" priority="870">
      <formula>AND(COUNTIF(G161:Y161,"&lt;&gt;" &amp; "")&gt;0,NOT(ISBLANK(E161)))</formula>
    </cfRule>
    <cfRule type="expression" dxfId="1415" priority="871">
      <formula>$I$124&lt;&gt;"Y"</formula>
    </cfRule>
  </conditionalFormatting>
  <conditionalFormatting sqref="E162">
    <cfRule type="expression" dxfId="1414" priority="873">
      <formula>COUNTIF(G162:Y162,"&lt;&gt;" &amp; "")&gt;0</formula>
    </cfRule>
    <cfRule type="expression" dxfId="1413" priority="874">
      <formula>AND(COUNTIF(G162:Y162,"&lt;&gt;" &amp; "")&gt;0,NOT(ISBLANK(E162)))</formula>
    </cfRule>
    <cfRule type="expression" dxfId="1412" priority="875">
      <formula>$J$124&lt;&gt;"Y"</formula>
    </cfRule>
  </conditionalFormatting>
  <conditionalFormatting sqref="E163">
    <cfRule type="expression" dxfId="1411" priority="877">
      <formula>COUNTIF(G163:Y163,"&lt;&gt;" &amp; "")&gt;0</formula>
    </cfRule>
    <cfRule type="expression" dxfId="1410" priority="878">
      <formula>AND(COUNTIF(G163:Y163,"&lt;&gt;" &amp; "")&gt;0,NOT(ISBLANK(E163)))</formula>
    </cfRule>
    <cfRule type="expression" dxfId="1409" priority="879">
      <formula>$K$124&lt;&gt;"Y"</formula>
    </cfRule>
  </conditionalFormatting>
  <conditionalFormatting sqref="E164">
    <cfRule type="expression" dxfId="1408" priority="881">
      <formula>COUNTIF(G164:Y164,"&lt;&gt;" &amp; "")&gt;0</formula>
    </cfRule>
    <cfRule type="expression" dxfId="1407" priority="882">
      <formula>AND(COUNTIF(G164:Y164,"&lt;&gt;" &amp; "")&gt;0,NOT(ISBLANK(E164)))</formula>
    </cfRule>
    <cfRule type="expression" dxfId="1406" priority="883">
      <formula>$B$125&lt;&gt;"Y"</formula>
    </cfRule>
  </conditionalFormatting>
  <conditionalFormatting sqref="E165">
    <cfRule type="expression" dxfId="1405" priority="885">
      <formula>COUNTIF(G165:Y165,"&lt;&gt;" &amp; "")&gt;0</formula>
    </cfRule>
    <cfRule type="expression" dxfId="1404" priority="886">
      <formula>AND(COUNTIF(G165:Y165,"&lt;&gt;" &amp; "")&gt;0,NOT(ISBLANK(E165)))</formula>
    </cfRule>
    <cfRule type="expression" dxfId="1403" priority="887">
      <formula>$C$125&lt;&gt;"Y"</formula>
    </cfRule>
  </conditionalFormatting>
  <conditionalFormatting sqref="E166">
    <cfRule type="expression" dxfId="1402" priority="889">
      <formula>COUNTIF(G166:Y166,"&lt;&gt;" &amp; "")&gt;0</formula>
    </cfRule>
    <cfRule type="expression" dxfId="1401" priority="890">
      <formula>AND(COUNTIF(G166:Y166,"&lt;&gt;" &amp; "")&gt;0,NOT(ISBLANK(E166)))</formula>
    </cfRule>
    <cfRule type="expression" dxfId="1400" priority="891">
      <formula>$D$125&lt;&gt;"Y"</formula>
    </cfRule>
  </conditionalFormatting>
  <conditionalFormatting sqref="E167">
    <cfRule type="expression" dxfId="1399" priority="893">
      <formula>COUNTIF(G167:Y167,"&lt;&gt;" &amp; "")&gt;0</formula>
    </cfRule>
    <cfRule type="expression" dxfId="1398" priority="894">
      <formula>AND(COUNTIF(G167:Y167,"&lt;&gt;" &amp; "")&gt;0,NOT(ISBLANK(E167)))</formula>
    </cfRule>
    <cfRule type="expression" dxfId="1397" priority="895">
      <formula>$E$125&lt;&gt;"Y"</formula>
    </cfRule>
  </conditionalFormatting>
  <conditionalFormatting sqref="E168">
    <cfRule type="expression" dxfId="1396" priority="897">
      <formula>COUNTIF(G168:Y168,"&lt;&gt;" &amp; "")&gt;0</formula>
    </cfRule>
    <cfRule type="expression" dxfId="1395" priority="898">
      <formula>AND(COUNTIF(G168:Y168,"&lt;&gt;" &amp; "")&gt;0,NOT(ISBLANK(E168)))</formula>
    </cfRule>
    <cfRule type="expression" dxfId="1394" priority="899">
      <formula>$F$125&lt;&gt;"Y"</formula>
    </cfRule>
  </conditionalFormatting>
  <conditionalFormatting sqref="E169">
    <cfRule type="expression" dxfId="1393" priority="901">
      <formula>COUNTIF(G169:Y169,"&lt;&gt;" &amp; "")&gt;0</formula>
    </cfRule>
    <cfRule type="expression" dxfId="1392" priority="902">
      <formula>AND(COUNTIF(G169:Y169,"&lt;&gt;" &amp; "")&gt;0,NOT(ISBLANK(E169)))</formula>
    </cfRule>
    <cfRule type="expression" dxfId="1391" priority="903">
      <formula>$G$125&lt;&gt;"Y"</formula>
    </cfRule>
  </conditionalFormatting>
  <conditionalFormatting sqref="E17">
    <cfRule type="expression" dxfId="1390" priority="181">
      <formula>COUNTIF(G17:Y17,"&lt;&gt;" &amp; "")&gt;0</formula>
    </cfRule>
    <cfRule type="expression" dxfId="1389" priority="182">
      <formula>AND(COUNTIF(G17:Y17,"&lt;&gt;" &amp; "")&gt;0,NOT(ISBLANK(E17)))</formula>
    </cfRule>
    <cfRule type="expression" dxfId="1388" priority="183">
      <formula>$B$5&lt;&gt;"Y"</formula>
    </cfRule>
  </conditionalFormatting>
  <conditionalFormatting sqref="E170">
    <cfRule type="expression" dxfId="1387" priority="905">
      <formula>COUNTIF(G170:Y170,"&lt;&gt;" &amp; "")&gt;0</formula>
    </cfRule>
    <cfRule type="expression" dxfId="1386" priority="906">
      <formula>AND(COUNTIF(G170:Y170,"&lt;&gt;" &amp; "")&gt;0,NOT(ISBLANK(E170)))</formula>
    </cfRule>
    <cfRule type="expression" dxfId="1385" priority="907">
      <formula>$H$125&lt;&gt;"Y"</formula>
    </cfRule>
  </conditionalFormatting>
  <conditionalFormatting sqref="E171">
    <cfRule type="expression" dxfId="1384" priority="909">
      <formula>COUNTIF(G171:Y171,"&lt;&gt;" &amp; "")&gt;0</formula>
    </cfRule>
    <cfRule type="expression" dxfId="1383" priority="910">
      <formula>AND(COUNTIF(G171:Y171,"&lt;&gt;" &amp; "")&gt;0,NOT(ISBLANK(E171)))</formula>
    </cfRule>
    <cfRule type="expression" dxfId="1382" priority="911">
      <formula>$I$125&lt;&gt;"Y"</formula>
    </cfRule>
  </conditionalFormatting>
  <conditionalFormatting sqref="E172">
    <cfRule type="expression" dxfId="1381" priority="913">
      <formula>COUNTIF(G172:Y172,"&lt;&gt;" &amp; "")&gt;0</formula>
    </cfRule>
    <cfRule type="expression" dxfId="1380" priority="914">
      <formula>AND(COUNTIF(G172:Y172,"&lt;&gt;" &amp; "")&gt;0,NOT(ISBLANK(E172)))</formula>
    </cfRule>
    <cfRule type="expression" dxfId="1379" priority="915">
      <formula>$J$125&lt;&gt;"Y"</formula>
    </cfRule>
  </conditionalFormatting>
  <conditionalFormatting sqref="E173">
    <cfRule type="expression" dxfId="1378" priority="917">
      <formula>COUNTIF(G173:Y173,"&lt;&gt;" &amp; "")&gt;0</formula>
    </cfRule>
    <cfRule type="expression" dxfId="1377" priority="918">
      <formula>AND(COUNTIF(G173:Y173,"&lt;&gt;" &amp; "")&gt;0,NOT(ISBLANK(E173)))</formula>
    </cfRule>
    <cfRule type="expression" dxfId="1376" priority="919">
      <formula>$K$125&lt;&gt;"Y"</formula>
    </cfRule>
  </conditionalFormatting>
  <conditionalFormatting sqref="E174">
    <cfRule type="expression" dxfId="1375" priority="921">
      <formula>COUNTIF(G174:Y174,"&lt;&gt;" &amp; "")&gt;0</formula>
    </cfRule>
    <cfRule type="expression" dxfId="1374" priority="922">
      <formula>AND(COUNTIF(G174:Y174,"&lt;&gt;" &amp; "")&gt;0,NOT(ISBLANK(E174)))</formula>
    </cfRule>
    <cfRule type="expression" dxfId="1373" priority="923">
      <formula>$B$126&lt;&gt;"Y"</formula>
    </cfRule>
  </conditionalFormatting>
  <conditionalFormatting sqref="E175">
    <cfRule type="expression" dxfId="1372" priority="925">
      <formula>COUNTIF(G175:Y175,"&lt;&gt;" &amp; "")&gt;0</formula>
    </cfRule>
    <cfRule type="expression" dxfId="1371" priority="926">
      <formula>AND(COUNTIF(G175:Y175,"&lt;&gt;" &amp; "")&gt;0,NOT(ISBLANK(E175)))</formula>
    </cfRule>
    <cfRule type="expression" dxfId="1370" priority="927">
      <formula>$C$126&lt;&gt;"Y"</formula>
    </cfRule>
  </conditionalFormatting>
  <conditionalFormatting sqref="E176">
    <cfRule type="expression" dxfId="1369" priority="929">
      <formula>COUNTIF(G176:Y176,"&lt;&gt;" &amp; "")&gt;0</formula>
    </cfRule>
    <cfRule type="expression" dxfId="1368" priority="930">
      <formula>AND(COUNTIF(G176:Y176,"&lt;&gt;" &amp; "")&gt;0,NOT(ISBLANK(E176)))</formula>
    </cfRule>
    <cfRule type="expression" dxfId="1367" priority="931">
      <formula>$D$126&lt;&gt;"Y"</formula>
    </cfRule>
  </conditionalFormatting>
  <conditionalFormatting sqref="E177">
    <cfRule type="expression" dxfId="1366" priority="933">
      <formula>COUNTIF(G177:Y177,"&lt;&gt;" &amp; "")&gt;0</formula>
    </cfRule>
    <cfRule type="expression" dxfId="1365" priority="934">
      <formula>AND(COUNTIF(G177:Y177,"&lt;&gt;" &amp; "")&gt;0,NOT(ISBLANK(E177)))</formula>
    </cfRule>
    <cfRule type="expression" dxfId="1364" priority="935">
      <formula>$E$126&lt;&gt;"Y"</formula>
    </cfRule>
  </conditionalFormatting>
  <conditionalFormatting sqref="E178">
    <cfRule type="expression" dxfId="1363" priority="937">
      <formula>COUNTIF(G178:Y178,"&lt;&gt;" &amp; "")&gt;0</formula>
    </cfRule>
    <cfRule type="expression" dxfId="1362" priority="938">
      <formula>AND(COUNTIF(G178:Y178,"&lt;&gt;" &amp; "")&gt;0,NOT(ISBLANK(E178)))</formula>
    </cfRule>
    <cfRule type="expression" dxfId="1361" priority="939">
      <formula>$F$126&lt;&gt;"Y"</formula>
    </cfRule>
  </conditionalFormatting>
  <conditionalFormatting sqref="E179">
    <cfRule type="expression" dxfId="1360" priority="941">
      <formula>COUNTIF(G179:Y179,"&lt;&gt;" &amp; "")&gt;0</formula>
    </cfRule>
    <cfRule type="expression" dxfId="1359" priority="942">
      <formula>AND(COUNTIF(G179:Y179,"&lt;&gt;" &amp; "")&gt;0,NOT(ISBLANK(E179)))</formula>
    </cfRule>
    <cfRule type="expression" dxfId="1358" priority="943">
      <formula>$G$126&lt;&gt;"Y"</formula>
    </cfRule>
  </conditionalFormatting>
  <conditionalFormatting sqref="E18">
    <cfRule type="expression" dxfId="1357" priority="185">
      <formula>COUNTIF(G18:Y18,"&lt;&gt;" &amp; "")&gt;0</formula>
    </cfRule>
    <cfRule type="expression" dxfId="1356" priority="186">
      <formula>AND(COUNTIF(G18:Y18,"&lt;&gt;" &amp; "")&gt;0,NOT(ISBLANK(E18)))</formula>
    </cfRule>
    <cfRule type="expression" dxfId="1355" priority="187">
      <formula>$C$5&lt;&gt;"Y"</formula>
    </cfRule>
  </conditionalFormatting>
  <conditionalFormatting sqref="E180">
    <cfRule type="expression" dxfId="1354" priority="945">
      <formula>COUNTIF(G180:Y180,"&lt;&gt;" &amp; "")&gt;0</formula>
    </cfRule>
    <cfRule type="expression" dxfId="1353" priority="946">
      <formula>AND(COUNTIF(G180:Y180,"&lt;&gt;" &amp; "")&gt;0,NOT(ISBLANK(E180)))</formula>
    </cfRule>
    <cfRule type="expression" dxfId="1352" priority="947">
      <formula>$H$126&lt;&gt;"Y"</formula>
    </cfRule>
  </conditionalFormatting>
  <conditionalFormatting sqref="E181">
    <cfRule type="expression" dxfId="1351" priority="949">
      <formula>COUNTIF(G181:Y181,"&lt;&gt;" &amp; "")&gt;0</formula>
    </cfRule>
    <cfRule type="expression" dxfId="1350" priority="950">
      <formula>AND(COUNTIF(G181:Y181,"&lt;&gt;" &amp; "")&gt;0,NOT(ISBLANK(E181)))</formula>
    </cfRule>
    <cfRule type="expression" dxfId="1349" priority="951">
      <formula>$I$126&lt;&gt;"Y"</formula>
    </cfRule>
  </conditionalFormatting>
  <conditionalFormatting sqref="E182">
    <cfRule type="expression" dxfId="1348" priority="953">
      <formula>COUNTIF(G182:Y182,"&lt;&gt;" &amp; "")&gt;0</formula>
    </cfRule>
    <cfRule type="expression" dxfId="1347" priority="954">
      <formula>AND(COUNTIF(G182:Y182,"&lt;&gt;" &amp; "")&gt;0,NOT(ISBLANK(E182)))</formula>
    </cfRule>
    <cfRule type="expression" dxfId="1346" priority="955">
      <formula>$J$126&lt;&gt;"Y"</formula>
    </cfRule>
  </conditionalFormatting>
  <conditionalFormatting sqref="E183">
    <cfRule type="expression" dxfId="1345" priority="957">
      <formula>COUNTIF(G183:Y183,"&lt;&gt;" &amp; "")&gt;0</formula>
    </cfRule>
    <cfRule type="expression" dxfId="1344" priority="958">
      <formula>AND(COUNTIF(G183:Y183,"&lt;&gt;" &amp; "")&gt;0,NOT(ISBLANK(E183)))</formula>
    </cfRule>
    <cfRule type="expression" dxfId="1343" priority="959">
      <formula>$K$126&lt;&gt;"Y"</formula>
    </cfRule>
  </conditionalFormatting>
  <conditionalFormatting sqref="E184">
    <cfRule type="expression" dxfId="1342" priority="961">
      <formula>COUNTIF(G184:Y184,"&lt;&gt;" &amp; "")&gt;0</formula>
    </cfRule>
    <cfRule type="expression" dxfId="1341" priority="962">
      <formula>AND(COUNTIF(G184:Y184,"&lt;&gt;" &amp; "")&gt;0,NOT(ISBLANK(E184)))</formula>
    </cfRule>
    <cfRule type="expression" dxfId="1340" priority="963">
      <formula>$B$127&lt;&gt;"Y"</formula>
    </cfRule>
  </conditionalFormatting>
  <conditionalFormatting sqref="E185">
    <cfRule type="expression" dxfId="1339" priority="965">
      <formula>COUNTIF(G185:Y185,"&lt;&gt;" &amp; "")&gt;0</formula>
    </cfRule>
    <cfRule type="expression" dxfId="1338" priority="966">
      <formula>AND(COUNTIF(G185:Y185,"&lt;&gt;" &amp; "")&gt;0,NOT(ISBLANK(E185)))</formula>
    </cfRule>
    <cfRule type="expression" dxfId="1337" priority="967">
      <formula>$C$127&lt;&gt;"Y"</formula>
    </cfRule>
  </conditionalFormatting>
  <conditionalFormatting sqref="E186">
    <cfRule type="expression" dxfId="1336" priority="969">
      <formula>COUNTIF(G186:Y186,"&lt;&gt;" &amp; "")&gt;0</formula>
    </cfRule>
    <cfRule type="expression" dxfId="1335" priority="970">
      <formula>AND(COUNTIF(G186:Y186,"&lt;&gt;" &amp; "")&gt;0,NOT(ISBLANK(E186)))</formula>
    </cfRule>
    <cfRule type="expression" dxfId="1334" priority="971">
      <formula>$D$127&lt;&gt;"Y"</formula>
    </cfRule>
  </conditionalFormatting>
  <conditionalFormatting sqref="E187">
    <cfRule type="expression" dxfId="1333" priority="973">
      <formula>COUNTIF(G187:Y187,"&lt;&gt;" &amp; "")&gt;0</formula>
    </cfRule>
    <cfRule type="expression" dxfId="1332" priority="974">
      <formula>AND(COUNTIF(G187:Y187,"&lt;&gt;" &amp; "")&gt;0,NOT(ISBLANK(E187)))</formula>
    </cfRule>
    <cfRule type="expression" dxfId="1331" priority="975">
      <formula>$E$127&lt;&gt;"Y"</formula>
    </cfRule>
  </conditionalFormatting>
  <conditionalFormatting sqref="E188">
    <cfRule type="expression" dxfId="1330" priority="977">
      <formula>COUNTIF(G188:Y188,"&lt;&gt;" &amp; "")&gt;0</formula>
    </cfRule>
    <cfRule type="expression" dxfId="1329" priority="978">
      <formula>AND(COUNTIF(G188:Y188,"&lt;&gt;" &amp; "")&gt;0,NOT(ISBLANK(E188)))</formula>
    </cfRule>
    <cfRule type="expression" dxfId="1328" priority="979">
      <formula>$F$127&lt;&gt;"Y"</formula>
    </cfRule>
  </conditionalFormatting>
  <conditionalFormatting sqref="E189">
    <cfRule type="expression" dxfId="1327" priority="981">
      <formula>COUNTIF(G189:Y189,"&lt;&gt;" &amp; "")&gt;0</formula>
    </cfRule>
    <cfRule type="expression" dxfId="1326" priority="982">
      <formula>AND(COUNTIF(G189:Y189,"&lt;&gt;" &amp; "")&gt;0,NOT(ISBLANK(E189)))</formula>
    </cfRule>
    <cfRule type="expression" dxfId="1325" priority="983">
      <formula>$G$127&lt;&gt;"Y"</formula>
    </cfRule>
  </conditionalFormatting>
  <conditionalFormatting sqref="E19">
    <cfRule type="expression" dxfId="1324" priority="189">
      <formula>COUNTIF(G19:Y19,"&lt;&gt;" &amp; "")&gt;0</formula>
    </cfRule>
    <cfRule type="expression" dxfId="1323" priority="190">
      <formula>AND(COUNTIF(G19:Y19,"&lt;&gt;" &amp; "")&gt;0,NOT(ISBLANK(E19)))</formula>
    </cfRule>
    <cfRule type="expression" dxfId="1322" priority="191">
      <formula>$D$5&lt;&gt;"Y"</formula>
    </cfRule>
  </conditionalFormatting>
  <conditionalFormatting sqref="E190">
    <cfRule type="expression" dxfId="1321" priority="985">
      <formula>COUNTIF(G190:Y190,"&lt;&gt;" &amp; "")&gt;0</formula>
    </cfRule>
    <cfRule type="expression" dxfId="1320" priority="986">
      <formula>AND(COUNTIF(G190:Y190,"&lt;&gt;" &amp; "")&gt;0,NOT(ISBLANK(E190)))</formula>
    </cfRule>
    <cfRule type="expression" dxfId="1319" priority="987">
      <formula>$H$127&lt;&gt;"Y"</formula>
    </cfRule>
  </conditionalFormatting>
  <conditionalFormatting sqref="E191">
    <cfRule type="expression" dxfId="1318" priority="989">
      <formula>COUNTIF(G191:Y191,"&lt;&gt;" &amp; "")&gt;0</formula>
    </cfRule>
    <cfRule type="expression" dxfId="1317" priority="990">
      <formula>AND(COUNTIF(G191:Y191,"&lt;&gt;" &amp; "")&gt;0,NOT(ISBLANK(E191)))</formula>
    </cfRule>
    <cfRule type="expression" dxfId="1316" priority="991">
      <formula>$I$127&lt;&gt;"Y"</formula>
    </cfRule>
  </conditionalFormatting>
  <conditionalFormatting sqref="E192">
    <cfRule type="expression" dxfId="1315" priority="993">
      <formula>COUNTIF(G192:Y192,"&lt;&gt;" &amp; "")&gt;0</formula>
    </cfRule>
    <cfRule type="expression" dxfId="1314" priority="994">
      <formula>AND(COUNTIF(G192:Y192,"&lt;&gt;" &amp; "")&gt;0,NOT(ISBLANK(E192)))</formula>
    </cfRule>
    <cfRule type="expression" dxfId="1313" priority="995">
      <formula>$J$127&lt;&gt;"Y"</formula>
    </cfRule>
  </conditionalFormatting>
  <conditionalFormatting sqref="E193">
    <cfRule type="expression" dxfId="1312" priority="997">
      <formula>COUNTIF(G193:Y193,"&lt;&gt;" &amp; "")&gt;0</formula>
    </cfRule>
    <cfRule type="expression" dxfId="1311" priority="998">
      <formula>AND(COUNTIF(G193:Y193,"&lt;&gt;" &amp; "")&gt;0,NOT(ISBLANK(E193)))</formula>
    </cfRule>
    <cfRule type="expression" dxfId="1310" priority="999">
      <formula>$K$127&lt;&gt;"Y"</formula>
    </cfRule>
  </conditionalFormatting>
  <conditionalFormatting sqref="E194">
    <cfRule type="expression" dxfId="1309" priority="1001">
      <formula>COUNTIF(G194:Y194,"&lt;&gt;" &amp; "")&gt;0</formula>
    </cfRule>
    <cfRule type="expression" dxfId="1308" priority="1002">
      <formula>AND(COUNTIF(G194:Y194,"&lt;&gt;" &amp; "")&gt;0,NOT(ISBLANK(E194)))</formula>
    </cfRule>
    <cfRule type="expression" dxfId="1307" priority="1003">
      <formula>$B$128&lt;&gt;"Y"</formula>
    </cfRule>
  </conditionalFormatting>
  <conditionalFormatting sqref="E195">
    <cfRule type="expression" dxfId="1306" priority="1005">
      <formula>COUNTIF(G195:Y195,"&lt;&gt;" &amp; "")&gt;0</formula>
    </cfRule>
    <cfRule type="expression" dxfId="1305" priority="1006">
      <formula>AND(COUNTIF(G195:Y195,"&lt;&gt;" &amp; "")&gt;0,NOT(ISBLANK(E195)))</formula>
    </cfRule>
    <cfRule type="expression" dxfId="1304" priority="1007">
      <formula>$C$128&lt;&gt;"Y"</formula>
    </cfRule>
  </conditionalFormatting>
  <conditionalFormatting sqref="E196">
    <cfRule type="expression" dxfId="1303" priority="1009">
      <formula>COUNTIF(G196:Y196,"&lt;&gt;" &amp; "")&gt;0</formula>
    </cfRule>
    <cfRule type="expression" dxfId="1302" priority="1010">
      <formula>AND(COUNTIF(G196:Y196,"&lt;&gt;" &amp; "")&gt;0,NOT(ISBLANK(E196)))</formula>
    </cfRule>
    <cfRule type="expression" dxfId="1301" priority="1011">
      <formula>$D$128&lt;&gt;"Y"</formula>
    </cfRule>
  </conditionalFormatting>
  <conditionalFormatting sqref="E197">
    <cfRule type="expression" dxfId="1300" priority="1013">
      <formula>COUNTIF(G197:Y197,"&lt;&gt;" &amp; "")&gt;0</formula>
    </cfRule>
    <cfRule type="expression" dxfId="1299" priority="1014">
      <formula>AND(COUNTIF(G197:Y197,"&lt;&gt;" &amp; "")&gt;0,NOT(ISBLANK(E197)))</formula>
    </cfRule>
    <cfRule type="expression" dxfId="1298" priority="1015">
      <formula>$E$128&lt;&gt;"Y"</formula>
    </cfRule>
  </conditionalFormatting>
  <conditionalFormatting sqref="E198">
    <cfRule type="expression" dxfId="1297" priority="1017">
      <formula>COUNTIF(G198:Y198,"&lt;&gt;" &amp; "")&gt;0</formula>
    </cfRule>
    <cfRule type="expression" dxfId="1296" priority="1018">
      <formula>AND(COUNTIF(G198:Y198,"&lt;&gt;" &amp; "")&gt;0,NOT(ISBLANK(E198)))</formula>
    </cfRule>
    <cfRule type="expression" dxfId="1295" priority="1019">
      <formula>$F$128&lt;&gt;"Y"</formula>
    </cfRule>
  </conditionalFormatting>
  <conditionalFormatting sqref="E199">
    <cfRule type="expression" dxfId="1294" priority="1021">
      <formula>COUNTIF(G199:Y199,"&lt;&gt;" &amp; "")&gt;0</formula>
    </cfRule>
    <cfRule type="expression" dxfId="1293" priority="1022">
      <formula>AND(COUNTIF(G199:Y199,"&lt;&gt;" &amp; "")&gt;0,NOT(ISBLANK(E199)))</formula>
    </cfRule>
    <cfRule type="expression" dxfId="1292" priority="1023">
      <formula>$G$128&lt;&gt;"Y"</formula>
    </cfRule>
  </conditionalFormatting>
  <conditionalFormatting sqref="E20">
    <cfRule type="expression" dxfId="1291" priority="193">
      <formula>COUNTIF(G20:Y20,"&lt;&gt;" &amp; "")&gt;0</formula>
    </cfRule>
    <cfRule type="expression" dxfId="1290" priority="194">
      <formula>AND(COUNTIF(G20:Y20,"&lt;&gt;" &amp; "")&gt;0,NOT(ISBLANK(E20)))</formula>
    </cfRule>
    <cfRule type="expression" dxfId="1289" priority="195">
      <formula>$E$5&lt;&gt;"Y"</formula>
    </cfRule>
  </conditionalFormatting>
  <conditionalFormatting sqref="E200">
    <cfRule type="expression" dxfId="1288" priority="1025">
      <formula>COUNTIF(G200:Y200,"&lt;&gt;" &amp; "")&gt;0</formula>
    </cfRule>
    <cfRule type="expression" dxfId="1287" priority="1026">
      <formula>AND(COUNTIF(G200:Y200,"&lt;&gt;" &amp; "")&gt;0,NOT(ISBLANK(E200)))</formula>
    </cfRule>
    <cfRule type="expression" dxfId="1286" priority="1027">
      <formula>$H$128&lt;&gt;"Y"</formula>
    </cfRule>
  </conditionalFormatting>
  <conditionalFormatting sqref="E201">
    <cfRule type="expression" dxfId="1285" priority="1029">
      <formula>COUNTIF(G201:Y201,"&lt;&gt;" &amp; "")&gt;0</formula>
    </cfRule>
    <cfRule type="expression" dxfId="1284" priority="1030">
      <formula>AND(COUNTIF(G201:Y201,"&lt;&gt;" &amp; "")&gt;0,NOT(ISBLANK(E201)))</formula>
    </cfRule>
    <cfRule type="expression" dxfId="1283" priority="1031">
      <formula>$I$128&lt;&gt;"Y"</formula>
    </cfRule>
  </conditionalFormatting>
  <conditionalFormatting sqref="E202">
    <cfRule type="expression" dxfId="1282" priority="1033">
      <formula>COUNTIF(G202:Y202,"&lt;&gt;" &amp; "")&gt;0</formula>
    </cfRule>
    <cfRule type="expression" dxfId="1281" priority="1034">
      <formula>AND(COUNTIF(G202:Y202,"&lt;&gt;" &amp; "")&gt;0,NOT(ISBLANK(E202)))</formula>
    </cfRule>
    <cfRule type="expression" dxfId="1280" priority="1035">
      <formula>$J$128&lt;&gt;"Y"</formula>
    </cfRule>
  </conditionalFormatting>
  <conditionalFormatting sqref="E203">
    <cfRule type="expression" dxfId="1279" priority="1037">
      <formula>COUNTIF(G203:Y203,"&lt;&gt;" &amp; "")&gt;0</formula>
    </cfRule>
    <cfRule type="expression" dxfId="1278" priority="1038">
      <formula>AND(COUNTIF(G203:Y203,"&lt;&gt;" &amp; "")&gt;0,NOT(ISBLANK(E203)))</formula>
    </cfRule>
    <cfRule type="expression" dxfId="1277" priority="1039">
      <formula>$K$128&lt;&gt;"Y"</formula>
    </cfRule>
  </conditionalFormatting>
  <conditionalFormatting sqref="E204">
    <cfRule type="expression" dxfId="1276" priority="1041">
      <formula>COUNTIF(G204:Y204,"&lt;&gt;" &amp; "")&gt;0</formula>
    </cfRule>
    <cfRule type="expression" dxfId="1275" priority="1042">
      <formula>AND(COUNTIF(G204:Y204,"&lt;&gt;" &amp; "")&gt;0,NOT(ISBLANK(E204)))</formula>
    </cfRule>
    <cfRule type="expression" dxfId="1274" priority="1043">
      <formula>$B$129&lt;&gt;"Y"</formula>
    </cfRule>
  </conditionalFormatting>
  <conditionalFormatting sqref="E205">
    <cfRule type="expression" dxfId="1273" priority="1045">
      <formula>COUNTIF(G205:Y205,"&lt;&gt;" &amp; "")&gt;0</formula>
    </cfRule>
    <cfRule type="expression" dxfId="1272" priority="1046">
      <formula>AND(COUNTIF(G205:Y205,"&lt;&gt;" &amp; "")&gt;0,NOT(ISBLANK(E205)))</formula>
    </cfRule>
    <cfRule type="expression" dxfId="1271" priority="1047">
      <formula>$C$129&lt;&gt;"Y"</formula>
    </cfRule>
  </conditionalFormatting>
  <conditionalFormatting sqref="E206">
    <cfRule type="expression" dxfId="1270" priority="1049">
      <formula>COUNTIF(G206:Y206,"&lt;&gt;" &amp; "")&gt;0</formula>
    </cfRule>
    <cfRule type="expression" dxfId="1269" priority="1050">
      <formula>AND(COUNTIF(G206:Y206,"&lt;&gt;" &amp; "")&gt;0,NOT(ISBLANK(E206)))</formula>
    </cfRule>
    <cfRule type="expression" dxfId="1268" priority="1051">
      <formula>$D$129&lt;&gt;"Y"</formula>
    </cfRule>
  </conditionalFormatting>
  <conditionalFormatting sqref="E207">
    <cfRule type="expression" dxfId="1267" priority="1053">
      <formula>COUNTIF(G207:Y207,"&lt;&gt;" &amp; "")&gt;0</formula>
    </cfRule>
    <cfRule type="expression" dxfId="1266" priority="1054">
      <formula>AND(COUNTIF(G207:Y207,"&lt;&gt;" &amp; "")&gt;0,NOT(ISBLANK(E207)))</formula>
    </cfRule>
    <cfRule type="expression" dxfId="1265" priority="1055">
      <formula>$E$129&lt;&gt;"Y"</formula>
    </cfRule>
  </conditionalFormatting>
  <conditionalFormatting sqref="E208">
    <cfRule type="expression" dxfId="1264" priority="1057">
      <formula>COUNTIF(G208:Y208,"&lt;&gt;" &amp; "")&gt;0</formula>
    </cfRule>
    <cfRule type="expression" dxfId="1263" priority="1058">
      <formula>AND(COUNTIF(G208:Y208,"&lt;&gt;" &amp; "")&gt;0,NOT(ISBLANK(E208)))</formula>
    </cfRule>
    <cfRule type="expression" dxfId="1262" priority="1059">
      <formula>$F$129&lt;&gt;"Y"</formula>
    </cfRule>
  </conditionalFormatting>
  <conditionalFormatting sqref="E209">
    <cfRule type="expression" dxfId="1261" priority="1061">
      <formula>COUNTIF(G209:Y209,"&lt;&gt;" &amp; "")&gt;0</formula>
    </cfRule>
    <cfRule type="expression" dxfId="1260" priority="1062">
      <formula>AND(COUNTIF(G209:Y209,"&lt;&gt;" &amp; "")&gt;0,NOT(ISBLANK(E209)))</formula>
    </cfRule>
    <cfRule type="expression" dxfId="1259" priority="1063">
      <formula>$G$129&lt;&gt;"Y"</formula>
    </cfRule>
  </conditionalFormatting>
  <conditionalFormatting sqref="E21">
    <cfRule type="expression" dxfId="1258" priority="197">
      <formula>COUNTIF(G21:Y21,"&lt;&gt;" &amp; "")&gt;0</formula>
    </cfRule>
    <cfRule type="expression" dxfId="1257" priority="198">
      <formula>AND(COUNTIF(G21:Y21,"&lt;&gt;" &amp; "")&gt;0,NOT(ISBLANK(E21)))</formula>
    </cfRule>
    <cfRule type="expression" dxfId="1256" priority="199">
      <formula>$F$5&lt;&gt;"Y"</formula>
    </cfRule>
  </conditionalFormatting>
  <conditionalFormatting sqref="E210">
    <cfRule type="expression" dxfId="1255" priority="1065">
      <formula>COUNTIF(G210:Y210,"&lt;&gt;" &amp; "")&gt;0</formula>
    </cfRule>
    <cfRule type="expression" dxfId="1254" priority="1066">
      <formula>AND(COUNTIF(G210:Y210,"&lt;&gt;" &amp; "")&gt;0,NOT(ISBLANK(E210)))</formula>
    </cfRule>
    <cfRule type="expression" dxfId="1253" priority="1067">
      <formula>$H$129&lt;&gt;"Y"</formula>
    </cfRule>
  </conditionalFormatting>
  <conditionalFormatting sqref="E211">
    <cfRule type="expression" dxfId="1252" priority="1069">
      <formula>COUNTIF(G211:Y211,"&lt;&gt;" &amp; "")&gt;0</formula>
    </cfRule>
    <cfRule type="expression" dxfId="1251" priority="1070">
      <formula>AND(COUNTIF(G211:Y211,"&lt;&gt;" &amp; "")&gt;0,NOT(ISBLANK(E211)))</formula>
    </cfRule>
    <cfRule type="expression" dxfId="1250" priority="1071">
      <formula>$I$129&lt;&gt;"Y"</formula>
    </cfRule>
  </conditionalFormatting>
  <conditionalFormatting sqref="E212">
    <cfRule type="expression" dxfId="1249" priority="1073">
      <formula>COUNTIF(G212:Y212,"&lt;&gt;" &amp; "")&gt;0</formula>
    </cfRule>
    <cfRule type="expression" dxfId="1248" priority="1074">
      <formula>AND(COUNTIF(G212:Y212,"&lt;&gt;" &amp; "")&gt;0,NOT(ISBLANK(E212)))</formula>
    </cfRule>
    <cfRule type="expression" dxfId="1247" priority="1075">
      <formula>$J$129&lt;&gt;"Y"</formula>
    </cfRule>
  </conditionalFormatting>
  <conditionalFormatting sqref="E213">
    <cfRule type="expression" dxfId="1246" priority="1077">
      <formula>COUNTIF(G213:Y213,"&lt;&gt;" &amp; "")&gt;0</formula>
    </cfRule>
    <cfRule type="expression" dxfId="1245" priority="1078">
      <formula>AND(COUNTIF(G213:Y213,"&lt;&gt;" &amp; "")&gt;0,NOT(ISBLANK(E213)))</formula>
    </cfRule>
    <cfRule type="expression" dxfId="1244" priority="1079">
      <formula>$K$129&lt;&gt;"Y"</formula>
    </cfRule>
  </conditionalFormatting>
  <conditionalFormatting sqref="E214">
    <cfRule type="expression" dxfId="1243" priority="1081">
      <formula>COUNTIF(G214:Y214,"&lt;&gt;" &amp; "")&gt;0</formula>
    </cfRule>
    <cfRule type="expression" dxfId="1242" priority="1082">
      <formula>AND(COUNTIF(G214:Y214,"&lt;&gt;" &amp; "")&gt;0,NOT(ISBLANK(E214)))</formula>
    </cfRule>
    <cfRule type="expression" dxfId="1241" priority="1083">
      <formula>$B$130&lt;&gt;"Y"</formula>
    </cfRule>
  </conditionalFormatting>
  <conditionalFormatting sqref="E215">
    <cfRule type="expression" dxfId="1240" priority="1085">
      <formula>COUNTIF(G215:Y215,"&lt;&gt;" &amp; "")&gt;0</formula>
    </cfRule>
    <cfRule type="expression" dxfId="1239" priority="1086">
      <formula>AND(COUNTIF(G215:Y215,"&lt;&gt;" &amp; "")&gt;0,NOT(ISBLANK(E215)))</formula>
    </cfRule>
    <cfRule type="expression" dxfId="1238" priority="1087">
      <formula>$C$130&lt;&gt;"Y"</formula>
    </cfRule>
  </conditionalFormatting>
  <conditionalFormatting sqref="E216">
    <cfRule type="expression" dxfId="1237" priority="1089">
      <formula>COUNTIF(G216:Y216,"&lt;&gt;" &amp; "")&gt;0</formula>
    </cfRule>
    <cfRule type="expression" dxfId="1236" priority="1090">
      <formula>AND(COUNTIF(G216:Y216,"&lt;&gt;" &amp; "")&gt;0,NOT(ISBLANK(E216)))</formula>
    </cfRule>
    <cfRule type="expression" dxfId="1235" priority="1091">
      <formula>$D$130&lt;&gt;"Y"</formula>
    </cfRule>
  </conditionalFormatting>
  <conditionalFormatting sqref="E217">
    <cfRule type="expression" dxfId="1234" priority="1093">
      <formula>COUNTIF(G217:Y217,"&lt;&gt;" &amp; "")&gt;0</formula>
    </cfRule>
    <cfRule type="expression" dxfId="1233" priority="1094">
      <formula>AND(COUNTIF(G217:Y217,"&lt;&gt;" &amp; "")&gt;0,NOT(ISBLANK(E217)))</formula>
    </cfRule>
    <cfRule type="expression" dxfId="1232" priority="1095">
      <formula>$E$130&lt;&gt;"Y"</formula>
    </cfRule>
  </conditionalFormatting>
  <conditionalFormatting sqref="E218">
    <cfRule type="expression" dxfId="1231" priority="1097">
      <formula>COUNTIF(G218:Y218,"&lt;&gt;" &amp; "")&gt;0</formula>
    </cfRule>
    <cfRule type="expression" dxfId="1230" priority="1098">
      <formula>AND(COUNTIF(G218:Y218,"&lt;&gt;" &amp; "")&gt;0,NOT(ISBLANK(E218)))</formula>
    </cfRule>
    <cfRule type="expression" dxfId="1229" priority="1099">
      <formula>$F$130&lt;&gt;"Y"</formula>
    </cfRule>
  </conditionalFormatting>
  <conditionalFormatting sqref="E219">
    <cfRule type="expression" dxfId="1228" priority="1101">
      <formula>COUNTIF(G219:Y219,"&lt;&gt;" &amp; "")&gt;0</formula>
    </cfRule>
    <cfRule type="expression" dxfId="1227" priority="1102">
      <formula>AND(COUNTIF(G219:Y219,"&lt;&gt;" &amp; "")&gt;0,NOT(ISBLANK(E219)))</formula>
    </cfRule>
    <cfRule type="expression" dxfId="1226" priority="1103">
      <formula>$G$130&lt;&gt;"Y"</formula>
    </cfRule>
  </conditionalFormatting>
  <conditionalFormatting sqref="E22">
    <cfRule type="expression" dxfId="1225" priority="201">
      <formula>COUNTIF(G22:Y22,"&lt;&gt;" &amp; "")&gt;0</formula>
    </cfRule>
    <cfRule type="expression" dxfId="1224" priority="202">
      <formula>AND(COUNTIF(G22:Y22,"&lt;&gt;" &amp; "")&gt;0,NOT(ISBLANK(E22)))</formula>
    </cfRule>
    <cfRule type="expression" dxfId="1223" priority="203">
      <formula>$G$5&lt;&gt;"Y"</formula>
    </cfRule>
  </conditionalFormatting>
  <conditionalFormatting sqref="E220">
    <cfRule type="expression" dxfId="1222" priority="1105">
      <formula>COUNTIF(G220:Y220,"&lt;&gt;" &amp; "")&gt;0</formula>
    </cfRule>
    <cfRule type="expression" dxfId="1221" priority="1106">
      <formula>AND(COUNTIF(G220:Y220,"&lt;&gt;" &amp; "")&gt;0,NOT(ISBLANK(E220)))</formula>
    </cfRule>
    <cfRule type="expression" dxfId="1220" priority="1107">
      <formula>$H$130&lt;&gt;"Y"</formula>
    </cfRule>
  </conditionalFormatting>
  <conditionalFormatting sqref="E221">
    <cfRule type="expression" dxfId="1219" priority="1109">
      <formula>COUNTIF(G221:Y221,"&lt;&gt;" &amp; "")&gt;0</formula>
    </cfRule>
    <cfRule type="expression" dxfId="1218" priority="1110">
      <formula>AND(COUNTIF(G221:Y221,"&lt;&gt;" &amp; "")&gt;0,NOT(ISBLANK(E221)))</formula>
    </cfRule>
    <cfRule type="expression" dxfId="1217" priority="1111">
      <formula>$I$130&lt;&gt;"Y"</formula>
    </cfRule>
  </conditionalFormatting>
  <conditionalFormatting sqref="E222">
    <cfRule type="expression" dxfId="1216" priority="1113">
      <formula>COUNTIF(G222:Y222,"&lt;&gt;" &amp; "")&gt;0</formula>
    </cfRule>
    <cfRule type="expression" dxfId="1215" priority="1114">
      <formula>AND(COUNTIF(G222:Y222,"&lt;&gt;" &amp; "")&gt;0,NOT(ISBLANK(E222)))</formula>
    </cfRule>
    <cfRule type="expression" dxfId="1214" priority="1115">
      <formula>$J$130&lt;&gt;"Y"</formula>
    </cfRule>
  </conditionalFormatting>
  <conditionalFormatting sqref="E223">
    <cfRule type="expression" dxfId="1213" priority="1117">
      <formula>COUNTIF(G223:Y223,"&lt;&gt;" &amp; "")&gt;0</formula>
    </cfRule>
    <cfRule type="expression" dxfId="1212" priority="1118">
      <formula>AND(COUNTIF(G223:Y223,"&lt;&gt;" &amp; "")&gt;0,NOT(ISBLANK(E223)))</formula>
    </cfRule>
    <cfRule type="expression" dxfId="1211" priority="1119">
      <formula>$K$130&lt;&gt;"Y"</formula>
    </cfRule>
  </conditionalFormatting>
  <conditionalFormatting sqref="E224">
    <cfRule type="expression" dxfId="1210" priority="1121">
      <formula>COUNTIF(G224:Y224,"&lt;&gt;" &amp; "")&gt;0</formula>
    </cfRule>
    <cfRule type="expression" dxfId="1209" priority="1122">
      <formula>AND(COUNTIF(G224:Y224,"&lt;&gt;" &amp; "")&gt;0,NOT(ISBLANK(E224)))</formula>
    </cfRule>
    <cfRule type="expression" dxfId="1208" priority="1123">
      <formula>$B$131&lt;&gt;"Y"</formula>
    </cfRule>
  </conditionalFormatting>
  <conditionalFormatting sqref="E225">
    <cfRule type="expression" dxfId="1207" priority="1125">
      <formula>COUNTIF(G225:Y225,"&lt;&gt;" &amp; "")&gt;0</formula>
    </cfRule>
    <cfRule type="expression" dxfId="1206" priority="1126">
      <formula>AND(COUNTIF(G225:Y225,"&lt;&gt;" &amp; "")&gt;0,NOT(ISBLANK(E225)))</formula>
    </cfRule>
    <cfRule type="expression" dxfId="1205" priority="1127">
      <formula>$C$131&lt;&gt;"Y"</formula>
    </cfRule>
  </conditionalFormatting>
  <conditionalFormatting sqref="E226">
    <cfRule type="expression" dxfId="1204" priority="1129">
      <formula>COUNTIF(G226:Y226,"&lt;&gt;" &amp; "")&gt;0</formula>
    </cfRule>
    <cfRule type="expression" dxfId="1203" priority="1130">
      <formula>AND(COUNTIF(G226:Y226,"&lt;&gt;" &amp; "")&gt;0,NOT(ISBLANK(E226)))</formula>
    </cfRule>
    <cfRule type="expression" dxfId="1202" priority="1131">
      <formula>$D$131&lt;&gt;"Y"</formula>
    </cfRule>
  </conditionalFormatting>
  <conditionalFormatting sqref="E227">
    <cfRule type="expression" dxfId="1201" priority="1133">
      <formula>COUNTIF(G227:Y227,"&lt;&gt;" &amp; "")&gt;0</formula>
    </cfRule>
    <cfRule type="expression" dxfId="1200" priority="1134">
      <formula>AND(COUNTIF(G227:Y227,"&lt;&gt;" &amp; "")&gt;0,NOT(ISBLANK(E227)))</formula>
    </cfRule>
    <cfRule type="expression" dxfId="1199" priority="1135">
      <formula>$E$131&lt;&gt;"Y"</formula>
    </cfRule>
  </conditionalFormatting>
  <conditionalFormatting sqref="E228">
    <cfRule type="expression" dxfId="1198" priority="1137">
      <formula>COUNTIF(G228:Y228,"&lt;&gt;" &amp; "")&gt;0</formula>
    </cfRule>
    <cfRule type="expression" dxfId="1197" priority="1138">
      <formula>AND(COUNTIF(G228:Y228,"&lt;&gt;" &amp; "")&gt;0,NOT(ISBLANK(E228)))</formula>
    </cfRule>
    <cfRule type="expression" dxfId="1196" priority="1139">
      <formula>$F$131&lt;&gt;"Y"</formula>
    </cfRule>
  </conditionalFormatting>
  <conditionalFormatting sqref="E229">
    <cfRule type="expression" dxfId="1195" priority="1141">
      <formula>COUNTIF(G229:Y229,"&lt;&gt;" &amp; "")&gt;0</formula>
    </cfRule>
    <cfRule type="expression" dxfId="1194" priority="1142">
      <formula>AND(COUNTIF(G229:Y229,"&lt;&gt;" &amp; "")&gt;0,NOT(ISBLANK(E229)))</formula>
    </cfRule>
    <cfRule type="expression" dxfId="1193" priority="1143">
      <formula>$G$131&lt;&gt;"Y"</formula>
    </cfRule>
  </conditionalFormatting>
  <conditionalFormatting sqref="E23">
    <cfRule type="expression" dxfId="1192" priority="205">
      <formula>COUNTIF(G23:Y23,"&lt;&gt;" &amp; "")&gt;0</formula>
    </cfRule>
    <cfRule type="expression" dxfId="1191" priority="206">
      <formula>AND(COUNTIF(G23:Y23,"&lt;&gt;" &amp; "")&gt;0,NOT(ISBLANK(E23)))</formula>
    </cfRule>
    <cfRule type="expression" dxfId="1190" priority="207">
      <formula>$H$5&lt;&gt;"Y"</formula>
    </cfRule>
  </conditionalFormatting>
  <conditionalFormatting sqref="E230">
    <cfRule type="expression" dxfId="1189" priority="1145">
      <formula>COUNTIF(G230:Y230,"&lt;&gt;" &amp; "")&gt;0</formula>
    </cfRule>
    <cfRule type="expression" dxfId="1188" priority="1146">
      <formula>AND(COUNTIF(G230:Y230,"&lt;&gt;" &amp; "")&gt;0,NOT(ISBLANK(E230)))</formula>
    </cfRule>
    <cfRule type="expression" dxfId="1187" priority="1147">
      <formula>$H$131&lt;&gt;"Y"</formula>
    </cfRule>
  </conditionalFormatting>
  <conditionalFormatting sqref="E231">
    <cfRule type="expression" dxfId="1186" priority="1149">
      <formula>COUNTIF(G231:Y231,"&lt;&gt;" &amp; "")&gt;0</formula>
    </cfRule>
    <cfRule type="expression" dxfId="1185" priority="1150">
      <formula>AND(COUNTIF(G231:Y231,"&lt;&gt;" &amp; "")&gt;0,NOT(ISBLANK(E231)))</formula>
    </cfRule>
    <cfRule type="expression" dxfId="1184" priority="1151">
      <formula>$I$131&lt;&gt;"Y"</formula>
    </cfRule>
  </conditionalFormatting>
  <conditionalFormatting sqref="E232">
    <cfRule type="expression" dxfId="1183" priority="1153">
      <formula>COUNTIF(G232:Y232,"&lt;&gt;" &amp; "")&gt;0</formula>
    </cfRule>
    <cfRule type="expression" dxfId="1182" priority="1154">
      <formula>AND(COUNTIF(G232:Y232,"&lt;&gt;" &amp; "")&gt;0,NOT(ISBLANK(E232)))</formula>
    </cfRule>
    <cfRule type="expression" dxfId="1181" priority="1155">
      <formula>$J$131&lt;&gt;"Y"</formula>
    </cfRule>
  </conditionalFormatting>
  <conditionalFormatting sqref="E233">
    <cfRule type="expression" dxfId="1180" priority="1157">
      <formula>COUNTIF(G233:Y233,"&lt;&gt;" &amp; "")&gt;0</formula>
    </cfRule>
    <cfRule type="expression" dxfId="1179" priority="1158">
      <formula>AND(COUNTIF(G233:Y233,"&lt;&gt;" &amp; "")&gt;0,NOT(ISBLANK(E233)))</formula>
    </cfRule>
    <cfRule type="expression" dxfId="1178" priority="1159">
      <formula>$K$131&lt;&gt;"Y"</formula>
    </cfRule>
  </conditionalFormatting>
  <conditionalFormatting sqref="E239">
    <cfRule type="cellIs" dxfId="1177" priority="1165" operator="equal">
      <formula>"Y"</formula>
    </cfRule>
    <cfRule type="cellIs" dxfId="1176" priority="1166" operator="equal">
      <formula>"N"</formula>
    </cfRule>
  </conditionalFormatting>
  <conditionalFormatting sqref="E24">
    <cfRule type="expression" dxfId="1175" priority="209">
      <formula>COUNTIF(G24:Y24,"&lt;&gt;" &amp; "")&gt;0</formula>
    </cfRule>
    <cfRule type="expression" dxfId="1174" priority="210">
      <formula>AND(COUNTIF(G24:Y24,"&lt;&gt;" &amp; "")&gt;0,NOT(ISBLANK(E24)))</formula>
    </cfRule>
    <cfRule type="expression" dxfId="1173" priority="211">
      <formula>$I$5&lt;&gt;"Y"</formula>
    </cfRule>
  </conditionalFormatting>
  <conditionalFormatting sqref="E240">
    <cfRule type="cellIs" dxfId="1172" priority="1183" operator="equal">
      <formula>"Y"</formula>
    </cfRule>
    <cfRule type="cellIs" dxfId="1171" priority="1184" operator="equal">
      <formula>"N"</formula>
    </cfRule>
  </conditionalFormatting>
  <conditionalFormatting sqref="E241">
    <cfRule type="cellIs" dxfId="1170" priority="1201" operator="equal">
      <formula>"Y"</formula>
    </cfRule>
    <cfRule type="cellIs" dxfId="1169" priority="1202" operator="equal">
      <formula>"N"</formula>
    </cfRule>
  </conditionalFormatting>
  <conditionalFormatting sqref="E243">
    <cfRule type="cellIs" dxfId="1168" priority="1239" operator="equal">
      <formula>"Y"</formula>
    </cfRule>
    <cfRule type="cellIs" dxfId="1167" priority="1240" operator="equal">
      <formula>"N"</formula>
    </cfRule>
  </conditionalFormatting>
  <conditionalFormatting sqref="E244">
    <cfRule type="cellIs" dxfId="1166" priority="1257" operator="equal">
      <formula>"Y"</formula>
    </cfRule>
    <cfRule type="cellIs" dxfId="1165" priority="1258" operator="equal">
      <formula>"N"</formula>
    </cfRule>
  </conditionalFormatting>
  <conditionalFormatting sqref="E245">
    <cfRule type="cellIs" dxfId="1164" priority="1275" operator="equal">
      <formula>"Y"</formula>
    </cfRule>
    <cfRule type="cellIs" dxfId="1163" priority="1276" operator="equal">
      <formula>"N"</formula>
    </cfRule>
  </conditionalFormatting>
  <conditionalFormatting sqref="E246">
    <cfRule type="cellIs" dxfId="1162" priority="1293" operator="equal">
      <formula>"Y"</formula>
    </cfRule>
    <cfRule type="cellIs" dxfId="1161" priority="1294" operator="equal">
      <formula>"N"</formula>
    </cfRule>
  </conditionalFormatting>
  <conditionalFormatting sqref="E247">
    <cfRule type="cellIs" dxfId="1160" priority="1311" operator="equal">
      <formula>"Y"</formula>
    </cfRule>
    <cfRule type="cellIs" dxfId="1159" priority="1312" operator="equal">
      <formula>"N"</formula>
    </cfRule>
  </conditionalFormatting>
  <conditionalFormatting sqref="E248">
    <cfRule type="cellIs" dxfId="1158" priority="1329" operator="equal">
      <formula>"Y"</formula>
    </cfRule>
    <cfRule type="cellIs" dxfId="1157" priority="1330" operator="equal">
      <formula>"N"</formula>
    </cfRule>
  </conditionalFormatting>
  <conditionalFormatting sqref="E25">
    <cfRule type="expression" dxfId="1156" priority="213">
      <formula>COUNTIF(G25:Y25,"&lt;&gt;" &amp; "")&gt;0</formula>
    </cfRule>
    <cfRule type="expression" dxfId="1155" priority="214">
      <formula>AND(COUNTIF(G25:Y25,"&lt;&gt;" &amp; "")&gt;0,NOT(ISBLANK(E25)))</formula>
    </cfRule>
    <cfRule type="expression" dxfId="1154" priority="215">
      <formula>$J$5&lt;&gt;"Y"</formula>
    </cfRule>
  </conditionalFormatting>
  <conditionalFormatting sqref="E251">
    <cfRule type="expression" dxfId="1153" priority="1341">
      <formula>COUNTIF(G251:Y251,"&lt;&gt;" &amp; "")&gt;0</formula>
    </cfRule>
    <cfRule type="expression" dxfId="1152" priority="1342">
      <formula>AND(COUNTIF(G251:Y251,"&lt;&gt;" &amp; "")&gt;0,NOT(ISBLANK(E251)))</formula>
    </cfRule>
    <cfRule type="expression" dxfId="1151" priority="1343">
      <formula>$B$239&lt;&gt;"Y"</formula>
    </cfRule>
  </conditionalFormatting>
  <conditionalFormatting sqref="E252">
    <cfRule type="expression" dxfId="1150" priority="1345">
      <formula>COUNTIF(G252:Y252,"&lt;&gt;" &amp; "")&gt;0</formula>
    </cfRule>
    <cfRule type="expression" dxfId="1149" priority="1346">
      <formula>AND(COUNTIF(G252:Y252,"&lt;&gt;" &amp; "")&gt;0,NOT(ISBLANK(E252)))</formula>
    </cfRule>
    <cfRule type="expression" dxfId="1148" priority="1347">
      <formula>$C$239&lt;&gt;"Y"</formula>
    </cfRule>
  </conditionalFormatting>
  <conditionalFormatting sqref="E253">
    <cfRule type="expression" dxfId="1147" priority="1349">
      <formula>COUNTIF(G253:Y253,"&lt;&gt;" &amp; "")&gt;0</formula>
    </cfRule>
    <cfRule type="expression" dxfId="1146" priority="1350">
      <formula>AND(COUNTIF(G253:Y253,"&lt;&gt;" &amp; "")&gt;0,NOT(ISBLANK(E253)))</formula>
    </cfRule>
    <cfRule type="expression" dxfId="1145" priority="1351">
      <formula>$D$239&lt;&gt;"Y"</formula>
    </cfRule>
  </conditionalFormatting>
  <conditionalFormatting sqref="E254">
    <cfRule type="expression" dxfId="1144" priority="1353">
      <formula>COUNTIF(G254:Y254,"&lt;&gt;" &amp; "")&gt;0</formula>
    </cfRule>
    <cfRule type="expression" dxfId="1143" priority="1354">
      <formula>AND(COUNTIF(G254:Y254,"&lt;&gt;" &amp; "")&gt;0,NOT(ISBLANK(E254)))</formula>
    </cfRule>
    <cfRule type="expression" dxfId="1142" priority="1355">
      <formula>$E$239&lt;&gt;"Y"</formula>
    </cfRule>
  </conditionalFormatting>
  <conditionalFormatting sqref="E255">
    <cfRule type="expression" dxfId="1141" priority="1357">
      <formula>COUNTIF(G255:Y255,"&lt;&gt;" &amp; "")&gt;0</formula>
    </cfRule>
    <cfRule type="expression" dxfId="1140" priority="1358">
      <formula>AND(COUNTIF(G255:Y255,"&lt;&gt;" &amp; "")&gt;0,NOT(ISBLANK(E255)))</formula>
    </cfRule>
    <cfRule type="expression" dxfId="1139" priority="1359">
      <formula>$F$239&lt;&gt;"Y"</formula>
    </cfRule>
  </conditionalFormatting>
  <conditionalFormatting sqref="E256">
    <cfRule type="expression" dxfId="1138" priority="1361">
      <formula>COUNTIF(G256:Y256,"&lt;&gt;" &amp; "")&gt;0</formula>
    </cfRule>
    <cfRule type="expression" dxfId="1137" priority="1362">
      <formula>AND(COUNTIF(G256:Y256,"&lt;&gt;" &amp; "")&gt;0,NOT(ISBLANK(E256)))</formula>
    </cfRule>
    <cfRule type="expression" dxfId="1136" priority="1363">
      <formula>$G$239&lt;&gt;"Y"</formula>
    </cfRule>
  </conditionalFormatting>
  <conditionalFormatting sqref="E257">
    <cfRule type="expression" dxfId="1135" priority="1365">
      <formula>COUNTIF(G257:Y257,"&lt;&gt;" &amp; "")&gt;0</formula>
    </cfRule>
    <cfRule type="expression" dxfId="1134" priority="1366">
      <formula>AND(COUNTIF(G257:Y257,"&lt;&gt;" &amp; "")&gt;0,NOT(ISBLANK(E257)))</formula>
    </cfRule>
    <cfRule type="expression" dxfId="1133" priority="1367">
      <formula>$H$239&lt;&gt;"Y"</formula>
    </cfRule>
  </conditionalFormatting>
  <conditionalFormatting sqref="E258">
    <cfRule type="expression" dxfId="1132" priority="1369">
      <formula>COUNTIF(G258:Y258,"&lt;&gt;" &amp; "")&gt;0</formula>
    </cfRule>
    <cfRule type="expression" dxfId="1131" priority="1370">
      <formula>AND(COUNTIF(G258:Y258,"&lt;&gt;" &amp; "")&gt;0,NOT(ISBLANK(E258)))</formula>
    </cfRule>
    <cfRule type="expression" dxfId="1130" priority="1371">
      <formula>$I$239&lt;&gt;"Y"</formula>
    </cfRule>
  </conditionalFormatting>
  <conditionalFormatting sqref="E259">
    <cfRule type="expression" dxfId="1129" priority="1373">
      <formula>COUNTIF(G259:Y259,"&lt;&gt;" &amp; "")&gt;0</formula>
    </cfRule>
    <cfRule type="expression" dxfId="1128" priority="1374">
      <formula>AND(COUNTIF(G259:Y259,"&lt;&gt;" &amp; "")&gt;0,NOT(ISBLANK(E259)))</formula>
    </cfRule>
    <cfRule type="expression" dxfId="1127" priority="1375">
      <formula>$J$239&lt;&gt;"Y"</formula>
    </cfRule>
  </conditionalFormatting>
  <conditionalFormatting sqref="E26">
    <cfRule type="expression" dxfId="1126" priority="217">
      <formula>COUNTIF(G26:Y26,"&lt;&gt;" &amp; "")&gt;0</formula>
    </cfRule>
    <cfRule type="expression" dxfId="1125" priority="218">
      <formula>AND(COUNTIF(G26:Y26,"&lt;&gt;" &amp; "")&gt;0,NOT(ISBLANK(E26)))</formula>
    </cfRule>
    <cfRule type="expression" dxfId="1124" priority="219">
      <formula>$K$5&lt;&gt;"Y"</formula>
    </cfRule>
  </conditionalFormatting>
  <conditionalFormatting sqref="E260">
    <cfRule type="expression" dxfId="1123" priority="1377">
      <formula>COUNTIF(G260:Y260,"&lt;&gt;" &amp; "")&gt;0</formula>
    </cfRule>
    <cfRule type="expression" dxfId="1122" priority="1378">
      <formula>AND(COUNTIF(G260:Y260,"&lt;&gt;" &amp; "")&gt;0,NOT(ISBLANK(E260)))</formula>
    </cfRule>
    <cfRule type="expression" dxfId="1121" priority="1379">
      <formula>$K$239&lt;&gt;"Y"</formula>
    </cfRule>
  </conditionalFormatting>
  <conditionalFormatting sqref="E261">
    <cfRule type="expression" dxfId="1120" priority="1381">
      <formula>COUNTIF(G261:Y261,"&lt;&gt;" &amp; "")&gt;0</formula>
    </cfRule>
    <cfRule type="expression" dxfId="1119" priority="1382">
      <formula>AND(COUNTIF(G261:Y261,"&lt;&gt;" &amp; "")&gt;0,NOT(ISBLANK(E261)))</formula>
    </cfRule>
    <cfRule type="expression" dxfId="1118" priority="1383">
      <formula>$B$240&lt;&gt;"Y"</formula>
    </cfRule>
  </conditionalFormatting>
  <conditionalFormatting sqref="E262">
    <cfRule type="expression" dxfId="1117" priority="1385">
      <formula>COUNTIF(G262:Y262,"&lt;&gt;" &amp; "")&gt;0</formula>
    </cfRule>
    <cfRule type="expression" dxfId="1116" priority="1386">
      <formula>AND(COUNTIF(G262:Y262,"&lt;&gt;" &amp; "")&gt;0,NOT(ISBLANK(E262)))</formula>
    </cfRule>
    <cfRule type="expression" dxfId="1115" priority="1387">
      <formula>$C$240&lt;&gt;"Y"</formula>
    </cfRule>
  </conditionalFormatting>
  <conditionalFormatting sqref="E263">
    <cfRule type="expression" dxfId="1114" priority="1389">
      <formula>COUNTIF(G263:Y263,"&lt;&gt;" &amp; "")&gt;0</formula>
    </cfRule>
    <cfRule type="expression" dxfId="1113" priority="1390">
      <formula>AND(COUNTIF(G263:Y263,"&lt;&gt;" &amp; "")&gt;0,NOT(ISBLANK(E263)))</formula>
    </cfRule>
    <cfRule type="expression" dxfId="1112" priority="1391">
      <formula>$D$240&lt;&gt;"Y"</formula>
    </cfRule>
  </conditionalFormatting>
  <conditionalFormatting sqref="E264">
    <cfRule type="expression" dxfId="1111" priority="1393">
      <formula>COUNTIF(G264:Y264,"&lt;&gt;" &amp; "")&gt;0</formula>
    </cfRule>
    <cfRule type="expression" dxfId="1110" priority="1394">
      <formula>AND(COUNTIF(G264:Y264,"&lt;&gt;" &amp; "")&gt;0,NOT(ISBLANK(E264)))</formula>
    </cfRule>
    <cfRule type="expression" dxfId="1109" priority="1395">
      <formula>$E$240&lt;&gt;"Y"</formula>
    </cfRule>
  </conditionalFormatting>
  <conditionalFormatting sqref="E265">
    <cfRule type="expression" dxfId="1108" priority="1397">
      <formula>COUNTIF(G265:Y265,"&lt;&gt;" &amp; "")&gt;0</formula>
    </cfRule>
    <cfRule type="expression" dxfId="1107" priority="1398">
      <formula>AND(COUNTIF(G265:Y265,"&lt;&gt;" &amp; "")&gt;0,NOT(ISBLANK(E265)))</formula>
    </cfRule>
    <cfRule type="expression" dxfId="1106" priority="1399">
      <formula>$F$240&lt;&gt;"Y"</formula>
    </cfRule>
  </conditionalFormatting>
  <conditionalFormatting sqref="E266">
    <cfRule type="expression" dxfId="1105" priority="1401">
      <formula>COUNTIF(G266:Y266,"&lt;&gt;" &amp; "")&gt;0</formula>
    </cfRule>
    <cfRule type="expression" dxfId="1104" priority="1402">
      <formula>AND(COUNTIF(G266:Y266,"&lt;&gt;" &amp; "")&gt;0,NOT(ISBLANK(E266)))</formula>
    </cfRule>
    <cfRule type="expression" dxfId="1103" priority="1403">
      <formula>$G$240&lt;&gt;"Y"</formula>
    </cfRule>
  </conditionalFormatting>
  <conditionalFormatting sqref="E267">
    <cfRule type="expression" dxfId="1102" priority="1405">
      <formula>COUNTIF(G267:Y267,"&lt;&gt;" &amp; "")&gt;0</formula>
    </cfRule>
    <cfRule type="expression" dxfId="1101" priority="1406">
      <formula>AND(COUNTIF(G267:Y267,"&lt;&gt;" &amp; "")&gt;0,NOT(ISBLANK(E267)))</formula>
    </cfRule>
    <cfRule type="expression" dxfId="1100" priority="1407">
      <formula>$H$240&lt;&gt;"Y"</formula>
    </cfRule>
  </conditionalFormatting>
  <conditionalFormatting sqref="E268">
    <cfRule type="expression" dxfId="1099" priority="1409">
      <formula>COUNTIF(G268:Y268,"&lt;&gt;" &amp; "")&gt;0</formula>
    </cfRule>
    <cfRule type="expression" dxfId="1098" priority="1410">
      <formula>AND(COUNTIF(G268:Y268,"&lt;&gt;" &amp; "")&gt;0,NOT(ISBLANK(E268)))</formula>
    </cfRule>
    <cfRule type="expression" dxfId="1097" priority="1411">
      <formula>$I$240&lt;&gt;"Y"</formula>
    </cfRule>
  </conditionalFormatting>
  <conditionalFormatting sqref="E269">
    <cfRule type="expression" dxfId="1096" priority="1413">
      <formula>COUNTIF(G269:Y269,"&lt;&gt;" &amp; "")&gt;0</formula>
    </cfRule>
    <cfRule type="expression" dxfId="1095" priority="1414">
      <formula>AND(COUNTIF(G269:Y269,"&lt;&gt;" &amp; "")&gt;0,NOT(ISBLANK(E269)))</formula>
    </cfRule>
    <cfRule type="expression" dxfId="1094" priority="1415">
      <formula>$J$240&lt;&gt;"Y"</formula>
    </cfRule>
  </conditionalFormatting>
  <conditionalFormatting sqref="E27">
    <cfRule type="expression" dxfId="1093" priority="221">
      <formula>COUNTIF(G27:Y27,"&lt;&gt;" &amp; "")&gt;0</formula>
    </cfRule>
    <cfRule type="expression" dxfId="1092" priority="222">
      <formula>AND(COUNTIF(G27:Y27,"&lt;&gt;" &amp; "")&gt;0,NOT(ISBLANK(E27)))</formula>
    </cfRule>
    <cfRule type="expression" dxfId="1091" priority="223">
      <formula>$B$6&lt;&gt;"Y"</formula>
    </cfRule>
  </conditionalFormatting>
  <conditionalFormatting sqref="E270">
    <cfRule type="expression" dxfId="1090" priority="1417">
      <formula>COUNTIF(G270:Y270,"&lt;&gt;" &amp; "")&gt;0</formula>
    </cfRule>
    <cfRule type="expression" dxfId="1089" priority="1418">
      <formula>AND(COUNTIF(G270:Y270,"&lt;&gt;" &amp; "")&gt;0,NOT(ISBLANK(E270)))</formula>
    </cfRule>
    <cfRule type="expression" dxfId="1088" priority="1419">
      <formula>$K$240&lt;&gt;"Y"</formula>
    </cfRule>
  </conditionalFormatting>
  <conditionalFormatting sqref="E271">
    <cfRule type="expression" dxfId="1087" priority="1421">
      <formula>COUNTIF(G271:Y271,"&lt;&gt;" &amp; "")&gt;0</formula>
    </cfRule>
    <cfRule type="expression" dxfId="1086" priority="1422">
      <formula>AND(COUNTIF(G271:Y271,"&lt;&gt;" &amp; "")&gt;0,NOT(ISBLANK(E271)))</formula>
    </cfRule>
    <cfRule type="expression" dxfId="1085" priority="1423">
      <formula>$B$241&lt;&gt;"Y"</formula>
    </cfRule>
  </conditionalFormatting>
  <conditionalFormatting sqref="E272">
    <cfRule type="expression" dxfId="1084" priority="1425">
      <formula>COUNTIF(G272:Y272,"&lt;&gt;" &amp; "")&gt;0</formula>
    </cfRule>
    <cfRule type="expression" dxfId="1083" priority="1426">
      <formula>AND(COUNTIF(G272:Y272,"&lt;&gt;" &amp; "")&gt;0,NOT(ISBLANK(E272)))</formula>
    </cfRule>
    <cfRule type="expression" dxfId="1082" priority="1427">
      <formula>$C$241&lt;&gt;"Y"</formula>
    </cfRule>
  </conditionalFormatting>
  <conditionalFormatting sqref="E273">
    <cfRule type="expression" dxfId="1081" priority="1429">
      <formula>COUNTIF(G273:Y273,"&lt;&gt;" &amp; "")&gt;0</formula>
    </cfRule>
    <cfRule type="expression" dxfId="1080" priority="1430">
      <formula>AND(COUNTIF(G273:Y273,"&lt;&gt;" &amp; "")&gt;0,NOT(ISBLANK(E273)))</formula>
    </cfRule>
    <cfRule type="expression" dxfId="1079" priority="1431">
      <formula>$D$241&lt;&gt;"Y"</formula>
    </cfRule>
  </conditionalFormatting>
  <conditionalFormatting sqref="E274">
    <cfRule type="expression" dxfId="1078" priority="1433">
      <formula>COUNTIF(G274:Y274,"&lt;&gt;" &amp; "")&gt;0</formula>
    </cfRule>
    <cfRule type="expression" dxfId="1077" priority="1434">
      <formula>AND(COUNTIF(G274:Y274,"&lt;&gt;" &amp; "")&gt;0,NOT(ISBLANK(E274)))</formula>
    </cfRule>
    <cfRule type="expression" dxfId="1076" priority="1435">
      <formula>$E$241&lt;&gt;"Y"</formula>
    </cfRule>
  </conditionalFormatting>
  <conditionalFormatting sqref="E275">
    <cfRule type="expression" dxfId="1075" priority="1437">
      <formula>COUNTIF(G275:Y275,"&lt;&gt;" &amp; "")&gt;0</formula>
    </cfRule>
    <cfRule type="expression" dxfId="1074" priority="1438">
      <formula>AND(COUNTIF(G275:Y275,"&lt;&gt;" &amp; "")&gt;0,NOT(ISBLANK(E275)))</formula>
    </cfRule>
    <cfRule type="expression" dxfId="1073" priority="1439">
      <formula>$F$241&lt;&gt;"Y"</formula>
    </cfRule>
  </conditionalFormatting>
  <conditionalFormatting sqref="E276">
    <cfRule type="expression" dxfId="1072" priority="1441">
      <formula>COUNTIF(G276:Y276,"&lt;&gt;" &amp; "")&gt;0</formula>
    </cfRule>
    <cfRule type="expression" dxfId="1071" priority="1442">
      <formula>AND(COUNTIF(G276:Y276,"&lt;&gt;" &amp; "")&gt;0,NOT(ISBLANK(E276)))</formula>
    </cfRule>
    <cfRule type="expression" dxfId="1070" priority="1443">
      <formula>$G$241&lt;&gt;"Y"</formula>
    </cfRule>
  </conditionalFormatting>
  <conditionalFormatting sqref="E277">
    <cfRule type="expression" dxfId="1069" priority="1445">
      <formula>COUNTIF(G277:Y277,"&lt;&gt;" &amp; "")&gt;0</formula>
    </cfRule>
    <cfRule type="expression" dxfId="1068" priority="1446">
      <formula>AND(COUNTIF(G277:Y277,"&lt;&gt;" &amp; "")&gt;0,NOT(ISBLANK(E277)))</formula>
    </cfRule>
    <cfRule type="expression" dxfId="1067" priority="1447">
      <formula>$H$241&lt;&gt;"Y"</formula>
    </cfRule>
  </conditionalFormatting>
  <conditionalFormatting sqref="E278">
    <cfRule type="expression" dxfId="1066" priority="1449">
      <formula>COUNTIF(G278:Y278,"&lt;&gt;" &amp; "")&gt;0</formula>
    </cfRule>
    <cfRule type="expression" dxfId="1065" priority="1450">
      <formula>AND(COUNTIF(G278:Y278,"&lt;&gt;" &amp; "")&gt;0,NOT(ISBLANK(E278)))</formula>
    </cfRule>
    <cfRule type="expression" dxfId="1064" priority="1451">
      <formula>$I$241&lt;&gt;"Y"</formula>
    </cfRule>
  </conditionalFormatting>
  <conditionalFormatting sqref="E279">
    <cfRule type="expression" dxfId="1063" priority="1453">
      <formula>COUNTIF(G279:Y279,"&lt;&gt;" &amp; "")&gt;0</formula>
    </cfRule>
    <cfRule type="expression" dxfId="1062" priority="1454">
      <formula>AND(COUNTIF(G279:Y279,"&lt;&gt;" &amp; "")&gt;0,NOT(ISBLANK(E279)))</formula>
    </cfRule>
    <cfRule type="expression" dxfId="1061" priority="1455">
      <formula>$J$241&lt;&gt;"Y"</formula>
    </cfRule>
  </conditionalFormatting>
  <conditionalFormatting sqref="E28">
    <cfRule type="expression" dxfId="1060" priority="225">
      <formula>COUNTIF(G28:Y28,"&lt;&gt;" &amp; "")&gt;0</formula>
    </cfRule>
    <cfRule type="expression" dxfId="1059" priority="226">
      <formula>AND(COUNTIF(G28:Y28,"&lt;&gt;" &amp; "")&gt;0,NOT(ISBLANK(E28)))</formula>
    </cfRule>
    <cfRule type="expression" dxfId="1058" priority="227">
      <formula>$C$6&lt;&gt;"Y"</formula>
    </cfRule>
  </conditionalFormatting>
  <conditionalFormatting sqref="E280">
    <cfRule type="expression" dxfId="1057" priority="1457">
      <formula>COUNTIF(G280:Y280,"&lt;&gt;" &amp; "")&gt;0</formula>
    </cfRule>
    <cfRule type="expression" dxfId="1056" priority="1458">
      <formula>AND(COUNTIF(G280:Y280,"&lt;&gt;" &amp; "")&gt;0,NOT(ISBLANK(E280)))</formula>
    </cfRule>
    <cfRule type="expression" dxfId="1055" priority="1459">
      <formula>$K$241&lt;&gt;"Y"</formula>
    </cfRule>
  </conditionalFormatting>
  <conditionalFormatting sqref="E281">
    <cfRule type="expression" dxfId="1054" priority="1461">
      <formula>COUNTIF(G281:Y281,"&lt;&gt;" &amp; "")&gt;0</formula>
    </cfRule>
    <cfRule type="expression" dxfId="1053" priority="1462">
      <formula>AND(COUNTIF(G281:Y281,"&lt;&gt;" &amp; "")&gt;0,NOT(ISBLANK(E281)))</formula>
    </cfRule>
    <cfRule type="expression" dxfId="1052" priority="1463">
      <formula>$B$242&lt;&gt;"Y"</formula>
    </cfRule>
  </conditionalFormatting>
  <conditionalFormatting sqref="E282">
    <cfRule type="expression" dxfId="1051" priority="1465">
      <formula>COUNTIF(G282:Y282,"&lt;&gt;" &amp; "")&gt;0</formula>
    </cfRule>
    <cfRule type="expression" dxfId="1050" priority="1466">
      <formula>AND(COUNTIF(G282:Y282,"&lt;&gt;" &amp; "")&gt;0,NOT(ISBLANK(E282)))</formula>
    </cfRule>
    <cfRule type="expression" dxfId="1049" priority="1467">
      <formula>$C$242&lt;&gt;"Y"</formula>
    </cfRule>
  </conditionalFormatting>
  <conditionalFormatting sqref="E283">
    <cfRule type="expression" dxfId="1048" priority="1469">
      <formula>COUNTIF(G283:Y283,"&lt;&gt;" &amp; "")&gt;0</formula>
    </cfRule>
    <cfRule type="expression" dxfId="1047" priority="1470">
      <formula>AND(COUNTIF(G283:Y283,"&lt;&gt;" &amp; "")&gt;0,NOT(ISBLANK(E283)))</formula>
    </cfRule>
    <cfRule type="expression" dxfId="1046" priority="1471">
      <formula>$D$242&lt;&gt;"Y"</formula>
    </cfRule>
  </conditionalFormatting>
  <conditionalFormatting sqref="E284">
    <cfRule type="expression" dxfId="1045" priority="1473">
      <formula>COUNTIF(G284:Y284,"&lt;&gt;" &amp; "")&gt;0</formula>
    </cfRule>
    <cfRule type="expression" dxfId="1044" priority="1474">
      <formula>AND(COUNTIF(G284:Y284,"&lt;&gt;" &amp; "")&gt;0,NOT(ISBLANK(E284)))</formula>
    </cfRule>
    <cfRule type="expression" dxfId="1043" priority="1475">
      <formula>$E$242&lt;&gt;"Y"</formula>
    </cfRule>
  </conditionalFormatting>
  <conditionalFormatting sqref="E285">
    <cfRule type="expression" dxfId="1042" priority="1477">
      <formula>COUNTIF(G285:Y285,"&lt;&gt;" &amp; "")&gt;0</formula>
    </cfRule>
    <cfRule type="expression" dxfId="1041" priority="1478">
      <formula>AND(COUNTIF(G285:Y285,"&lt;&gt;" &amp; "")&gt;0,NOT(ISBLANK(E285)))</formula>
    </cfRule>
    <cfRule type="expression" dxfId="1040" priority="1479">
      <formula>$F$242&lt;&gt;"Y"</formula>
    </cfRule>
  </conditionalFormatting>
  <conditionalFormatting sqref="E286">
    <cfRule type="expression" dxfId="1039" priority="1481">
      <formula>COUNTIF(G286:Y286,"&lt;&gt;" &amp; "")&gt;0</formula>
    </cfRule>
    <cfRule type="expression" dxfId="1038" priority="1482">
      <formula>AND(COUNTIF(G286:Y286,"&lt;&gt;" &amp; "")&gt;0,NOT(ISBLANK(E286)))</formula>
    </cfRule>
    <cfRule type="expression" dxfId="1037" priority="1483">
      <formula>$G$242&lt;&gt;"Y"</formula>
    </cfRule>
  </conditionalFormatting>
  <conditionalFormatting sqref="E287">
    <cfRule type="expression" dxfId="1036" priority="1485">
      <formula>COUNTIF(G287:Y287,"&lt;&gt;" &amp; "")&gt;0</formula>
    </cfRule>
    <cfRule type="expression" dxfId="1035" priority="1486">
      <formula>AND(COUNTIF(G287:Y287,"&lt;&gt;" &amp; "")&gt;0,NOT(ISBLANK(E287)))</formula>
    </cfRule>
    <cfRule type="expression" dxfId="1034" priority="1487">
      <formula>$H$242&lt;&gt;"Y"</formula>
    </cfRule>
  </conditionalFormatting>
  <conditionalFormatting sqref="E288">
    <cfRule type="expression" dxfId="1033" priority="1489">
      <formula>COUNTIF(G288:Y288,"&lt;&gt;" &amp; "")&gt;0</formula>
    </cfRule>
    <cfRule type="expression" dxfId="1032" priority="1490">
      <formula>AND(COUNTIF(G288:Y288,"&lt;&gt;" &amp; "")&gt;0,NOT(ISBLANK(E288)))</formula>
    </cfRule>
    <cfRule type="expression" dxfId="1031" priority="1491">
      <formula>$I$242&lt;&gt;"Y"</formula>
    </cfRule>
  </conditionalFormatting>
  <conditionalFormatting sqref="E289">
    <cfRule type="expression" dxfId="1030" priority="1493">
      <formula>COUNTIF(G289:Y289,"&lt;&gt;" &amp; "")&gt;0</formula>
    </cfRule>
    <cfRule type="expression" dxfId="1029" priority="1494">
      <formula>AND(COUNTIF(G289:Y289,"&lt;&gt;" &amp; "")&gt;0,NOT(ISBLANK(E289)))</formula>
    </cfRule>
    <cfRule type="expression" dxfId="1028" priority="1495">
      <formula>$J$242&lt;&gt;"Y"</formula>
    </cfRule>
  </conditionalFormatting>
  <conditionalFormatting sqref="E29">
    <cfRule type="expression" dxfId="1027" priority="229">
      <formula>COUNTIF(G29:Y29,"&lt;&gt;" &amp; "")&gt;0</formula>
    </cfRule>
    <cfRule type="expression" dxfId="1026" priority="230">
      <formula>AND(COUNTIF(G29:Y29,"&lt;&gt;" &amp; "")&gt;0,NOT(ISBLANK(E29)))</formula>
    </cfRule>
    <cfRule type="expression" dxfId="1025" priority="231">
      <formula>$D$6&lt;&gt;"Y"</formula>
    </cfRule>
  </conditionalFormatting>
  <conditionalFormatting sqref="E290">
    <cfRule type="expression" dxfId="1024" priority="1497">
      <formula>COUNTIF(G290:Y290,"&lt;&gt;" &amp; "")&gt;0</formula>
    </cfRule>
    <cfRule type="expression" dxfId="1023" priority="1498">
      <formula>AND(COUNTIF(G290:Y290,"&lt;&gt;" &amp; "")&gt;0,NOT(ISBLANK(E290)))</formula>
    </cfRule>
    <cfRule type="expression" dxfId="1022" priority="1499">
      <formula>$K$242&lt;&gt;"Y"</formula>
    </cfRule>
  </conditionalFormatting>
  <conditionalFormatting sqref="E291">
    <cfRule type="expression" dxfId="1021" priority="1501">
      <formula>COUNTIF(G291:Y291,"&lt;&gt;" &amp; "")&gt;0</formula>
    </cfRule>
    <cfRule type="expression" dxfId="1020" priority="1502">
      <formula>AND(COUNTIF(G291:Y291,"&lt;&gt;" &amp; "")&gt;0,NOT(ISBLANK(E291)))</formula>
    </cfRule>
    <cfRule type="expression" dxfId="1019" priority="1503">
      <formula>$B$243&lt;&gt;"Y"</formula>
    </cfRule>
  </conditionalFormatting>
  <conditionalFormatting sqref="E292">
    <cfRule type="expression" dxfId="1018" priority="1505">
      <formula>COUNTIF(G292:Y292,"&lt;&gt;" &amp; "")&gt;0</formula>
    </cfRule>
    <cfRule type="expression" dxfId="1017" priority="1506">
      <formula>AND(COUNTIF(G292:Y292,"&lt;&gt;" &amp; "")&gt;0,NOT(ISBLANK(E292)))</formula>
    </cfRule>
    <cfRule type="expression" dxfId="1016" priority="1507">
      <formula>$C$243&lt;&gt;"Y"</formula>
    </cfRule>
  </conditionalFormatting>
  <conditionalFormatting sqref="E293">
    <cfRule type="expression" dxfId="1015" priority="1509">
      <formula>COUNTIF(G293:Y293,"&lt;&gt;" &amp; "")&gt;0</formula>
    </cfRule>
    <cfRule type="expression" dxfId="1014" priority="1510">
      <formula>AND(COUNTIF(G293:Y293,"&lt;&gt;" &amp; "")&gt;0,NOT(ISBLANK(E293)))</formula>
    </cfRule>
    <cfRule type="expression" dxfId="1013" priority="1511">
      <formula>$D$243&lt;&gt;"Y"</formula>
    </cfRule>
  </conditionalFormatting>
  <conditionalFormatting sqref="E294">
    <cfRule type="expression" dxfId="1012" priority="1513">
      <formula>COUNTIF(G294:Y294,"&lt;&gt;" &amp; "")&gt;0</formula>
    </cfRule>
    <cfRule type="expression" dxfId="1011" priority="1514">
      <formula>AND(COUNTIF(G294:Y294,"&lt;&gt;" &amp; "")&gt;0,NOT(ISBLANK(E294)))</formula>
    </cfRule>
    <cfRule type="expression" dxfId="1010" priority="1515">
      <formula>$E$243&lt;&gt;"Y"</formula>
    </cfRule>
  </conditionalFormatting>
  <conditionalFormatting sqref="E295">
    <cfRule type="expression" dxfId="1009" priority="1517">
      <formula>COUNTIF(G295:Y295,"&lt;&gt;" &amp; "")&gt;0</formula>
    </cfRule>
    <cfRule type="expression" dxfId="1008" priority="1518">
      <formula>AND(COUNTIF(G295:Y295,"&lt;&gt;" &amp; "")&gt;0,NOT(ISBLANK(E295)))</formula>
    </cfRule>
    <cfRule type="expression" dxfId="1007" priority="1519">
      <formula>$F$243&lt;&gt;"Y"</formula>
    </cfRule>
  </conditionalFormatting>
  <conditionalFormatting sqref="E296">
    <cfRule type="expression" dxfId="1006" priority="1521">
      <formula>COUNTIF(G296:Y296,"&lt;&gt;" &amp; "")&gt;0</formula>
    </cfRule>
    <cfRule type="expression" dxfId="1005" priority="1522">
      <formula>AND(COUNTIF(G296:Y296,"&lt;&gt;" &amp; "")&gt;0,NOT(ISBLANK(E296)))</formula>
    </cfRule>
    <cfRule type="expression" dxfId="1004" priority="1523">
      <formula>$G$243&lt;&gt;"Y"</formula>
    </cfRule>
  </conditionalFormatting>
  <conditionalFormatting sqref="E297">
    <cfRule type="expression" dxfId="1003" priority="1525">
      <formula>COUNTIF(G297:Y297,"&lt;&gt;" &amp; "")&gt;0</formula>
    </cfRule>
    <cfRule type="expression" dxfId="1002" priority="1526">
      <formula>AND(COUNTIF(G297:Y297,"&lt;&gt;" &amp; "")&gt;0,NOT(ISBLANK(E297)))</formula>
    </cfRule>
    <cfRule type="expression" dxfId="1001" priority="1527">
      <formula>$H$243&lt;&gt;"Y"</formula>
    </cfRule>
  </conditionalFormatting>
  <conditionalFormatting sqref="E298">
    <cfRule type="expression" dxfId="1000" priority="1529">
      <formula>COUNTIF(G298:Y298,"&lt;&gt;" &amp; "")&gt;0</formula>
    </cfRule>
    <cfRule type="expression" dxfId="999" priority="1530">
      <formula>AND(COUNTIF(G298:Y298,"&lt;&gt;" &amp; "")&gt;0,NOT(ISBLANK(E298)))</formula>
    </cfRule>
    <cfRule type="expression" dxfId="998" priority="1531">
      <formula>$I$243&lt;&gt;"Y"</formula>
    </cfRule>
  </conditionalFormatting>
  <conditionalFormatting sqref="E299">
    <cfRule type="expression" dxfId="997" priority="1533">
      <formula>COUNTIF(G299:Y299,"&lt;&gt;" &amp; "")&gt;0</formula>
    </cfRule>
    <cfRule type="expression" dxfId="996" priority="1534">
      <formula>AND(COUNTIF(G299:Y299,"&lt;&gt;" &amp; "")&gt;0,NOT(ISBLANK(E299)))</formula>
    </cfRule>
    <cfRule type="expression" dxfId="995" priority="1535">
      <formula>$J$243&lt;&gt;"Y"</formula>
    </cfRule>
  </conditionalFormatting>
  <conditionalFormatting sqref="E30">
    <cfRule type="expression" dxfId="994" priority="233">
      <formula>COUNTIF(G30:Y30,"&lt;&gt;" &amp; "")&gt;0</formula>
    </cfRule>
    <cfRule type="expression" dxfId="993" priority="234">
      <formula>AND(COUNTIF(G30:Y30,"&lt;&gt;" &amp; "")&gt;0,NOT(ISBLANK(E30)))</formula>
    </cfRule>
    <cfRule type="expression" dxfId="992" priority="235">
      <formula>$E$6&lt;&gt;"Y"</formula>
    </cfRule>
  </conditionalFormatting>
  <conditionalFormatting sqref="E300">
    <cfRule type="expression" dxfId="991" priority="1537">
      <formula>COUNTIF(G300:Y300,"&lt;&gt;" &amp; "")&gt;0</formula>
    </cfRule>
    <cfRule type="expression" dxfId="990" priority="1538">
      <formula>AND(COUNTIF(G300:Y300,"&lt;&gt;" &amp; "")&gt;0,NOT(ISBLANK(E300)))</formula>
    </cfRule>
    <cfRule type="expression" dxfId="989" priority="1539">
      <formula>$K$243&lt;&gt;"Y"</formula>
    </cfRule>
  </conditionalFormatting>
  <conditionalFormatting sqref="E301">
    <cfRule type="expression" dxfId="988" priority="1541">
      <formula>COUNTIF(G301:Y301,"&lt;&gt;" &amp; "")&gt;0</formula>
    </cfRule>
    <cfRule type="expression" dxfId="987" priority="1542">
      <formula>AND(COUNTIF(G301:Y301,"&lt;&gt;" &amp; "")&gt;0,NOT(ISBLANK(E301)))</formula>
    </cfRule>
    <cfRule type="expression" dxfId="986" priority="1543">
      <formula>$B$244&lt;&gt;"Y"</formula>
    </cfRule>
  </conditionalFormatting>
  <conditionalFormatting sqref="E302">
    <cfRule type="expression" dxfId="985" priority="1545">
      <formula>COUNTIF(G302:Y302,"&lt;&gt;" &amp; "")&gt;0</formula>
    </cfRule>
    <cfRule type="expression" dxfId="984" priority="1546">
      <formula>AND(COUNTIF(G302:Y302,"&lt;&gt;" &amp; "")&gt;0,NOT(ISBLANK(E302)))</formula>
    </cfRule>
    <cfRule type="expression" dxfId="983" priority="1547">
      <formula>$C$244&lt;&gt;"Y"</formula>
    </cfRule>
  </conditionalFormatting>
  <conditionalFormatting sqref="E303">
    <cfRule type="expression" dxfId="982" priority="1549">
      <formula>COUNTIF(G303:Y303,"&lt;&gt;" &amp; "")&gt;0</formula>
    </cfRule>
    <cfRule type="expression" dxfId="981" priority="1550">
      <formula>AND(COUNTIF(G303:Y303,"&lt;&gt;" &amp; "")&gt;0,NOT(ISBLANK(E303)))</formula>
    </cfRule>
    <cfRule type="expression" dxfId="980" priority="1551">
      <formula>$D$244&lt;&gt;"Y"</formula>
    </cfRule>
  </conditionalFormatting>
  <conditionalFormatting sqref="E304">
    <cfRule type="expression" dxfId="979" priority="1553">
      <formula>COUNTIF(G304:Y304,"&lt;&gt;" &amp; "")&gt;0</formula>
    </cfRule>
    <cfRule type="expression" dxfId="978" priority="1554">
      <formula>AND(COUNTIF(G304:Y304,"&lt;&gt;" &amp; "")&gt;0,NOT(ISBLANK(E304)))</formula>
    </cfRule>
    <cfRule type="expression" dxfId="977" priority="1555">
      <formula>$E$244&lt;&gt;"Y"</formula>
    </cfRule>
  </conditionalFormatting>
  <conditionalFormatting sqref="E305">
    <cfRule type="expression" dxfId="976" priority="1557">
      <formula>COUNTIF(G305:Y305,"&lt;&gt;" &amp; "")&gt;0</formula>
    </cfRule>
    <cfRule type="expression" dxfId="975" priority="1558">
      <formula>AND(COUNTIF(G305:Y305,"&lt;&gt;" &amp; "")&gt;0,NOT(ISBLANK(E305)))</formula>
    </cfRule>
    <cfRule type="expression" dxfId="974" priority="1559">
      <formula>$F$244&lt;&gt;"Y"</formula>
    </cfRule>
  </conditionalFormatting>
  <conditionalFormatting sqref="E306">
    <cfRule type="expression" dxfId="973" priority="1561">
      <formula>COUNTIF(G306:Y306,"&lt;&gt;" &amp; "")&gt;0</formula>
    </cfRule>
    <cfRule type="expression" dxfId="972" priority="1562">
      <formula>AND(COUNTIF(G306:Y306,"&lt;&gt;" &amp; "")&gt;0,NOT(ISBLANK(E306)))</formula>
    </cfRule>
    <cfRule type="expression" dxfId="971" priority="1563">
      <formula>$G$244&lt;&gt;"Y"</formula>
    </cfRule>
  </conditionalFormatting>
  <conditionalFormatting sqref="E307">
    <cfRule type="expression" dxfId="970" priority="1565">
      <formula>COUNTIF(G307:Y307,"&lt;&gt;" &amp; "")&gt;0</formula>
    </cfRule>
    <cfRule type="expression" dxfId="969" priority="1566">
      <formula>AND(COUNTIF(G307:Y307,"&lt;&gt;" &amp; "")&gt;0,NOT(ISBLANK(E307)))</formula>
    </cfRule>
    <cfRule type="expression" dxfId="968" priority="1567">
      <formula>$H$244&lt;&gt;"Y"</formula>
    </cfRule>
  </conditionalFormatting>
  <conditionalFormatting sqref="E308">
    <cfRule type="expression" dxfId="967" priority="1569">
      <formula>COUNTIF(G308:Y308,"&lt;&gt;" &amp; "")&gt;0</formula>
    </cfRule>
    <cfRule type="expression" dxfId="966" priority="1570">
      <formula>AND(COUNTIF(G308:Y308,"&lt;&gt;" &amp; "")&gt;0,NOT(ISBLANK(E308)))</formula>
    </cfRule>
    <cfRule type="expression" dxfId="965" priority="1571">
      <formula>$I$244&lt;&gt;"Y"</formula>
    </cfRule>
  </conditionalFormatting>
  <conditionalFormatting sqref="E309">
    <cfRule type="expression" dxfId="964" priority="1573">
      <formula>COUNTIF(G309:Y309,"&lt;&gt;" &amp; "")&gt;0</formula>
    </cfRule>
    <cfRule type="expression" dxfId="963" priority="1574">
      <formula>AND(COUNTIF(G309:Y309,"&lt;&gt;" &amp; "")&gt;0,NOT(ISBLANK(E309)))</formula>
    </cfRule>
    <cfRule type="expression" dxfId="962" priority="1575">
      <formula>$J$244&lt;&gt;"Y"</formula>
    </cfRule>
  </conditionalFormatting>
  <conditionalFormatting sqref="E31">
    <cfRule type="expression" dxfId="961" priority="237">
      <formula>COUNTIF(G31:Y31,"&lt;&gt;" &amp; "")&gt;0</formula>
    </cfRule>
    <cfRule type="expression" dxfId="960" priority="238">
      <formula>AND(COUNTIF(G31:Y31,"&lt;&gt;" &amp; "")&gt;0,NOT(ISBLANK(E31)))</formula>
    </cfRule>
    <cfRule type="expression" dxfId="959" priority="239">
      <formula>$F$6&lt;&gt;"Y"</formula>
    </cfRule>
  </conditionalFormatting>
  <conditionalFormatting sqref="E310">
    <cfRule type="expression" dxfId="958" priority="1577">
      <formula>COUNTIF(G310:Y310,"&lt;&gt;" &amp; "")&gt;0</formula>
    </cfRule>
    <cfRule type="expression" dxfId="957" priority="1578">
      <formula>AND(COUNTIF(G310:Y310,"&lt;&gt;" &amp; "")&gt;0,NOT(ISBLANK(E310)))</formula>
    </cfRule>
    <cfRule type="expression" dxfId="956" priority="1579">
      <formula>$K$244&lt;&gt;"Y"</formula>
    </cfRule>
  </conditionalFormatting>
  <conditionalFormatting sqref="E311">
    <cfRule type="expression" dxfId="955" priority="1581">
      <formula>COUNTIF(G311:Y311,"&lt;&gt;" &amp; "")&gt;0</formula>
    </cfRule>
    <cfRule type="expression" dxfId="954" priority="1582">
      <formula>AND(COUNTIF(G311:Y311,"&lt;&gt;" &amp; "")&gt;0,NOT(ISBLANK(E311)))</formula>
    </cfRule>
    <cfRule type="expression" dxfId="953" priority="1583">
      <formula>$B$245&lt;&gt;"Y"</formula>
    </cfRule>
  </conditionalFormatting>
  <conditionalFormatting sqref="E312">
    <cfRule type="expression" dxfId="952" priority="1585">
      <formula>COUNTIF(G312:Y312,"&lt;&gt;" &amp; "")&gt;0</formula>
    </cfRule>
    <cfRule type="expression" dxfId="951" priority="1586">
      <formula>AND(COUNTIF(G312:Y312,"&lt;&gt;" &amp; "")&gt;0,NOT(ISBLANK(E312)))</formula>
    </cfRule>
    <cfRule type="expression" dxfId="950" priority="1587">
      <formula>$C$245&lt;&gt;"Y"</formula>
    </cfRule>
  </conditionalFormatting>
  <conditionalFormatting sqref="E313">
    <cfRule type="expression" dxfId="949" priority="1589">
      <formula>COUNTIF(G313:Y313,"&lt;&gt;" &amp; "")&gt;0</formula>
    </cfRule>
    <cfRule type="expression" dxfId="948" priority="1590">
      <formula>AND(COUNTIF(G313:Y313,"&lt;&gt;" &amp; "")&gt;0,NOT(ISBLANK(E313)))</formula>
    </cfRule>
    <cfRule type="expression" dxfId="947" priority="1591">
      <formula>$D$245&lt;&gt;"Y"</formula>
    </cfRule>
  </conditionalFormatting>
  <conditionalFormatting sqref="E314">
    <cfRule type="expression" dxfId="946" priority="1593">
      <formula>COUNTIF(G314:Y314,"&lt;&gt;" &amp; "")&gt;0</formula>
    </cfRule>
    <cfRule type="expression" dxfId="945" priority="1594">
      <formula>AND(COUNTIF(G314:Y314,"&lt;&gt;" &amp; "")&gt;0,NOT(ISBLANK(E314)))</formula>
    </cfRule>
    <cfRule type="expression" dxfId="944" priority="1595">
      <formula>$E$245&lt;&gt;"Y"</formula>
    </cfRule>
  </conditionalFormatting>
  <conditionalFormatting sqref="E315">
    <cfRule type="expression" dxfId="943" priority="1597">
      <formula>COUNTIF(G315:Y315,"&lt;&gt;" &amp; "")&gt;0</formula>
    </cfRule>
    <cfRule type="expression" dxfId="942" priority="1598">
      <formula>AND(COUNTIF(G315:Y315,"&lt;&gt;" &amp; "")&gt;0,NOT(ISBLANK(E315)))</formula>
    </cfRule>
    <cfRule type="expression" dxfId="941" priority="1599">
      <formula>$F$245&lt;&gt;"Y"</formula>
    </cfRule>
  </conditionalFormatting>
  <conditionalFormatting sqref="E316">
    <cfRule type="expression" dxfId="940" priority="1601">
      <formula>COUNTIF(G316:Y316,"&lt;&gt;" &amp; "")&gt;0</formula>
    </cfRule>
    <cfRule type="expression" dxfId="939" priority="1602">
      <formula>AND(COUNTIF(G316:Y316,"&lt;&gt;" &amp; "")&gt;0,NOT(ISBLANK(E316)))</formula>
    </cfRule>
    <cfRule type="expression" dxfId="938" priority="1603">
      <formula>$G$245&lt;&gt;"Y"</formula>
    </cfRule>
  </conditionalFormatting>
  <conditionalFormatting sqref="E317">
    <cfRule type="expression" dxfId="937" priority="1605">
      <formula>COUNTIF(G317:Y317,"&lt;&gt;" &amp; "")&gt;0</formula>
    </cfRule>
    <cfRule type="expression" dxfId="936" priority="1606">
      <formula>AND(COUNTIF(G317:Y317,"&lt;&gt;" &amp; "")&gt;0,NOT(ISBLANK(E317)))</formula>
    </cfRule>
    <cfRule type="expression" dxfId="935" priority="1607">
      <formula>$H$245&lt;&gt;"Y"</formula>
    </cfRule>
  </conditionalFormatting>
  <conditionalFormatting sqref="E318">
    <cfRule type="expression" dxfId="934" priority="1609">
      <formula>COUNTIF(G318:Y318,"&lt;&gt;" &amp; "")&gt;0</formula>
    </cfRule>
    <cfRule type="expression" dxfId="933" priority="1610">
      <formula>AND(COUNTIF(G318:Y318,"&lt;&gt;" &amp; "")&gt;0,NOT(ISBLANK(E318)))</formula>
    </cfRule>
    <cfRule type="expression" dxfId="932" priority="1611">
      <formula>$I$245&lt;&gt;"Y"</formula>
    </cfRule>
  </conditionalFormatting>
  <conditionalFormatting sqref="E319">
    <cfRule type="expression" dxfId="931" priority="1613">
      <formula>COUNTIF(G319:Y319,"&lt;&gt;" &amp; "")&gt;0</formula>
    </cfRule>
    <cfRule type="expression" dxfId="930" priority="1614">
      <formula>AND(COUNTIF(G319:Y319,"&lt;&gt;" &amp; "")&gt;0,NOT(ISBLANK(E319)))</formula>
    </cfRule>
    <cfRule type="expression" dxfId="929" priority="1615">
      <formula>$J$245&lt;&gt;"Y"</formula>
    </cfRule>
  </conditionalFormatting>
  <conditionalFormatting sqref="E32">
    <cfRule type="expression" dxfId="928" priority="241">
      <formula>COUNTIF(G32:Y32,"&lt;&gt;" &amp; "")&gt;0</formula>
    </cfRule>
    <cfRule type="expression" dxfId="927" priority="242">
      <formula>AND(COUNTIF(G32:Y32,"&lt;&gt;" &amp; "")&gt;0,NOT(ISBLANK(E32)))</formula>
    </cfRule>
    <cfRule type="expression" dxfId="926" priority="243">
      <formula>$G$6&lt;&gt;"Y"</formula>
    </cfRule>
  </conditionalFormatting>
  <conditionalFormatting sqref="E320">
    <cfRule type="expression" dxfId="925" priority="1617">
      <formula>COUNTIF(G320:Y320,"&lt;&gt;" &amp; "")&gt;0</formula>
    </cfRule>
    <cfRule type="expression" dxfId="924" priority="1618">
      <formula>AND(COUNTIF(G320:Y320,"&lt;&gt;" &amp; "")&gt;0,NOT(ISBLANK(E320)))</formula>
    </cfRule>
    <cfRule type="expression" dxfId="923" priority="1619">
      <formula>$K$245&lt;&gt;"Y"</formula>
    </cfRule>
  </conditionalFormatting>
  <conditionalFormatting sqref="E321">
    <cfRule type="expression" dxfId="922" priority="1621">
      <formula>COUNTIF(G321:Y321,"&lt;&gt;" &amp; "")&gt;0</formula>
    </cfRule>
    <cfRule type="expression" dxfId="921" priority="1622">
      <formula>AND(COUNTIF(G321:Y321,"&lt;&gt;" &amp; "")&gt;0,NOT(ISBLANK(E321)))</formula>
    </cfRule>
    <cfRule type="expression" dxfId="920" priority="1623">
      <formula>$B$246&lt;&gt;"Y"</formula>
    </cfRule>
  </conditionalFormatting>
  <conditionalFormatting sqref="E322">
    <cfRule type="expression" dxfId="919" priority="1625">
      <formula>COUNTIF(G322:Y322,"&lt;&gt;" &amp; "")&gt;0</formula>
    </cfRule>
    <cfRule type="expression" dxfId="918" priority="1626">
      <formula>AND(COUNTIF(G322:Y322,"&lt;&gt;" &amp; "")&gt;0,NOT(ISBLANK(E322)))</formula>
    </cfRule>
    <cfRule type="expression" dxfId="917" priority="1627">
      <formula>$C$246&lt;&gt;"Y"</formula>
    </cfRule>
  </conditionalFormatting>
  <conditionalFormatting sqref="E323">
    <cfRule type="expression" dxfId="916" priority="1629">
      <formula>COUNTIF(G323:Y323,"&lt;&gt;" &amp; "")&gt;0</formula>
    </cfRule>
    <cfRule type="expression" dxfId="915" priority="1630">
      <formula>AND(COUNTIF(G323:Y323,"&lt;&gt;" &amp; "")&gt;0,NOT(ISBLANK(E323)))</formula>
    </cfRule>
    <cfRule type="expression" dxfId="914" priority="1631">
      <formula>$D$246&lt;&gt;"Y"</formula>
    </cfRule>
  </conditionalFormatting>
  <conditionalFormatting sqref="E324">
    <cfRule type="expression" dxfId="913" priority="1633">
      <formula>COUNTIF(G324:Y324,"&lt;&gt;" &amp; "")&gt;0</formula>
    </cfRule>
    <cfRule type="expression" dxfId="912" priority="1634">
      <formula>AND(COUNTIF(G324:Y324,"&lt;&gt;" &amp; "")&gt;0,NOT(ISBLANK(E324)))</formula>
    </cfRule>
    <cfRule type="expression" dxfId="911" priority="1635">
      <formula>$E$246&lt;&gt;"Y"</formula>
    </cfRule>
  </conditionalFormatting>
  <conditionalFormatting sqref="E325">
    <cfRule type="expression" dxfId="910" priority="1637">
      <formula>COUNTIF(G325:Y325,"&lt;&gt;" &amp; "")&gt;0</formula>
    </cfRule>
    <cfRule type="expression" dxfId="909" priority="1638">
      <formula>AND(COUNTIF(G325:Y325,"&lt;&gt;" &amp; "")&gt;0,NOT(ISBLANK(E325)))</formula>
    </cfRule>
    <cfRule type="expression" dxfId="908" priority="1639">
      <formula>$F$246&lt;&gt;"Y"</formula>
    </cfRule>
  </conditionalFormatting>
  <conditionalFormatting sqref="E326">
    <cfRule type="expression" dxfId="907" priority="1641">
      <formula>COUNTIF(G326:Y326,"&lt;&gt;" &amp; "")&gt;0</formula>
    </cfRule>
    <cfRule type="expression" dxfId="906" priority="1642">
      <formula>AND(COUNTIF(G326:Y326,"&lt;&gt;" &amp; "")&gt;0,NOT(ISBLANK(E326)))</formula>
    </cfRule>
    <cfRule type="expression" dxfId="905" priority="1643">
      <formula>$G$246&lt;&gt;"Y"</formula>
    </cfRule>
  </conditionalFormatting>
  <conditionalFormatting sqref="E327">
    <cfRule type="expression" dxfId="904" priority="1645">
      <formula>COUNTIF(G327:Y327,"&lt;&gt;" &amp; "")&gt;0</formula>
    </cfRule>
    <cfRule type="expression" dxfId="903" priority="1646">
      <formula>AND(COUNTIF(G327:Y327,"&lt;&gt;" &amp; "")&gt;0,NOT(ISBLANK(E327)))</formula>
    </cfRule>
    <cfRule type="expression" dxfId="902" priority="1647">
      <formula>$H$246&lt;&gt;"Y"</formula>
    </cfRule>
  </conditionalFormatting>
  <conditionalFormatting sqref="E328">
    <cfRule type="expression" dxfId="901" priority="1649">
      <formula>COUNTIF(G328:Y328,"&lt;&gt;" &amp; "")&gt;0</formula>
    </cfRule>
    <cfRule type="expression" dxfId="900" priority="1650">
      <formula>AND(COUNTIF(G328:Y328,"&lt;&gt;" &amp; "")&gt;0,NOT(ISBLANK(E328)))</formula>
    </cfRule>
    <cfRule type="expression" dxfId="899" priority="1651">
      <formula>$I$246&lt;&gt;"Y"</formula>
    </cfRule>
  </conditionalFormatting>
  <conditionalFormatting sqref="E329">
    <cfRule type="expression" dxfId="898" priority="1653">
      <formula>COUNTIF(G329:Y329,"&lt;&gt;" &amp; "")&gt;0</formula>
    </cfRule>
    <cfRule type="expression" dxfId="897" priority="1654">
      <formula>AND(COUNTIF(G329:Y329,"&lt;&gt;" &amp; "")&gt;0,NOT(ISBLANK(E329)))</formula>
    </cfRule>
    <cfRule type="expression" dxfId="896" priority="1655">
      <formula>$J$246&lt;&gt;"Y"</formula>
    </cfRule>
  </conditionalFormatting>
  <conditionalFormatting sqref="E33">
    <cfRule type="expression" dxfId="895" priority="245">
      <formula>COUNTIF(G33:Y33,"&lt;&gt;" &amp; "")&gt;0</formula>
    </cfRule>
    <cfRule type="expression" dxfId="894" priority="246">
      <formula>AND(COUNTIF(G33:Y33,"&lt;&gt;" &amp; "")&gt;0,NOT(ISBLANK(E33)))</formula>
    </cfRule>
    <cfRule type="expression" dxfId="893" priority="247">
      <formula>$H$6&lt;&gt;"Y"</formula>
    </cfRule>
  </conditionalFormatting>
  <conditionalFormatting sqref="E330">
    <cfRule type="expression" dxfId="892" priority="1657">
      <formula>COUNTIF(G330:Y330,"&lt;&gt;" &amp; "")&gt;0</formula>
    </cfRule>
    <cfRule type="expression" dxfId="891" priority="1658">
      <formula>AND(COUNTIF(G330:Y330,"&lt;&gt;" &amp; "")&gt;0,NOT(ISBLANK(E330)))</formula>
    </cfRule>
    <cfRule type="expression" dxfId="890" priority="1659">
      <formula>$K$246&lt;&gt;"Y"</formula>
    </cfRule>
  </conditionalFormatting>
  <conditionalFormatting sqref="E331">
    <cfRule type="expression" dxfId="889" priority="1661">
      <formula>COUNTIF(G331:Y331,"&lt;&gt;" &amp; "")&gt;0</formula>
    </cfRule>
    <cfRule type="expression" dxfId="888" priority="1662">
      <formula>AND(COUNTIF(G331:Y331,"&lt;&gt;" &amp; "")&gt;0,NOT(ISBLANK(E331)))</formula>
    </cfRule>
    <cfRule type="expression" dxfId="887" priority="1663">
      <formula>$B$247&lt;&gt;"Y"</formula>
    </cfRule>
  </conditionalFormatting>
  <conditionalFormatting sqref="E332">
    <cfRule type="expression" dxfId="886" priority="1665">
      <formula>COUNTIF(G332:Y332,"&lt;&gt;" &amp; "")&gt;0</formula>
    </cfRule>
    <cfRule type="expression" dxfId="885" priority="1666">
      <formula>AND(COUNTIF(G332:Y332,"&lt;&gt;" &amp; "")&gt;0,NOT(ISBLANK(E332)))</formula>
    </cfRule>
    <cfRule type="expression" dxfId="884" priority="1667">
      <formula>$C$247&lt;&gt;"Y"</formula>
    </cfRule>
  </conditionalFormatting>
  <conditionalFormatting sqref="E333">
    <cfRule type="expression" dxfId="883" priority="1669">
      <formula>COUNTIF(G333:Y333,"&lt;&gt;" &amp; "")&gt;0</formula>
    </cfRule>
    <cfRule type="expression" dxfId="882" priority="1670">
      <formula>AND(COUNTIF(G333:Y333,"&lt;&gt;" &amp; "")&gt;0,NOT(ISBLANK(E333)))</formula>
    </cfRule>
    <cfRule type="expression" dxfId="881" priority="1671">
      <formula>$D$247&lt;&gt;"Y"</formula>
    </cfRule>
  </conditionalFormatting>
  <conditionalFormatting sqref="E334">
    <cfRule type="expression" dxfId="880" priority="1673">
      <formula>COUNTIF(G334:Y334,"&lt;&gt;" &amp; "")&gt;0</formula>
    </cfRule>
    <cfRule type="expression" dxfId="879" priority="1674">
      <formula>AND(COUNTIF(G334:Y334,"&lt;&gt;" &amp; "")&gt;0,NOT(ISBLANK(E334)))</formula>
    </cfRule>
    <cfRule type="expression" dxfId="878" priority="1675">
      <formula>$E$247&lt;&gt;"Y"</formula>
    </cfRule>
  </conditionalFormatting>
  <conditionalFormatting sqref="E335">
    <cfRule type="expression" dxfId="877" priority="1677">
      <formula>COUNTIF(G335:Y335,"&lt;&gt;" &amp; "")&gt;0</formula>
    </cfRule>
    <cfRule type="expression" dxfId="876" priority="1678">
      <formula>AND(COUNTIF(G335:Y335,"&lt;&gt;" &amp; "")&gt;0,NOT(ISBLANK(E335)))</formula>
    </cfRule>
    <cfRule type="expression" dxfId="875" priority="1679">
      <formula>$F$247&lt;&gt;"Y"</formula>
    </cfRule>
  </conditionalFormatting>
  <conditionalFormatting sqref="E336">
    <cfRule type="expression" dxfId="874" priority="1681">
      <formula>COUNTIF(G336:Y336,"&lt;&gt;" &amp; "")&gt;0</formula>
    </cfRule>
    <cfRule type="expression" dxfId="873" priority="1682">
      <formula>AND(COUNTIF(G336:Y336,"&lt;&gt;" &amp; "")&gt;0,NOT(ISBLANK(E336)))</formula>
    </cfRule>
    <cfRule type="expression" dxfId="872" priority="1683">
      <formula>$G$247&lt;&gt;"Y"</formula>
    </cfRule>
  </conditionalFormatting>
  <conditionalFormatting sqref="E337">
    <cfRule type="expression" dxfId="871" priority="1685">
      <formula>COUNTIF(G337:Y337,"&lt;&gt;" &amp; "")&gt;0</formula>
    </cfRule>
    <cfRule type="expression" dxfId="870" priority="1686">
      <formula>AND(COUNTIF(G337:Y337,"&lt;&gt;" &amp; "")&gt;0,NOT(ISBLANK(E337)))</formula>
    </cfRule>
    <cfRule type="expression" dxfId="869" priority="1687">
      <formula>$H$247&lt;&gt;"Y"</formula>
    </cfRule>
  </conditionalFormatting>
  <conditionalFormatting sqref="E338">
    <cfRule type="expression" dxfId="868" priority="1689">
      <formula>COUNTIF(G338:Y338,"&lt;&gt;" &amp; "")&gt;0</formula>
    </cfRule>
    <cfRule type="expression" dxfId="867" priority="1690">
      <formula>AND(COUNTIF(G338:Y338,"&lt;&gt;" &amp; "")&gt;0,NOT(ISBLANK(E338)))</formula>
    </cfRule>
    <cfRule type="expression" dxfId="866" priority="1691">
      <formula>$I$247&lt;&gt;"Y"</formula>
    </cfRule>
  </conditionalFormatting>
  <conditionalFormatting sqref="E339">
    <cfRule type="expression" dxfId="865" priority="1693">
      <formula>COUNTIF(G339:Y339,"&lt;&gt;" &amp; "")&gt;0</formula>
    </cfRule>
    <cfRule type="expression" dxfId="864" priority="1694">
      <formula>AND(COUNTIF(G339:Y339,"&lt;&gt;" &amp; "")&gt;0,NOT(ISBLANK(E339)))</formula>
    </cfRule>
    <cfRule type="expression" dxfId="863" priority="1695">
      <formula>$J$247&lt;&gt;"Y"</formula>
    </cfRule>
  </conditionalFormatting>
  <conditionalFormatting sqref="E34">
    <cfRule type="expression" dxfId="862" priority="249">
      <formula>COUNTIF(G34:Y34,"&lt;&gt;" &amp; "")&gt;0</formula>
    </cfRule>
    <cfRule type="expression" dxfId="861" priority="250">
      <formula>AND(COUNTIF(G34:Y34,"&lt;&gt;" &amp; "")&gt;0,NOT(ISBLANK(E34)))</formula>
    </cfRule>
    <cfRule type="expression" dxfId="860" priority="251">
      <formula>$I$6&lt;&gt;"Y"</formula>
    </cfRule>
  </conditionalFormatting>
  <conditionalFormatting sqref="E340">
    <cfRule type="expression" dxfId="859" priority="1697">
      <formula>COUNTIF(G340:Y340,"&lt;&gt;" &amp; "")&gt;0</formula>
    </cfRule>
    <cfRule type="expression" dxfId="858" priority="1698">
      <formula>AND(COUNTIF(G340:Y340,"&lt;&gt;" &amp; "")&gt;0,NOT(ISBLANK(E340)))</formula>
    </cfRule>
    <cfRule type="expression" dxfId="857" priority="1699">
      <formula>$K$247&lt;&gt;"Y"</formula>
    </cfRule>
  </conditionalFormatting>
  <conditionalFormatting sqref="E341">
    <cfRule type="expression" dxfId="856" priority="1701">
      <formula>COUNTIF(G341:Y341,"&lt;&gt;" &amp; "")&gt;0</formula>
    </cfRule>
    <cfRule type="expression" dxfId="855" priority="1702">
      <formula>AND(COUNTIF(G341:Y341,"&lt;&gt;" &amp; "")&gt;0,NOT(ISBLANK(E341)))</formula>
    </cfRule>
    <cfRule type="expression" dxfId="854" priority="1703">
      <formula>$B$248&lt;&gt;"Y"</formula>
    </cfRule>
  </conditionalFormatting>
  <conditionalFormatting sqref="E342">
    <cfRule type="expression" dxfId="853" priority="1705">
      <formula>COUNTIF(G342:Y342,"&lt;&gt;" &amp; "")&gt;0</formula>
    </cfRule>
    <cfRule type="expression" dxfId="852" priority="1706">
      <formula>AND(COUNTIF(G342:Y342,"&lt;&gt;" &amp; "")&gt;0,NOT(ISBLANK(E342)))</formula>
    </cfRule>
    <cfRule type="expression" dxfId="851" priority="1707">
      <formula>$C$248&lt;&gt;"Y"</formula>
    </cfRule>
  </conditionalFormatting>
  <conditionalFormatting sqref="E343">
    <cfRule type="expression" dxfId="850" priority="1709">
      <formula>COUNTIF(G343:Y343,"&lt;&gt;" &amp; "")&gt;0</formula>
    </cfRule>
    <cfRule type="expression" dxfId="849" priority="1710">
      <formula>AND(COUNTIF(G343:Y343,"&lt;&gt;" &amp; "")&gt;0,NOT(ISBLANK(E343)))</formula>
    </cfRule>
    <cfRule type="expression" dxfId="848" priority="1711">
      <formula>$D$248&lt;&gt;"Y"</formula>
    </cfRule>
  </conditionalFormatting>
  <conditionalFormatting sqref="E344">
    <cfRule type="expression" dxfId="847" priority="1713">
      <formula>COUNTIF(G344:Y344,"&lt;&gt;" &amp; "")&gt;0</formula>
    </cfRule>
    <cfRule type="expression" dxfId="846" priority="1714">
      <formula>AND(COUNTIF(G344:Y344,"&lt;&gt;" &amp; "")&gt;0,NOT(ISBLANK(E344)))</formula>
    </cfRule>
    <cfRule type="expression" dxfId="845" priority="1715">
      <formula>$E$248&lt;&gt;"Y"</formula>
    </cfRule>
  </conditionalFormatting>
  <conditionalFormatting sqref="E345">
    <cfRule type="expression" dxfId="844" priority="1717">
      <formula>COUNTIF(G345:Y345,"&lt;&gt;" &amp; "")&gt;0</formula>
    </cfRule>
    <cfRule type="expression" dxfId="843" priority="1718">
      <formula>AND(COUNTIF(G345:Y345,"&lt;&gt;" &amp; "")&gt;0,NOT(ISBLANK(E345)))</formula>
    </cfRule>
    <cfRule type="expression" dxfId="842" priority="1719">
      <formula>$F$248&lt;&gt;"Y"</formula>
    </cfRule>
  </conditionalFormatting>
  <conditionalFormatting sqref="E346">
    <cfRule type="expression" dxfId="841" priority="1721">
      <formula>COUNTIF(G346:Y346,"&lt;&gt;" &amp; "")&gt;0</formula>
    </cfRule>
    <cfRule type="expression" dxfId="840" priority="1722">
      <formula>AND(COUNTIF(G346:Y346,"&lt;&gt;" &amp; "")&gt;0,NOT(ISBLANK(E346)))</formula>
    </cfRule>
    <cfRule type="expression" dxfId="839" priority="1723">
      <formula>$G$248&lt;&gt;"Y"</formula>
    </cfRule>
  </conditionalFormatting>
  <conditionalFormatting sqref="E347">
    <cfRule type="expression" dxfId="838" priority="1725">
      <formula>COUNTIF(G347:Y347,"&lt;&gt;" &amp; "")&gt;0</formula>
    </cfRule>
    <cfRule type="expression" dxfId="837" priority="1726">
      <formula>AND(COUNTIF(G347:Y347,"&lt;&gt;" &amp; "")&gt;0,NOT(ISBLANK(E347)))</formula>
    </cfRule>
    <cfRule type="expression" dxfId="836" priority="1727">
      <formula>$H$248&lt;&gt;"Y"</formula>
    </cfRule>
  </conditionalFormatting>
  <conditionalFormatting sqref="E348">
    <cfRule type="expression" dxfId="835" priority="1729">
      <formula>COUNTIF(G348:Y348,"&lt;&gt;" &amp; "")&gt;0</formula>
    </cfRule>
    <cfRule type="expression" dxfId="834" priority="1730">
      <formula>AND(COUNTIF(G348:Y348,"&lt;&gt;" &amp; "")&gt;0,NOT(ISBLANK(E348)))</formula>
    </cfRule>
    <cfRule type="expression" dxfId="833" priority="1731">
      <formula>$I$248&lt;&gt;"Y"</formula>
    </cfRule>
  </conditionalFormatting>
  <conditionalFormatting sqref="E349">
    <cfRule type="expression" dxfId="832" priority="1733">
      <formula>COUNTIF(G349:Y349,"&lt;&gt;" &amp; "")&gt;0</formula>
    </cfRule>
    <cfRule type="expression" dxfId="831" priority="1734">
      <formula>AND(COUNTIF(G349:Y349,"&lt;&gt;" &amp; "")&gt;0,NOT(ISBLANK(E349)))</formula>
    </cfRule>
    <cfRule type="expression" dxfId="830" priority="1735">
      <formula>$J$248&lt;&gt;"Y"</formula>
    </cfRule>
  </conditionalFormatting>
  <conditionalFormatting sqref="E35">
    <cfRule type="expression" dxfId="829" priority="253">
      <formula>COUNTIF(G35:Y35,"&lt;&gt;" &amp; "")&gt;0</formula>
    </cfRule>
    <cfRule type="expression" dxfId="828" priority="254">
      <formula>AND(COUNTIF(G35:Y35,"&lt;&gt;" &amp; "")&gt;0,NOT(ISBLANK(E35)))</formula>
    </cfRule>
    <cfRule type="expression" dxfId="827" priority="255">
      <formula>$J$6&lt;&gt;"Y"</formula>
    </cfRule>
  </conditionalFormatting>
  <conditionalFormatting sqref="E350">
    <cfRule type="expression" dxfId="826" priority="1737">
      <formula>COUNTIF(G350:Y350,"&lt;&gt;" &amp; "")&gt;0</formula>
    </cfRule>
    <cfRule type="expression" dxfId="825" priority="1738">
      <formula>AND(COUNTIF(G350:Y350,"&lt;&gt;" &amp; "")&gt;0,NOT(ISBLANK(E350)))</formula>
    </cfRule>
    <cfRule type="expression" dxfId="824" priority="1739">
      <formula>$K$248&lt;&gt;"Y"</formula>
    </cfRule>
  </conditionalFormatting>
  <conditionalFormatting sqref="E36">
    <cfRule type="expression" dxfId="823" priority="257">
      <formula>COUNTIF(G36:Y36,"&lt;&gt;" &amp; "")&gt;0</formula>
    </cfRule>
    <cfRule type="expression" dxfId="822" priority="258">
      <formula>AND(COUNTIF(G36:Y36,"&lt;&gt;" &amp; "")&gt;0,NOT(ISBLANK(E36)))</formula>
    </cfRule>
    <cfRule type="expression" dxfId="821" priority="259">
      <formula>$K$6&lt;&gt;"Y"</formula>
    </cfRule>
  </conditionalFormatting>
  <conditionalFormatting sqref="E37">
    <cfRule type="expression" dxfId="820" priority="261">
      <formula>COUNTIF(G37:Y37,"&lt;&gt;" &amp; "")&gt;0</formula>
    </cfRule>
    <cfRule type="expression" dxfId="819" priority="262">
      <formula>AND(COUNTIF(G37:Y37,"&lt;&gt;" &amp; "")&gt;0,NOT(ISBLANK(E37)))</formula>
    </cfRule>
    <cfRule type="expression" dxfId="818" priority="263">
      <formula>$B$7&lt;&gt;"Y"</formula>
    </cfRule>
  </conditionalFormatting>
  <conditionalFormatting sqref="E38">
    <cfRule type="expression" dxfId="817" priority="265">
      <formula>COUNTIF(G38:Y38,"&lt;&gt;" &amp; "")&gt;0</formula>
    </cfRule>
    <cfRule type="expression" dxfId="816" priority="266">
      <formula>AND(COUNTIF(G38:Y38,"&lt;&gt;" &amp; "")&gt;0,NOT(ISBLANK(E38)))</formula>
    </cfRule>
    <cfRule type="expression" dxfId="815" priority="267">
      <formula>$C$7&lt;&gt;"Y"</formula>
    </cfRule>
  </conditionalFormatting>
  <conditionalFormatting sqref="E39">
    <cfRule type="expression" dxfId="814" priority="269">
      <formula>COUNTIF(G39:Y39,"&lt;&gt;" &amp; "")&gt;0</formula>
    </cfRule>
    <cfRule type="expression" dxfId="813" priority="270">
      <formula>AND(COUNTIF(G39:Y39,"&lt;&gt;" &amp; "")&gt;0,NOT(ISBLANK(E39)))</formula>
    </cfRule>
    <cfRule type="expression" dxfId="812" priority="271">
      <formula>$D$7&lt;&gt;"Y"</formula>
    </cfRule>
  </conditionalFormatting>
  <conditionalFormatting sqref="E40">
    <cfRule type="expression" dxfId="811" priority="273">
      <formula>COUNTIF(G40:Y40,"&lt;&gt;" &amp; "")&gt;0</formula>
    </cfRule>
    <cfRule type="expression" dxfId="810" priority="274">
      <formula>AND(COUNTIF(G40:Y40,"&lt;&gt;" &amp; "")&gt;0,NOT(ISBLANK(E40)))</formula>
    </cfRule>
    <cfRule type="expression" dxfId="809" priority="275">
      <formula>$E$7&lt;&gt;"Y"</formula>
    </cfRule>
  </conditionalFormatting>
  <conditionalFormatting sqref="E41">
    <cfRule type="expression" dxfId="808" priority="277">
      <formula>COUNTIF(G41:Y41,"&lt;&gt;" &amp; "")&gt;0</formula>
    </cfRule>
    <cfRule type="expression" dxfId="807" priority="278">
      <formula>AND(COUNTIF(G41:Y41,"&lt;&gt;" &amp; "")&gt;0,NOT(ISBLANK(E41)))</formula>
    </cfRule>
    <cfRule type="expression" dxfId="806" priority="279">
      <formula>$F$7&lt;&gt;"Y"</formula>
    </cfRule>
  </conditionalFormatting>
  <conditionalFormatting sqref="E42">
    <cfRule type="expression" dxfId="805" priority="281">
      <formula>COUNTIF(G42:Y42,"&lt;&gt;" &amp; "")&gt;0</formula>
    </cfRule>
    <cfRule type="expression" dxfId="804" priority="282">
      <formula>AND(COUNTIF(G42:Y42,"&lt;&gt;" &amp; "")&gt;0,NOT(ISBLANK(E42)))</formula>
    </cfRule>
    <cfRule type="expression" dxfId="803" priority="283">
      <formula>$G$7&lt;&gt;"Y"</formula>
    </cfRule>
  </conditionalFormatting>
  <conditionalFormatting sqref="E43">
    <cfRule type="expression" dxfId="802" priority="285">
      <formula>COUNTIF(G43:Y43,"&lt;&gt;" &amp; "")&gt;0</formula>
    </cfRule>
    <cfRule type="expression" dxfId="801" priority="286">
      <formula>AND(COUNTIF(G43:Y43,"&lt;&gt;" &amp; "")&gt;0,NOT(ISBLANK(E43)))</formula>
    </cfRule>
    <cfRule type="expression" dxfId="800" priority="287">
      <formula>$H$7&lt;&gt;"Y"</formula>
    </cfRule>
  </conditionalFormatting>
  <conditionalFormatting sqref="E44">
    <cfRule type="expression" dxfId="799" priority="289">
      <formula>COUNTIF(G44:Y44,"&lt;&gt;" &amp; "")&gt;0</formula>
    </cfRule>
    <cfRule type="expression" dxfId="798" priority="290">
      <formula>AND(COUNTIF(G44:Y44,"&lt;&gt;" &amp; "")&gt;0,NOT(ISBLANK(E44)))</formula>
    </cfRule>
    <cfRule type="expression" dxfId="797" priority="291">
      <formula>$I$7&lt;&gt;"Y"</formula>
    </cfRule>
  </conditionalFormatting>
  <conditionalFormatting sqref="E45">
    <cfRule type="expression" dxfId="796" priority="293">
      <formula>COUNTIF(G45:Y45,"&lt;&gt;" &amp; "")&gt;0</formula>
    </cfRule>
    <cfRule type="expression" dxfId="795" priority="294">
      <formula>AND(COUNTIF(G45:Y45,"&lt;&gt;" &amp; "")&gt;0,NOT(ISBLANK(E45)))</formula>
    </cfRule>
    <cfRule type="expression" dxfId="794" priority="295">
      <formula>$J$7&lt;&gt;"Y"</formula>
    </cfRule>
  </conditionalFormatting>
  <conditionalFormatting sqref="E46">
    <cfRule type="expression" dxfId="793" priority="297">
      <formula>COUNTIF(G46:Y46,"&lt;&gt;" &amp; "")&gt;0</formula>
    </cfRule>
    <cfRule type="expression" dxfId="792" priority="298">
      <formula>AND(COUNTIF(G46:Y46,"&lt;&gt;" &amp; "")&gt;0,NOT(ISBLANK(E46)))</formula>
    </cfRule>
    <cfRule type="expression" dxfId="791" priority="299">
      <formula>$K$7&lt;&gt;"Y"</formula>
    </cfRule>
  </conditionalFormatting>
  <conditionalFormatting sqref="E47">
    <cfRule type="expression" dxfId="790" priority="301">
      <formula>COUNTIF(G47:Y47,"&lt;&gt;" &amp; "")&gt;0</formula>
    </cfRule>
    <cfRule type="expression" dxfId="789" priority="302">
      <formula>AND(COUNTIF(G47:Y47,"&lt;&gt;" &amp; "")&gt;0,NOT(ISBLANK(E47)))</formula>
    </cfRule>
    <cfRule type="expression" dxfId="788" priority="303">
      <formula>$B$8&lt;&gt;"Y"</formula>
    </cfRule>
  </conditionalFormatting>
  <conditionalFormatting sqref="E48">
    <cfRule type="expression" dxfId="787" priority="305">
      <formula>COUNTIF(G48:Y48,"&lt;&gt;" &amp; "")&gt;0</formula>
    </cfRule>
    <cfRule type="expression" dxfId="786" priority="306">
      <formula>AND(COUNTIF(G48:Y48,"&lt;&gt;" &amp; "")&gt;0,NOT(ISBLANK(E48)))</formula>
    </cfRule>
    <cfRule type="expression" dxfId="785" priority="307">
      <formula>$C$8&lt;&gt;"Y"</formula>
    </cfRule>
  </conditionalFormatting>
  <conditionalFormatting sqref="E49">
    <cfRule type="expression" dxfId="784" priority="309">
      <formula>COUNTIF(G49:Y49,"&lt;&gt;" &amp; "")&gt;0</formula>
    </cfRule>
    <cfRule type="expression" dxfId="783" priority="310">
      <formula>AND(COUNTIF(G49:Y49,"&lt;&gt;" &amp; "")&gt;0,NOT(ISBLANK(E49)))</formula>
    </cfRule>
    <cfRule type="expression" dxfId="782" priority="311">
      <formula>$D$8&lt;&gt;"Y"</formula>
    </cfRule>
  </conditionalFormatting>
  <conditionalFormatting sqref="E5">
    <cfRule type="cellIs" dxfId="781" priority="5" operator="equal">
      <formula>"Y"</formula>
    </cfRule>
    <cfRule type="cellIs" dxfId="780" priority="6" operator="equal">
      <formula>"N"</formula>
    </cfRule>
  </conditionalFormatting>
  <conditionalFormatting sqref="E50">
    <cfRule type="expression" dxfId="779" priority="313">
      <formula>COUNTIF(G50:Y50,"&lt;&gt;" &amp; "")&gt;0</formula>
    </cfRule>
    <cfRule type="expression" dxfId="778" priority="314">
      <formula>AND(COUNTIF(G50:Y50,"&lt;&gt;" &amp; "")&gt;0,NOT(ISBLANK(E50)))</formula>
    </cfRule>
    <cfRule type="expression" dxfId="777" priority="315">
      <formula>$E$8&lt;&gt;"Y"</formula>
    </cfRule>
  </conditionalFormatting>
  <conditionalFormatting sqref="E51">
    <cfRule type="expression" dxfId="776" priority="317">
      <formula>COUNTIF(G51:Y51,"&lt;&gt;" &amp; "")&gt;0</formula>
    </cfRule>
    <cfRule type="expression" dxfId="775" priority="318">
      <formula>AND(COUNTIF(G51:Y51,"&lt;&gt;" &amp; "")&gt;0,NOT(ISBLANK(E51)))</formula>
    </cfRule>
    <cfRule type="expression" dxfId="774" priority="319">
      <formula>$F$8&lt;&gt;"Y"</formula>
    </cfRule>
  </conditionalFormatting>
  <conditionalFormatting sqref="E52">
    <cfRule type="expression" dxfId="773" priority="321">
      <formula>COUNTIF(G52:Y52,"&lt;&gt;" &amp; "")&gt;0</formula>
    </cfRule>
    <cfRule type="expression" dxfId="772" priority="322">
      <formula>AND(COUNTIF(G52:Y52,"&lt;&gt;" &amp; "")&gt;0,NOT(ISBLANK(E52)))</formula>
    </cfRule>
    <cfRule type="expression" dxfId="771" priority="323">
      <formula>$G$8&lt;&gt;"Y"</formula>
    </cfRule>
  </conditionalFormatting>
  <conditionalFormatting sqref="E53">
    <cfRule type="expression" dxfId="770" priority="325">
      <formula>COUNTIF(G53:Y53,"&lt;&gt;" &amp; "")&gt;0</formula>
    </cfRule>
    <cfRule type="expression" dxfId="769" priority="326">
      <formula>AND(COUNTIF(G53:Y53,"&lt;&gt;" &amp; "")&gt;0,NOT(ISBLANK(E53)))</formula>
    </cfRule>
    <cfRule type="expression" dxfId="768" priority="327">
      <formula>$H$8&lt;&gt;"Y"</formula>
    </cfRule>
  </conditionalFormatting>
  <conditionalFormatting sqref="E54">
    <cfRule type="expression" dxfId="767" priority="329">
      <formula>COUNTIF(G54:Y54,"&lt;&gt;" &amp; "")&gt;0</formula>
    </cfRule>
    <cfRule type="expression" dxfId="766" priority="330">
      <formula>AND(COUNTIF(G54:Y54,"&lt;&gt;" &amp; "")&gt;0,NOT(ISBLANK(E54)))</formula>
    </cfRule>
    <cfRule type="expression" dxfId="765" priority="331">
      <formula>$I$8&lt;&gt;"Y"</formula>
    </cfRule>
  </conditionalFormatting>
  <conditionalFormatting sqref="E55">
    <cfRule type="expression" dxfId="764" priority="333">
      <formula>COUNTIF(G55:Y55,"&lt;&gt;" &amp; "")&gt;0</formula>
    </cfRule>
    <cfRule type="expression" dxfId="763" priority="334">
      <formula>AND(COUNTIF(G55:Y55,"&lt;&gt;" &amp; "")&gt;0,NOT(ISBLANK(E55)))</formula>
    </cfRule>
    <cfRule type="expression" dxfId="762" priority="335">
      <formula>$J$8&lt;&gt;"Y"</formula>
    </cfRule>
  </conditionalFormatting>
  <conditionalFormatting sqref="E56">
    <cfRule type="expression" dxfId="761" priority="337">
      <formula>COUNTIF(G56:Y56,"&lt;&gt;" &amp; "")&gt;0</formula>
    </cfRule>
    <cfRule type="expression" dxfId="760" priority="338">
      <formula>AND(COUNTIF(G56:Y56,"&lt;&gt;" &amp; "")&gt;0,NOT(ISBLANK(E56)))</formula>
    </cfRule>
    <cfRule type="expression" dxfId="759" priority="339">
      <formula>$K$8&lt;&gt;"Y"</formula>
    </cfRule>
  </conditionalFormatting>
  <conditionalFormatting sqref="E57">
    <cfRule type="expression" dxfId="758" priority="341">
      <formula>COUNTIF(G57:Y57,"&lt;&gt;" &amp; "")&gt;0</formula>
    </cfRule>
    <cfRule type="expression" dxfId="757" priority="342">
      <formula>AND(COUNTIF(G57:Y57,"&lt;&gt;" &amp; "")&gt;0,NOT(ISBLANK(E57)))</formula>
    </cfRule>
    <cfRule type="expression" dxfId="756" priority="343">
      <formula>$B$9&lt;&gt;"Y"</formula>
    </cfRule>
  </conditionalFormatting>
  <conditionalFormatting sqref="E58">
    <cfRule type="expression" dxfId="755" priority="345">
      <formula>COUNTIF(G58:Y58,"&lt;&gt;" &amp; "")&gt;0</formula>
    </cfRule>
    <cfRule type="expression" dxfId="754" priority="346">
      <formula>AND(COUNTIF(G58:Y58,"&lt;&gt;" &amp; "")&gt;0,NOT(ISBLANK(E58)))</formula>
    </cfRule>
    <cfRule type="expression" dxfId="753" priority="347">
      <formula>$C$9&lt;&gt;"Y"</formula>
    </cfRule>
  </conditionalFormatting>
  <conditionalFormatting sqref="E59">
    <cfRule type="expression" dxfId="752" priority="349">
      <formula>COUNTIF(G59:Y59,"&lt;&gt;" &amp; "")&gt;0</formula>
    </cfRule>
    <cfRule type="expression" dxfId="751" priority="350">
      <formula>AND(COUNTIF(G59:Y59,"&lt;&gt;" &amp; "")&gt;0,NOT(ISBLANK(E59)))</formula>
    </cfRule>
    <cfRule type="expression" dxfId="750" priority="351">
      <formula>$D$9&lt;&gt;"Y"</formula>
    </cfRule>
  </conditionalFormatting>
  <conditionalFormatting sqref="E6">
    <cfRule type="cellIs" dxfId="749" priority="23" operator="equal">
      <formula>"Y"</formula>
    </cfRule>
    <cfRule type="cellIs" dxfId="748" priority="24" operator="equal">
      <formula>"N"</formula>
    </cfRule>
  </conditionalFormatting>
  <conditionalFormatting sqref="E60">
    <cfRule type="expression" dxfId="747" priority="353">
      <formula>COUNTIF(G60:Y60,"&lt;&gt;" &amp; "")&gt;0</formula>
    </cfRule>
    <cfRule type="expression" dxfId="746" priority="354">
      <formula>AND(COUNTIF(G60:Y60,"&lt;&gt;" &amp; "")&gt;0,NOT(ISBLANK(E60)))</formula>
    </cfRule>
    <cfRule type="expression" dxfId="745" priority="355">
      <formula>$E$9&lt;&gt;"Y"</formula>
    </cfRule>
  </conditionalFormatting>
  <conditionalFormatting sqref="E61">
    <cfRule type="expression" dxfId="744" priority="357">
      <formula>COUNTIF(G61:Y61,"&lt;&gt;" &amp; "")&gt;0</formula>
    </cfRule>
    <cfRule type="expression" dxfId="743" priority="358">
      <formula>AND(COUNTIF(G61:Y61,"&lt;&gt;" &amp; "")&gt;0,NOT(ISBLANK(E61)))</formula>
    </cfRule>
    <cfRule type="expression" dxfId="742" priority="359">
      <formula>$F$9&lt;&gt;"Y"</formula>
    </cfRule>
  </conditionalFormatting>
  <conditionalFormatting sqref="E62">
    <cfRule type="expression" dxfId="741" priority="361">
      <formula>COUNTIF(G62:Y62,"&lt;&gt;" &amp; "")&gt;0</formula>
    </cfRule>
    <cfRule type="expression" dxfId="740" priority="362">
      <formula>AND(COUNTIF(G62:Y62,"&lt;&gt;" &amp; "")&gt;0,NOT(ISBLANK(E62)))</formula>
    </cfRule>
    <cfRule type="expression" dxfId="739" priority="363">
      <formula>$G$9&lt;&gt;"Y"</formula>
    </cfRule>
  </conditionalFormatting>
  <conditionalFormatting sqref="E63">
    <cfRule type="expression" dxfId="738" priority="365">
      <formula>COUNTIF(G63:Y63,"&lt;&gt;" &amp; "")&gt;0</formula>
    </cfRule>
    <cfRule type="expression" dxfId="737" priority="366">
      <formula>AND(COUNTIF(G63:Y63,"&lt;&gt;" &amp; "")&gt;0,NOT(ISBLANK(E63)))</formula>
    </cfRule>
    <cfRule type="expression" dxfId="736" priority="367">
      <formula>$H$9&lt;&gt;"Y"</formula>
    </cfRule>
  </conditionalFormatting>
  <conditionalFormatting sqref="E64">
    <cfRule type="expression" dxfId="735" priority="369">
      <formula>COUNTIF(G64:Y64,"&lt;&gt;" &amp; "")&gt;0</formula>
    </cfRule>
    <cfRule type="expression" dxfId="734" priority="370">
      <formula>AND(COUNTIF(G64:Y64,"&lt;&gt;" &amp; "")&gt;0,NOT(ISBLANK(E64)))</formula>
    </cfRule>
    <cfRule type="expression" dxfId="733" priority="371">
      <formula>$I$9&lt;&gt;"Y"</formula>
    </cfRule>
  </conditionalFormatting>
  <conditionalFormatting sqref="E65">
    <cfRule type="expression" dxfId="732" priority="373">
      <formula>COUNTIF(G65:Y65,"&lt;&gt;" &amp; "")&gt;0</formula>
    </cfRule>
    <cfRule type="expression" dxfId="731" priority="374">
      <formula>AND(COUNTIF(G65:Y65,"&lt;&gt;" &amp; "")&gt;0,NOT(ISBLANK(E65)))</formula>
    </cfRule>
    <cfRule type="expression" dxfId="730" priority="375">
      <formula>$J$9&lt;&gt;"Y"</formula>
    </cfRule>
  </conditionalFormatting>
  <conditionalFormatting sqref="E66">
    <cfRule type="expression" dxfId="729" priority="377">
      <formula>COUNTIF(G66:Y66,"&lt;&gt;" &amp; "")&gt;0</formula>
    </cfRule>
    <cfRule type="expression" dxfId="728" priority="378">
      <formula>AND(COUNTIF(G66:Y66,"&lt;&gt;" &amp; "")&gt;0,NOT(ISBLANK(E66)))</formula>
    </cfRule>
    <cfRule type="expression" dxfId="727" priority="379">
      <formula>$K$9&lt;&gt;"Y"</formula>
    </cfRule>
  </conditionalFormatting>
  <conditionalFormatting sqref="E67">
    <cfRule type="expression" dxfId="726" priority="381">
      <formula>COUNTIF(G67:Y67,"&lt;&gt;" &amp; "")&gt;0</formula>
    </cfRule>
    <cfRule type="expression" dxfId="725" priority="382">
      <formula>AND(COUNTIF(G67:Y67,"&lt;&gt;" &amp; "")&gt;0,NOT(ISBLANK(E67)))</formula>
    </cfRule>
    <cfRule type="expression" dxfId="724" priority="383">
      <formula>$B$10&lt;&gt;"Y"</formula>
    </cfRule>
  </conditionalFormatting>
  <conditionalFormatting sqref="E68">
    <cfRule type="expression" dxfId="723" priority="385">
      <formula>COUNTIF(G68:Y68,"&lt;&gt;" &amp; "")&gt;0</formula>
    </cfRule>
    <cfRule type="expression" dxfId="722" priority="386">
      <formula>AND(COUNTIF(G68:Y68,"&lt;&gt;" &amp; "")&gt;0,NOT(ISBLANK(E68)))</formula>
    </cfRule>
    <cfRule type="expression" dxfId="721" priority="387">
      <formula>$C$10&lt;&gt;"Y"</formula>
    </cfRule>
  </conditionalFormatting>
  <conditionalFormatting sqref="E69">
    <cfRule type="expression" dxfId="720" priority="389">
      <formula>COUNTIF(G69:Y69,"&lt;&gt;" &amp; "")&gt;0</formula>
    </cfRule>
    <cfRule type="expression" dxfId="719" priority="390">
      <formula>AND(COUNTIF(G69:Y69,"&lt;&gt;" &amp; "")&gt;0,NOT(ISBLANK(E69)))</formula>
    </cfRule>
    <cfRule type="expression" dxfId="718" priority="391">
      <formula>$D$10&lt;&gt;"Y"</formula>
    </cfRule>
  </conditionalFormatting>
  <conditionalFormatting sqref="E7">
    <cfRule type="cellIs" dxfId="717" priority="41" operator="equal">
      <formula>"Y"</formula>
    </cfRule>
    <cfRule type="cellIs" dxfId="716" priority="42" operator="equal">
      <formula>"N"</formula>
    </cfRule>
  </conditionalFormatting>
  <conditionalFormatting sqref="E70">
    <cfRule type="expression" dxfId="715" priority="393">
      <formula>COUNTIF(G70:Y70,"&lt;&gt;" &amp; "")&gt;0</formula>
    </cfRule>
    <cfRule type="expression" dxfId="714" priority="394">
      <formula>AND(COUNTIF(G70:Y70,"&lt;&gt;" &amp; "")&gt;0,NOT(ISBLANK(E70)))</formula>
    </cfRule>
    <cfRule type="expression" dxfId="713" priority="395">
      <formula>$E$10&lt;&gt;"Y"</formula>
    </cfRule>
  </conditionalFormatting>
  <conditionalFormatting sqref="E71">
    <cfRule type="expression" dxfId="712" priority="397">
      <formula>COUNTIF(G71:Y71,"&lt;&gt;" &amp; "")&gt;0</formula>
    </cfRule>
    <cfRule type="expression" dxfId="711" priority="398">
      <formula>AND(COUNTIF(G71:Y71,"&lt;&gt;" &amp; "")&gt;0,NOT(ISBLANK(E71)))</formula>
    </cfRule>
    <cfRule type="expression" dxfId="710" priority="399">
      <formula>$F$10&lt;&gt;"Y"</formula>
    </cfRule>
  </conditionalFormatting>
  <conditionalFormatting sqref="E72">
    <cfRule type="expression" dxfId="709" priority="401">
      <formula>COUNTIF(G72:Y72,"&lt;&gt;" &amp; "")&gt;0</formula>
    </cfRule>
    <cfRule type="expression" dxfId="708" priority="402">
      <formula>AND(COUNTIF(G72:Y72,"&lt;&gt;" &amp; "")&gt;0,NOT(ISBLANK(E72)))</formula>
    </cfRule>
    <cfRule type="expression" dxfId="707" priority="403">
      <formula>$G$10&lt;&gt;"Y"</formula>
    </cfRule>
  </conditionalFormatting>
  <conditionalFormatting sqref="E73">
    <cfRule type="expression" dxfId="706" priority="405">
      <formula>COUNTIF(G73:Y73,"&lt;&gt;" &amp; "")&gt;0</formula>
    </cfRule>
    <cfRule type="expression" dxfId="705" priority="406">
      <formula>AND(COUNTIF(G73:Y73,"&lt;&gt;" &amp; "")&gt;0,NOT(ISBLANK(E73)))</formula>
    </cfRule>
    <cfRule type="expression" dxfId="704" priority="407">
      <formula>$H$10&lt;&gt;"Y"</formula>
    </cfRule>
  </conditionalFormatting>
  <conditionalFormatting sqref="E74">
    <cfRule type="expression" dxfId="703" priority="409">
      <formula>COUNTIF(G74:Y74,"&lt;&gt;" &amp; "")&gt;0</formula>
    </cfRule>
    <cfRule type="expression" dxfId="702" priority="410">
      <formula>AND(COUNTIF(G74:Y74,"&lt;&gt;" &amp; "")&gt;0,NOT(ISBLANK(E74)))</formula>
    </cfRule>
    <cfRule type="expression" dxfId="701" priority="411">
      <formula>$I$10&lt;&gt;"Y"</formula>
    </cfRule>
  </conditionalFormatting>
  <conditionalFormatting sqref="E75">
    <cfRule type="expression" dxfId="700" priority="413">
      <formula>COUNTIF(G75:Y75,"&lt;&gt;" &amp; "")&gt;0</formula>
    </cfRule>
    <cfRule type="expression" dxfId="699" priority="414">
      <formula>AND(COUNTIF(G75:Y75,"&lt;&gt;" &amp; "")&gt;0,NOT(ISBLANK(E75)))</formula>
    </cfRule>
    <cfRule type="expression" dxfId="698" priority="415">
      <formula>$J$10&lt;&gt;"Y"</formula>
    </cfRule>
  </conditionalFormatting>
  <conditionalFormatting sqref="E76">
    <cfRule type="expression" dxfId="697" priority="417">
      <formula>COUNTIF(G76:Y76,"&lt;&gt;" &amp; "")&gt;0</formula>
    </cfRule>
    <cfRule type="expression" dxfId="696" priority="418">
      <formula>AND(COUNTIF(G76:Y76,"&lt;&gt;" &amp; "")&gt;0,NOT(ISBLANK(E76)))</formula>
    </cfRule>
    <cfRule type="expression" dxfId="695" priority="419">
      <formula>$K$10&lt;&gt;"Y"</formula>
    </cfRule>
  </conditionalFormatting>
  <conditionalFormatting sqref="E77">
    <cfRule type="expression" dxfId="694" priority="421">
      <formula>COUNTIF(G77:Y77,"&lt;&gt;" &amp; "")&gt;0</formula>
    </cfRule>
    <cfRule type="expression" dxfId="693" priority="422">
      <formula>AND(COUNTIF(G77:Y77,"&lt;&gt;" &amp; "")&gt;0,NOT(ISBLANK(E77)))</formula>
    </cfRule>
    <cfRule type="expression" dxfId="692" priority="423">
      <formula>$B$11&lt;&gt;"Y"</formula>
    </cfRule>
  </conditionalFormatting>
  <conditionalFormatting sqref="E78">
    <cfRule type="expression" dxfId="691" priority="425">
      <formula>COUNTIF(G78:Y78,"&lt;&gt;" &amp; "")&gt;0</formula>
    </cfRule>
    <cfRule type="expression" dxfId="690" priority="426">
      <formula>AND(COUNTIF(G78:Y78,"&lt;&gt;" &amp; "")&gt;0,NOT(ISBLANK(E78)))</formula>
    </cfRule>
    <cfRule type="expression" dxfId="689" priority="427">
      <formula>$C$11&lt;&gt;"Y"</formula>
    </cfRule>
  </conditionalFormatting>
  <conditionalFormatting sqref="E79">
    <cfRule type="expression" dxfId="688" priority="429">
      <formula>COUNTIF(G79:Y79,"&lt;&gt;" &amp; "")&gt;0</formula>
    </cfRule>
    <cfRule type="expression" dxfId="687" priority="430">
      <formula>AND(COUNTIF(G79:Y79,"&lt;&gt;" &amp; "")&gt;0,NOT(ISBLANK(E79)))</formula>
    </cfRule>
    <cfRule type="expression" dxfId="686" priority="431">
      <formula>$D$11&lt;&gt;"Y"</formula>
    </cfRule>
  </conditionalFormatting>
  <conditionalFormatting sqref="E80">
    <cfRule type="expression" dxfId="685" priority="433">
      <formula>COUNTIF(G80:Y80,"&lt;&gt;" &amp; "")&gt;0</formula>
    </cfRule>
    <cfRule type="expression" dxfId="684" priority="434">
      <formula>AND(COUNTIF(G80:Y80,"&lt;&gt;" &amp; "")&gt;0,NOT(ISBLANK(E80)))</formula>
    </cfRule>
    <cfRule type="expression" dxfId="683" priority="435">
      <formula>$E$11&lt;&gt;"Y"</formula>
    </cfRule>
  </conditionalFormatting>
  <conditionalFormatting sqref="E81">
    <cfRule type="expression" dxfId="682" priority="437">
      <formula>COUNTIF(G81:Y81,"&lt;&gt;" &amp; "")&gt;0</formula>
    </cfRule>
    <cfRule type="expression" dxfId="681" priority="438">
      <formula>AND(COUNTIF(G81:Y81,"&lt;&gt;" &amp; "")&gt;0,NOT(ISBLANK(E81)))</formula>
    </cfRule>
    <cfRule type="expression" dxfId="680" priority="439">
      <formula>$F$11&lt;&gt;"Y"</formula>
    </cfRule>
  </conditionalFormatting>
  <conditionalFormatting sqref="E82">
    <cfRule type="expression" dxfId="679" priority="441">
      <formula>COUNTIF(G82:Y82,"&lt;&gt;" &amp; "")&gt;0</formula>
    </cfRule>
    <cfRule type="expression" dxfId="678" priority="442">
      <formula>AND(COUNTIF(G82:Y82,"&lt;&gt;" &amp; "")&gt;0,NOT(ISBLANK(E82)))</formula>
    </cfRule>
    <cfRule type="expression" dxfId="677" priority="443">
      <formula>$G$11&lt;&gt;"Y"</formula>
    </cfRule>
  </conditionalFormatting>
  <conditionalFormatting sqref="E83">
    <cfRule type="expression" dxfId="676" priority="445">
      <formula>COUNTIF(G83:Y83,"&lt;&gt;" &amp; "")&gt;0</formula>
    </cfRule>
    <cfRule type="expression" dxfId="675" priority="446">
      <formula>AND(COUNTIF(G83:Y83,"&lt;&gt;" &amp; "")&gt;0,NOT(ISBLANK(E83)))</formula>
    </cfRule>
    <cfRule type="expression" dxfId="674" priority="447">
      <formula>$H$11&lt;&gt;"Y"</formula>
    </cfRule>
  </conditionalFormatting>
  <conditionalFormatting sqref="E84">
    <cfRule type="expression" dxfId="673" priority="449">
      <formula>COUNTIF(G84:Y84,"&lt;&gt;" &amp; "")&gt;0</formula>
    </cfRule>
    <cfRule type="expression" dxfId="672" priority="450">
      <formula>AND(COUNTIF(G84:Y84,"&lt;&gt;" &amp; "")&gt;0,NOT(ISBLANK(E84)))</formula>
    </cfRule>
    <cfRule type="expression" dxfId="671" priority="451">
      <formula>$I$11&lt;&gt;"Y"</formula>
    </cfRule>
  </conditionalFormatting>
  <conditionalFormatting sqref="E85">
    <cfRule type="expression" dxfId="670" priority="453">
      <formula>COUNTIF(G85:Y85,"&lt;&gt;" &amp; "")&gt;0</formula>
    </cfRule>
    <cfRule type="expression" dxfId="669" priority="454">
      <formula>AND(COUNTIF(G85:Y85,"&lt;&gt;" &amp; "")&gt;0,NOT(ISBLANK(E85)))</formula>
    </cfRule>
    <cfRule type="expression" dxfId="668" priority="455">
      <formula>$J$11&lt;&gt;"Y"</formula>
    </cfRule>
  </conditionalFormatting>
  <conditionalFormatting sqref="E86">
    <cfRule type="expression" dxfId="667" priority="457">
      <formula>COUNTIF(G86:Y86,"&lt;&gt;" &amp; "")&gt;0</formula>
    </cfRule>
    <cfRule type="expression" dxfId="666" priority="458">
      <formula>AND(COUNTIF(G86:Y86,"&lt;&gt;" &amp; "")&gt;0,NOT(ISBLANK(E86)))</formula>
    </cfRule>
    <cfRule type="expression" dxfId="665" priority="459">
      <formula>$K$11&lt;&gt;"Y"</formula>
    </cfRule>
  </conditionalFormatting>
  <conditionalFormatting sqref="E87">
    <cfRule type="expression" dxfId="664" priority="461">
      <formula>COUNTIF(G87:Y87,"&lt;&gt;" &amp; "")&gt;0</formula>
    </cfRule>
    <cfRule type="expression" dxfId="663" priority="462">
      <formula>AND(COUNTIF(G87:Y87,"&lt;&gt;" &amp; "")&gt;0,NOT(ISBLANK(E87)))</formula>
    </cfRule>
    <cfRule type="expression" dxfId="662" priority="463">
      <formula>$B$12&lt;&gt;"Y"</formula>
    </cfRule>
  </conditionalFormatting>
  <conditionalFormatting sqref="E88">
    <cfRule type="expression" dxfId="661" priority="465">
      <formula>COUNTIF(G88:Y88,"&lt;&gt;" &amp; "")&gt;0</formula>
    </cfRule>
    <cfRule type="expression" dxfId="660" priority="466">
      <formula>AND(COUNTIF(G88:Y88,"&lt;&gt;" &amp; "")&gt;0,NOT(ISBLANK(E88)))</formula>
    </cfRule>
    <cfRule type="expression" dxfId="659" priority="467">
      <formula>$C$12&lt;&gt;"Y"</formula>
    </cfRule>
  </conditionalFormatting>
  <conditionalFormatting sqref="E89">
    <cfRule type="expression" dxfId="658" priority="469">
      <formula>COUNTIF(G89:Y89,"&lt;&gt;" &amp; "")&gt;0</formula>
    </cfRule>
    <cfRule type="expression" dxfId="657" priority="470">
      <formula>AND(COUNTIF(G89:Y89,"&lt;&gt;" &amp; "")&gt;0,NOT(ISBLANK(E89)))</formula>
    </cfRule>
    <cfRule type="expression" dxfId="656" priority="471">
      <formula>$D$12&lt;&gt;"Y"</formula>
    </cfRule>
  </conditionalFormatting>
  <conditionalFormatting sqref="E9">
    <cfRule type="cellIs" dxfId="655" priority="79" operator="equal">
      <formula>"Y"</formula>
    </cfRule>
    <cfRule type="cellIs" dxfId="654" priority="80" operator="equal">
      <formula>"N"</formula>
    </cfRule>
  </conditionalFormatting>
  <conditionalFormatting sqref="E90">
    <cfRule type="expression" dxfId="653" priority="473">
      <formula>COUNTIF(G90:Y90,"&lt;&gt;" &amp; "")&gt;0</formula>
    </cfRule>
    <cfRule type="expression" dxfId="652" priority="474">
      <formula>AND(COUNTIF(G90:Y90,"&lt;&gt;" &amp; "")&gt;0,NOT(ISBLANK(E90)))</formula>
    </cfRule>
    <cfRule type="expression" dxfId="651" priority="475">
      <formula>$E$12&lt;&gt;"Y"</formula>
    </cfRule>
  </conditionalFormatting>
  <conditionalFormatting sqref="E91">
    <cfRule type="expression" dxfId="650" priority="477">
      <formula>COUNTIF(G91:Y91,"&lt;&gt;" &amp; "")&gt;0</formula>
    </cfRule>
    <cfRule type="expression" dxfId="649" priority="478">
      <formula>AND(COUNTIF(G91:Y91,"&lt;&gt;" &amp; "")&gt;0,NOT(ISBLANK(E91)))</formula>
    </cfRule>
    <cfRule type="expression" dxfId="648" priority="479">
      <formula>$F$12&lt;&gt;"Y"</formula>
    </cfRule>
  </conditionalFormatting>
  <conditionalFormatting sqref="E92">
    <cfRule type="expression" dxfId="647" priority="481">
      <formula>COUNTIF(G92:Y92,"&lt;&gt;" &amp; "")&gt;0</formula>
    </cfRule>
    <cfRule type="expression" dxfId="646" priority="482">
      <formula>AND(COUNTIF(G92:Y92,"&lt;&gt;" &amp; "")&gt;0,NOT(ISBLANK(E92)))</formula>
    </cfRule>
    <cfRule type="expression" dxfId="645" priority="483">
      <formula>$G$12&lt;&gt;"Y"</formula>
    </cfRule>
  </conditionalFormatting>
  <conditionalFormatting sqref="E93">
    <cfRule type="expression" dxfId="644" priority="485">
      <formula>COUNTIF(G93:Y93,"&lt;&gt;" &amp; "")&gt;0</formula>
    </cfRule>
    <cfRule type="expression" dxfId="643" priority="486">
      <formula>AND(COUNTIF(G93:Y93,"&lt;&gt;" &amp; "")&gt;0,NOT(ISBLANK(E93)))</formula>
    </cfRule>
    <cfRule type="expression" dxfId="642" priority="487">
      <formula>$H$12&lt;&gt;"Y"</formula>
    </cfRule>
  </conditionalFormatting>
  <conditionalFormatting sqref="E94">
    <cfRule type="expression" dxfId="641" priority="489">
      <formula>COUNTIF(G94:Y94,"&lt;&gt;" &amp; "")&gt;0</formula>
    </cfRule>
    <cfRule type="expression" dxfId="640" priority="490">
      <formula>AND(COUNTIF(G94:Y94,"&lt;&gt;" &amp; "")&gt;0,NOT(ISBLANK(E94)))</formula>
    </cfRule>
    <cfRule type="expression" dxfId="639" priority="491">
      <formula>$I$12&lt;&gt;"Y"</formula>
    </cfRule>
  </conditionalFormatting>
  <conditionalFormatting sqref="E95">
    <cfRule type="expression" dxfId="638" priority="493">
      <formula>COUNTIF(G95:Y95,"&lt;&gt;" &amp; "")&gt;0</formula>
    </cfRule>
    <cfRule type="expression" dxfId="637" priority="494">
      <formula>AND(COUNTIF(G95:Y95,"&lt;&gt;" &amp; "")&gt;0,NOT(ISBLANK(E95)))</formula>
    </cfRule>
    <cfRule type="expression" dxfId="636" priority="495">
      <formula>$J$12&lt;&gt;"Y"</formula>
    </cfRule>
  </conditionalFormatting>
  <conditionalFormatting sqref="E96">
    <cfRule type="expression" dxfId="635" priority="497">
      <formula>COUNTIF(G96:Y96,"&lt;&gt;" &amp; "")&gt;0</formula>
    </cfRule>
    <cfRule type="expression" dxfId="634" priority="498">
      <formula>AND(COUNTIF(G96:Y96,"&lt;&gt;" &amp; "")&gt;0,NOT(ISBLANK(E96)))</formula>
    </cfRule>
    <cfRule type="expression" dxfId="633" priority="499">
      <formula>$K$12&lt;&gt;"Y"</formula>
    </cfRule>
  </conditionalFormatting>
  <conditionalFormatting sqref="E97">
    <cfRule type="expression" dxfId="632" priority="501">
      <formula>COUNTIF(G97:Y97,"&lt;&gt;" &amp; "")&gt;0</formula>
    </cfRule>
    <cfRule type="expression" dxfId="631" priority="502">
      <formula>AND(COUNTIF(G97:Y97,"&lt;&gt;" &amp; "")&gt;0,NOT(ISBLANK(E97)))</formula>
    </cfRule>
    <cfRule type="expression" dxfId="630" priority="503">
      <formula>$B$13&lt;&gt;"Y"</formula>
    </cfRule>
  </conditionalFormatting>
  <conditionalFormatting sqref="E98">
    <cfRule type="expression" dxfId="629" priority="505">
      <formula>COUNTIF(G98:Y98,"&lt;&gt;" &amp; "")&gt;0</formula>
    </cfRule>
    <cfRule type="expression" dxfId="628" priority="506">
      <formula>AND(COUNTIF(G98:Y98,"&lt;&gt;" &amp; "")&gt;0,NOT(ISBLANK(E98)))</formula>
    </cfRule>
    <cfRule type="expression" dxfId="627" priority="507">
      <formula>$C$13&lt;&gt;"Y"</formula>
    </cfRule>
  </conditionalFormatting>
  <conditionalFormatting sqref="E99">
    <cfRule type="expression" dxfId="626" priority="509">
      <formula>COUNTIF(G99:Y99,"&lt;&gt;" &amp; "")&gt;0</formula>
    </cfRule>
    <cfRule type="expression" dxfId="625" priority="510">
      <formula>AND(COUNTIF(G99:Y99,"&lt;&gt;" &amp; "")&gt;0,NOT(ISBLANK(E99)))</formula>
    </cfRule>
    <cfRule type="expression" dxfId="624" priority="511">
      <formula>$D$13&lt;&gt;"Y"</formula>
    </cfRule>
  </conditionalFormatting>
  <conditionalFormatting sqref="F10">
    <cfRule type="cellIs" dxfId="623" priority="99" operator="equal">
      <formula>"Y"</formula>
    </cfRule>
    <cfRule type="cellIs" dxfId="622" priority="100" operator="equal">
      <formula>"N"</formula>
    </cfRule>
  </conditionalFormatting>
  <conditionalFormatting sqref="F11">
    <cfRule type="cellIs" dxfId="621" priority="117" operator="equal">
      <formula>"Y"</formula>
    </cfRule>
    <cfRule type="cellIs" dxfId="620" priority="118" operator="equal">
      <formula>"N"</formula>
    </cfRule>
  </conditionalFormatting>
  <conditionalFormatting sqref="F12">
    <cfRule type="cellIs" dxfId="619" priority="135" operator="equal">
      <formula>"Y"</formula>
    </cfRule>
    <cfRule type="cellIs" dxfId="618" priority="136" operator="equal">
      <formula>"N"</formula>
    </cfRule>
  </conditionalFormatting>
  <conditionalFormatting sqref="F122">
    <cfRule type="cellIs" dxfId="617" priority="587" operator="equal">
      <formula>"Y"</formula>
    </cfRule>
    <cfRule type="cellIs" dxfId="616" priority="588" operator="equal">
      <formula>"N"</formula>
    </cfRule>
  </conditionalFormatting>
  <conditionalFormatting sqref="F123">
    <cfRule type="cellIs" dxfId="615" priority="605" operator="equal">
      <formula>"Y"</formula>
    </cfRule>
    <cfRule type="cellIs" dxfId="614" priority="606" operator="equal">
      <formula>"N"</formula>
    </cfRule>
  </conditionalFormatting>
  <conditionalFormatting sqref="F124">
    <cfRule type="cellIs" dxfId="613" priority="623" operator="equal">
      <formula>"Y"</formula>
    </cfRule>
    <cfRule type="cellIs" dxfId="612" priority="624" operator="equal">
      <formula>"N"</formula>
    </cfRule>
  </conditionalFormatting>
  <conditionalFormatting sqref="F125">
    <cfRule type="cellIs" dxfId="611" priority="641" operator="equal">
      <formula>"Y"</formula>
    </cfRule>
    <cfRule type="cellIs" dxfId="610" priority="642" operator="equal">
      <formula>"N"</formula>
    </cfRule>
  </conditionalFormatting>
  <conditionalFormatting sqref="F127">
    <cfRule type="cellIs" dxfId="609" priority="679" operator="equal">
      <formula>"Y"</formula>
    </cfRule>
    <cfRule type="cellIs" dxfId="608" priority="680" operator="equal">
      <formula>"N"</formula>
    </cfRule>
  </conditionalFormatting>
  <conditionalFormatting sqref="F128">
    <cfRule type="cellIs" dxfId="607" priority="697" operator="equal">
      <formula>"Y"</formula>
    </cfRule>
    <cfRule type="cellIs" dxfId="606" priority="698" operator="equal">
      <formula>"N"</formula>
    </cfRule>
  </conditionalFormatting>
  <conditionalFormatting sqref="F129">
    <cfRule type="cellIs" dxfId="605" priority="715" operator="equal">
      <formula>"Y"</formula>
    </cfRule>
    <cfRule type="cellIs" dxfId="604" priority="716" operator="equal">
      <formula>"N"</formula>
    </cfRule>
  </conditionalFormatting>
  <conditionalFormatting sqref="F13">
    <cfRule type="cellIs" dxfId="603" priority="153" operator="equal">
      <formula>"Y"</formula>
    </cfRule>
    <cfRule type="cellIs" dxfId="602" priority="154" operator="equal">
      <formula>"N"</formula>
    </cfRule>
  </conditionalFormatting>
  <conditionalFormatting sqref="F130">
    <cfRule type="cellIs" dxfId="601" priority="733" operator="equal">
      <formula>"Y"</formula>
    </cfRule>
    <cfRule type="cellIs" dxfId="600" priority="734" operator="equal">
      <formula>"N"</formula>
    </cfRule>
  </conditionalFormatting>
  <conditionalFormatting sqref="F131">
    <cfRule type="cellIs" dxfId="599" priority="751" operator="equal">
      <formula>"Y"</formula>
    </cfRule>
    <cfRule type="cellIs" dxfId="598" priority="752" operator="equal">
      <formula>"N"</formula>
    </cfRule>
  </conditionalFormatting>
  <conditionalFormatting sqref="F14">
    <cfRule type="cellIs" dxfId="597" priority="171" operator="equal">
      <formula>"Y"</formula>
    </cfRule>
    <cfRule type="cellIs" dxfId="596" priority="172" operator="equal">
      <formula>"N"</formula>
    </cfRule>
  </conditionalFormatting>
  <conditionalFormatting sqref="F239">
    <cfRule type="cellIs" dxfId="595" priority="1167" operator="equal">
      <formula>"Y"</formula>
    </cfRule>
    <cfRule type="cellIs" dxfId="594" priority="1168" operator="equal">
      <formula>"N"</formula>
    </cfRule>
  </conditionalFormatting>
  <conditionalFormatting sqref="F240">
    <cfRule type="cellIs" dxfId="593" priority="1185" operator="equal">
      <formula>"Y"</formula>
    </cfRule>
    <cfRule type="cellIs" dxfId="592" priority="1186" operator="equal">
      <formula>"N"</formula>
    </cfRule>
  </conditionalFormatting>
  <conditionalFormatting sqref="F241">
    <cfRule type="cellIs" dxfId="591" priority="1203" operator="equal">
      <formula>"Y"</formula>
    </cfRule>
    <cfRule type="cellIs" dxfId="590" priority="1204" operator="equal">
      <formula>"N"</formula>
    </cfRule>
  </conditionalFormatting>
  <conditionalFormatting sqref="F242">
    <cfRule type="cellIs" dxfId="589" priority="1221" operator="equal">
      <formula>"Y"</formula>
    </cfRule>
    <cfRule type="cellIs" dxfId="588" priority="1222" operator="equal">
      <formula>"N"</formula>
    </cfRule>
  </conditionalFormatting>
  <conditionalFormatting sqref="F244">
    <cfRule type="cellIs" dxfId="587" priority="1259" operator="equal">
      <formula>"Y"</formula>
    </cfRule>
    <cfRule type="cellIs" dxfId="586" priority="1260" operator="equal">
      <formula>"N"</formula>
    </cfRule>
  </conditionalFormatting>
  <conditionalFormatting sqref="F245">
    <cfRule type="cellIs" dxfId="585" priority="1277" operator="equal">
      <formula>"Y"</formula>
    </cfRule>
    <cfRule type="cellIs" dxfId="584" priority="1278" operator="equal">
      <formula>"N"</formula>
    </cfRule>
  </conditionalFormatting>
  <conditionalFormatting sqref="F246">
    <cfRule type="cellIs" dxfId="583" priority="1295" operator="equal">
      <formula>"Y"</formula>
    </cfRule>
    <cfRule type="cellIs" dxfId="582" priority="1296" operator="equal">
      <formula>"N"</formula>
    </cfRule>
  </conditionalFormatting>
  <conditionalFormatting sqref="F247">
    <cfRule type="cellIs" dxfId="581" priority="1313" operator="equal">
      <formula>"Y"</formula>
    </cfRule>
    <cfRule type="cellIs" dxfId="580" priority="1314" operator="equal">
      <formula>"N"</formula>
    </cfRule>
  </conditionalFormatting>
  <conditionalFormatting sqref="F248">
    <cfRule type="cellIs" dxfId="579" priority="1331" operator="equal">
      <formula>"Y"</formula>
    </cfRule>
    <cfRule type="cellIs" dxfId="578" priority="1332" operator="equal">
      <formula>"N"</formula>
    </cfRule>
  </conditionalFormatting>
  <conditionalFormatting sqref="F5">
    <cfRule type="cellIs" dxfId="577" priority="7" operator="equal">
      <formula>"Y"</formula>
    </cfRule>
    <cfRule type="cellIs" dxfId="576" priority="8" operator="equal">
      <formula>"N"</formula>
    </cfRule>
  </conditionalFormatting>
  <conditionalFormatting sqref="F6">
    <cfRule type="cellIs" dxfId="575" priority="25" operator="equal">
      <formula>"Y"</formula>
    </cfRule>
    <cfRule type="cellIs" dxfId="574" priority="26" operator="equal">
      <formula>"N"</formula>
    </cfRule>
  </conditionalFormatting>
  <conditionalFormatting sqref="F7">
    <cfRule type="cellIs" dxfId="573" priority="43" operator="equal">
      <formula>"Y"</formula>
    </cfRule>
    <cfRule type="cellIs" dxfId="572" priority="44" operator="equal">
      <formula>"N"</formula>
    </cfRule>
  </conditionalFormatting>
  <conditionalFormatting sqref="F8">
    <cfRule type="cellIs" dxfId="571" priority="61" operator="equal">
      <formula>"Y"</formula>
    </cfRule>
    <cfRule type="cellIs" dxfId="570" priority="62" operator="equal">
      <formula>"N"</formula>
    </cfRule>
  </conditionalFormatting>
  <conditionalFormatting sqref="G100:Y100">
    <cfRule type="expression" dxfId="569" priority="516">
      <formula>$E$13&lt;&gt;"Y"</formula>
    </cfRule>
  </conditionalFormatting>
  <conditionalFormatting sqref="G101:Y101">
    <cfRule type="expression" dxfId="568" priority="520">
      <formula>$F$13&lt;&gt;"Y"</formula>
    </cfRule>
  </conditionalFormatting>
  <conditionalFormatting sqref="G102:Y102">
    <cfRule type="expression" dxfId="567" priority="524">
      <formula>$G$13&lt;&gt;"Y"</formula>
    </cfRule>
  </conditionalFormatting>
  <conditionalFormatting sqref="G103:Y103">
    <cfRule type="expression" dxfId="566" priority="528">
      <formula>$H$13&lt;&gt;"Y"</formula>
    </cfRule>
  </conditionalFormatting>
  <conditionalFormatting sqref="G104:Y104">
    <cfRule type="expression" dxfId="565" priority="532">
      <formula>$I$13&lt;&gt;"Y"</formula>
    </cfRule>
  </conditionalFormatting>
  <conditionalFormatting sqref="G105:Y105">
    <cfRule type="expression" dxfId="564" priority="536">
      <formula>$J$13&lt;&gt;"Y"</formula>
    </cfRule>
  </conditionalFormatting>
  <conditionalFormatting sqref="G106:Y106">
    <cfRule type="expression" dxfId="563" priority="540">
      <formula>$K$13&lt;&gt;"Y"</formula>
    </cfRule>
  </conditionalFormatting>
  <conditionalFormatting sqref="G107:Y107">
    <cfRule type="expression" dxfId="562" priority="544">
      <formula>$B$14&lt;&gt;"Y"</formula>
    </cfRule>
  </conditionalFormatting>
  <conditionalFormatting sqref="G108:Y108">
    <cfRule type="expression" dxfId="561" priority="548">
      <formula>$C$14&lt;&gt;"Y"</formula>
    </cfRule>
  </conditionalFormatting>
  <conditionalFormatting sqref="G109:Y109">
    <cfRule type="expression" dxfId="560" priority="552">
      <formula>$D$14&lt;&gt;"Y"</formula>
    </cfRule>
  </conditionalFormatting>
  <conditionalFormatting sqref="G11">
    <cfRule type="cellIs" dxfId="559" priority="119" operator="equal">
      <formula>"Y"</formula>
    </cfRule>
    <cfRule type="cellIs" dxfId="558" priority="120" operator="equal">
      <formula>"N"</formula>
    </cfRule>
  </conditionalFormatting>
  <conditionalFormatting sqref="G110:Y110">
    <cfRule type="expression" dxfId="557" priority="556">
      <formula>$E$14&lt;&gt;"Y"</formula>
    </cfRule>
  </conditionalFormatting>
  <conditionalFormatting sqref="G111:Y111">
    <cfRule type="expression" dxfId="556" priority="560">
      <formula>$F$14&lt;&gt;"Y"</formula>
    </cfRule>
  </conditionalFormatting>
  <conditionalFormatting sqref="G112:Y112">
    <cfRule type="expression" dxfId="555" priority="564">
      <formula>$G$14&lt;&gt;"Y"</formula>
    </cfRule>
  </conditionalFormatting>
  <conditionalFormatting sqref="G113:Y113">
    <cfRule type="expression" dxfId="554" priority="568">
      <formula>$H$14&lt;&gt;"Y"</formula>
    </cfRule>
  </conditionalFormatting>
  <conditionalFormatting sqref="G114:Y114">
    <cfRule type="expression" dxfId="553" priority="572">
      <formula>$I$14&lt;&gt;"Y"</formula>
    </cfRule>
  </conditionalFormatting>
  <conditionalFormatting sqref="G115:Y115">
    <cfRule type="expression" dxfId="552" priority="576">
      <formula>$J$14&lt;&gt;"Y"</formula>
    </cfRule>
  </conditionalFormatting>
  <conditionalFormatting sqref="G116:Y116">
    <cfRule type="expression" dxfId="551" priority="580">
      <formula>$K$14&lt;&gt;"Y"</formula>
    </cfRule>
  </conditionalFormatting>
  <conditionalFormatting sqref="G12">
    <cfRule type="cellIs" dxfId="550" priority="137" operator="equal">
      <formula>"Y"</formula>
    </cfRule>
    <cfRule type="cellIs" dxfId="549" priority="138" operator="equal">
      <formula>"N"</formula>
    </cfRule>
  </conditionalFormatting>
  <conditionalFormatting sqref="G122">
    <cfRule type="cellIs" dxfId="548" priority="589" operator="equal">
      <formula>"Y"</formula>
    </cfRule>
    <cfRule type="cellIs" dxfId="547" priority="590" operator="equal">
      <formula>"N"</formula>
    </cfRule>
  </conditionalFormatting>
  <conditionalFormatting sqref="G123">
    <cfRule type="cellIs" dxfId="546" priority="607" operator="equal">
      <formula>"Y"</formula>
    </cfRule>
    <cfRule type="cellIs" dxfId="545" priority="608" operator="equal">
      <formula>"N"</formula>
    </cfRule>
  </conditionalFormatting>
  <conditionalFormatting sqref="G124">
    <cfRule type="cellIs" dxfId="544" priority="625" operator="equal">
      <formula>"Y"</formula>
    </cfRule>
    <cfRule type="cellIs" dxfId="543" priority="626" operator="equal">
      <formula>"N"</formula>
    </cfRule>
  </conditionalFormatting>
  <conditionalFormatting sqref="G125">
    <cfRule type="cellIs" dxfId="542" priority="643" operator="equal">
      <formula>"Y"</formula>
    </cfRule>
    <cfRule type="cellIs" dxfId="541" priority="644" operator="equal">
      <formula>"N"</formula>
    </cfRule>
  </conditionalFormatting>
  <conditionalFormatting sqref="G126">
    <cfRule type="cellIs" dxfId="540" priority="661" operator="equal">
      <formula>"Y"</formula>
    </cfRule>
    <cfRule type="cellIs" dxfId="539" priority="662" operator="equal">
      <formula>"N"</formula>
    </cfRule>
  </conditionalFormatting>
  <conditionalFormatting sqref="G128">
    <cfRule type="cellIs" dxfId="538" priority="699" operator="equal">
      <formula>"Y"</formula>
    </cfRule>
    <cfRule type="cellIs" dxfId="537" priority="700" operator="equal">
      <formula>"N"</formula>
    </cfRule>
  </conditionalFormatting>
  <conditionalFormatting sqref="G129">
    <cfRule type="cellIs" dxfId="536" priority="717" operator="equal">
      <formula>"Y"</formula>
    </cfRule>
    <cfRule type="cellIs" dxfId="535" priority="718" operator="equal">
      <formula>"N"</formula>
    </cfRule>
  </conditionalFormatting>
  <conditionalFormatting sqref="G13">
    <cfRule type="cellIs" dxfId="534" priority="155" operator="equal">
      <formula>"Y"</formula>
    </cfRule>
    <cfRule type="cellIs" dxfId="533" priority="156" operator="equal">
      <formula>"N"</formula>
    </cfRule>
  </conditionalFormatting>
  <conditionalFormatting sqref="G130">
    <cfRule type="cellIs" dxfId="532" priority="735" operator="equal">
      <formula>"Y"</formula>
    </cfRule>
    <cfRule type="cellIs" dxfId="531" priority="736" operator="equal">
      <formula>"N"</formula>
    </cfRule>
  </conditionalFormatting>
  <conditionalFormatting sqref="G131">
    <cfRule type="cellIs" dxfId="530" priority="753" operator="equal">
      <formula>"Y"</formula>
    </cfRule>
    <cfRule type="cellIs" dxfId="529" priority="754" operator="equal">
      <formula>"N"</formula>
    </cfRule>
  </conditionalFormatting>
  <conditionalFormatting sqref="G134:Y134">
    <cfRule type="expression" dxfId="528" priority="764">
      <formula>$B$122&lt;&gt;"Y"</formula>
    </cfRule>
  </conditionalFormatting>
  <conditionalFormatting sqref="G135:Y135">
    <cfRule type="expression" dxfId="527" priority="768">
      <formula>$C$122&lt;&gt;"Y"</formula>
    </cfRule>
  </conditionalFormatting>
  <conditionalFormatting sqref="G136:Y136">
    <cfRule type="expression" dxfId="526" priority="772">
      <formula>$D$122&lt;&gt;"Y"</formula>
    </cfRule>
  </conditionalFormatting>
  <conditionalFormatting sqref="G137:Y137">
    <cfRule type="expression" dxfId="525" priority="776">
      <formula>$E$122&lt;&gt;"Y"</formula>
    </cfRule>
  </conditionalFormatting>
  <conditionalFormatting sqref="G138:Y138">
    <cfRule type="expression" dxfId="524" priority="780">
      <formula>$F$122&lt;&gt;"Y"</formula>
    </cfRule>
  </conditionalFormatting>
  <conditionalFormatting sqref="G139:Y139">
    <cfRule type="expression" dxfId="523" priority="784">
      <formula>$G$122&lt;&gt;"Y"</formula>
    </cfRule>
  </conditionalFormatting>
  <conditionalFormatting sqref="G14">
    <cfRule type="cellIs" dxfId="522" priority="173" operator="equal">
      <formula>"Y"</formula>
    </cfRule>
    <cfRule type="cellIs" dxfId="521" priority="174" operator="equal">
      <formula>"N"</formula>
    </cfRule>
  </conditionalFormatting>
  <conditionalFormatting sqref="G140:Y140">
    <cfRule type="expression" dxfId="520" priority="788">
      <formula>$H$122&lt;&gt;"Y"</formula>
    </cfRule>
  </conditionalFormatting>
  <conditionalFormatting sqref="G141:Y141">
    <cfRule type="expression" dxfId="519" priority="792">
      <formula>$I$122&lt;&gt;"Y"</formula>
    </cfRule>
  </conditionalFormatting>
  <conditionalFormatting sqref="G142:Y142">
    <cfRule type="expression" dxfId="518" priority="796">
      <formula>$J$122&lt;&gt;"Y"</formula>
    </cfRule>
  </conditionalFormatting>
  <conditionalFormatting sqref="G143:Y143">
    <cfRule type="expression" dxfId="517" priority="800">
      <formula>$K$122&lt;&gt;"Y"</formula>
    </cfRule>
  </conditionalFormatting>
  <conditionalFormatting sqref="G144:Y144">
    <cfRule type="expression" dxfId="516" priority="804">
      <formula>$B$123&lt;&gt;"Y"</formula>
    </cfRule>
  </conditionalFormatting>
  <conditionalFormatting sqref="G145:Y145">
    <cfRule type="expression" dxfId="515" priority="808">
      <formula>$C$123&lt;&gt;"Y"</formula>
    </cfRule>
  </conditionalFormatting>
  <conditionalFormatting sqref="G146:Y146">
    <cfRule type="expression" dxfId="514" priority="812">
      <formula>$D$123&lt;&gt;"Y"</formula>
    </cfRule>
  </conditionalFormatting>
  <conditionalFormatting sqref="G147:Y147">
    <cfRule type="expression" dxfId="513" priority="816">
      <formula>$E$123&lt;&gt;"Y"</formula>
    </cfRule>
  </conditionalFormatting>
  <conditionalFormatting sqref="G148:Y148">
    <cfRule type="expression" dxfId="512" priority="820">
      <formula>$F$123&lt;&gt;"Y"</formula>
    </cfRule>
  </conditionalFormatting>
  <conditionalFormatting sqref="G149:Y149">
    <cfRule type="expression" dxfId="511" priority="824">
      <formula>$G$123&lt;&gt;"Y"</formula>
    </cfRule>
  </conditionalFormatting>
  <conditionalFormatting sqref="G150:Y150">
    <cfRule type="expression" dxfId="510" priority="828">
      <formula>$H$123&lt;&gt;"Y"</formula>
    </cfRule>
  </conditionalFormatting>
  <conditionalFormatting sqref="G151:Y151">
    <cfRule type="expression" dxfId="509" priority="832">
      <formula>$I$123&lt;&gt;"Y"</formula>
    </cfRule>
  </conditionalFormatting>
  <conditionalFormatting sqref="G152:Y152">
    <cfRule type="expression" dxfId="508" priority="836">
      <formula>$J$123&lt;&gt;"Y"</formula>
    </cfRule>
  </conditionalFormatting>
  <conditionalFormatting sqref="G153:Y153">
    <cfRule type="expression" dxfId="507" priority="840">
      <formula>$K$123&lt;&gt;"Y"</formula>
    </cfRule>
  </conditionalFormatting>
  <conditionalFormatting sqref="G154:Y154">
    <cfRule type="expression" dxfId="506" priority="844">
      <formula>$B$124&lt;&gt;"Y"</formula>
    </cfRule>
  </conditionalFormatting>
  <conditionalFormatting sqref="G155:Y155">
    <cfRule type="expression" dxfId="505" priority="848">
      <formula>$C$124&lt;&gt;"Y"</formula>
    </cfRule>
  </conditionalFormatting>
  <conditionalFormatting sqref="G156:Y156">
    <cfRule type="expression" dxfId="504" priority="852">
      <formula>$D$124&lt;&gt;"Y"</formula>
    </cfRule>
  </conditionalFormatting>
  <conditionalFormatting sqref="G157:Y157">
    <cfRule type="expression" dxfId="503" priority="856">
      <formula>$E$124&lt;&gt;"Y"</formula>
    </cfRule>
  </conditionalFormatting>
  <conditionalFormatting sqref="G158:Y158">
    <cfRule type="expression" dxfId="502" priority="860">
      <formula>$F$124&lt;&gt;"Y"</formula>
    </cfRule>
  </conditionalFormatting>
  <conditionalFormatting sqref="G159:Y159">
    <cfRule type="expression" dxfId="501" priority="864">
      <formula>$G$124&lt;&gt;"Y"</formula>
    </cfRule>
  </conditionalFormatting>
  <conditionalFormatting sqref="G160:Y160">
    <cfRule type="expression" dxfId="500" priority="868">
      <formula>$H$124&lt;&gt;"Y"</formula>
    </cfRule>
  </conditionalFormatting>
  <conditionalFormatting sqref="G161:Y161">
    <cfRule type="expression" dxfId="499" priority="872">
      <formula>$I$124&lt;&gt;"Y"</formula>
    </cfRule>
  </conditionalFormatting>
  <conditionalFormatting sqref="G162:Y162">
    <cfRule type="expression" dxfId="498" priority="876">
      <formula>$J$124&lt;&gt;"Y"</formula>
    </cfRule>
  </conditionalFormatting>
  <conditionalFormatting sqref="G163:Y163">
    <cfRule type="expression" dxfId="497" priority="880">
      <formula>$K$124&lt;&gt;"Y"</formula>
    </cfRule>
  </conditionalFormatting>
  <conditionalFormatting sqref="G164:Y164">
    <cfRule type="expression" dxfId="496" priority="884">
      <formula>$B$125&lt;&gt;"Y"</formula>
    </cfRule>
  </conditionalFormatting>
  <conditionalFormatting sqref="G165:Y165">
    <cfRule type="expression" dxfId="495" priority="888">
      <formula>$C$125&lt;&gt;"Y"</formula>
    </cfRule>
  </conditionalFormatting>
  <conditionalFormatting sqref="G166:Y166">
    <cfRule type="expression" dxfId="494" priority="892">
      <formula>$D$125&lt;&gt;"Y"</formula>
    </cfRule>
  </conditionalFormatting>
  <conditionalFormatting sqref="G167:Y167">
    <cfRule type="expression" dxfId="493" priority="896">
      <formula>$E$125&lt;&gt;"Y"</formula>
    </cfRule>
  </conditionalFormatting>
  <conditionalFormatting sqref="G168:Y168">
    <cfRule type="expression" dxfId="492" priority="900">
      <formula>$F$125&lt;&gt;"Y"</formula>
    </cfRule>
  </conditionalFormatting>
  <conditionalFormatting sqref="G169:Y169">
    <cfRule type="expression" dxfId="491" priority="904">
      <formula>$G$125&lt;&gt;"Y"</formula>
    </cfRule>
  </conditionalFormatting>
  <conditionalFormatting sqref="G170:Y170">
    <cfRule type="expression" dxfId="490" priority="908">
      <formula>$H$125&lt;&gt;"Y"</formula>
    </cfRule>
  </conditionalFormatting>
  <conditionalFormatting sqref="G171:Y171">
    <cfRule type="expression" dxfId="489" priority="912">
      <formula>$I$125&lt;&gt;"Y"</formula>
    </cfRule>
  </conditionalFormatting>
  <conditionalFormatting sqref="G172:Y172">
    <cfRule type="expression" dxfId="488" priority="916">
      <formula>$J$125&lt;&gt;"Y"</formula>
    </cfRule>
  </conditionalFormatting>
  <conditionalFormatting sqref="G173:Y173">
    <cfRule type="expression" dxfId="487" priority="920">
      <formula>$K$125&lt;&gt;"Y"</formula>
    </cfRule>
  </conditionalFormatting>
  <conditionalFormatting sqref="G174:Y174">
    <cfRule type="expression" dxfId="486" priority="924">
      <formula>$B$126&lt;&gt;"Y"</formula>
    </cfRule>
  </conditionalFormatting>
  <conditionalFormatting sqref="G175:Y175">
    <cfRule type="expression" dxfId="485" priority="928">
      <formula>$C$126&lt;&gt;"Y"</formula>
    </cfRule>
  </conditionalFormatting>
  <conditionalFormatting sqref="G176:Y176">
    <cfRule type="expression" dxfId="484" priority="932">
      <formula>$D$126&lt;&gt;"Y"</formula>
    </cfRule>
  </conditionalFormatting>
  <conditionalFormatting sqref="G177:Y177">
    <cfRule type="expression" dxfId="483" priority="936">
      <formula>$E$126&lt;&gt;"Y"</formula>
    </cfRule>
  </conditionalFormatting>
  <conditionalFormatting sqref="G178:Y178">
    <cfRule type="expression" dxfId="482" priority="940">
      <formula>$F$126&lt;&gt;"Y"</formula>
    </cfRule>
  </conditionalFormatting>
  <conditionalFormatting sqref="G179:Y179">
    <cfRule type="expression" dxfId="481" priority="944">
      <formula>$G$126&lt;&gt;"Y"</formula>
    </cfRule>
  </conditionalFormatting>
  <conditionalFormatting sqref="G17:Y17">
    <cfRule type="expression" dxfId="480" priority="184">
      <formula>$B$5&lt;&gt;"Y"</formula>
    </cfRule>
  </conditionalFormatting>
  <conditionalFormatting sqref="G180:Y180">
    <cfRule type="expression" dxfId="479" priority="948">
      <formula>$H$126&lt;&gt;"Y"</formula>
    </cfRule>
  </conditionalFormatting>
  <conditionalFormatting sqref="G181:Y181">
    <cfRule type="expression" dxfId="478" priority="952">
      <formula>$I$126&lt;&gt;"Y"</formula>
    </cfRule>
  </conditionalFormatting>
  <conditionalFormatting sqref="G182:Y182">
    <cfRule type="expression" dxfId="477" priority="956">
      <formula>$J$126&lt;&gt;"Y"</formula>
    </cfRule>
  </conditionalFormatting>
  <conditionalFormatting sqref="G183:Y183">
    <cfRule type="expression" dxfId="476" priority="960">
      <formula>$K$126&lt;&gt;"Y"</formula>
    </cfRule>
  </conditionalFormatting>
  <conditionalFormatting sqref="G184:Y184">
    <cfRule type="expression" dxfId="475" priority="964">
      <formula>$B$127&lt;&gt;"Y"</formula>
    </cfRule>
  </conditionalFormatting>
  <conditionalFormatting sqref="G185:Y185">
    <cfRule type="expression" dxfId="474" priority="968">
      <formula>$C$127&lt;&gt;"Y"</formula>
    </cfRule>
  </conditionalFormatting>
  <conditionalFormatting sqref="G186:Y186">
    <cfRule type="expression" dxfId="473" priority="972">
      <formula>$D$127&lt;&gt;"Y"</formula>
    </cfRule>
  </conditionalFormatting>
  <conditionalFormatting sqref="G187:Y187">
    <cfRule type="expression" dxfId="472" priority="976">
      <formula>$E$127&lt;&gt;"Y"</formula>
    </cfRule>
  </conditionalFormatting>
  <conditionalFormatting sqref="G188:Y188">
    <cfRule type="expression" dxfId="471" priority="980">
      <formula>$F$127&lt;&gt;"Y"</formula>
    </cfRule>
  </conditionalFormatting>
  <conditionalFormatting sqref="G189:Y189">
    <cfRule type="expression" dxfId="470" priority="984">
      <formula>$G$127&lt;&gt;"Y"</formula>
    </cfRule>
  </conditionalFormatting>
  <conditionalFormatting sqref="G18:Y18">
    <cfRule type="expression" dxfId="469" priority="188">
      <formula>$C$5&lt;&gt;"Y"</formula>
    </cfRule>
  </conditionalFormatting>
  <conditionalFormatting sqref="G190:Y190">
    <cfRule type="expression" dxfId="468" priority="988">
      <formula>$H$127&lt;&gt;"Y"</formula>
    </cfRule>
  </conditionalFormatting>
  <conditionalFormatting sqref="G191:Y191">
    <cfRule type="expression" dxfId="467" priority="992">
      <formula>$I$127&lt;&gt;"Y"</formula>
    </cfRule>
  </conditionalFormatting>
  <conditionalFormatting sqref="G192:Y192">
    <cfRule type="expression" dxfId="466" priority="996">
      <formula>$J$127&lt;&gt;"Y"</formula>
    </cfRule>
  </conditionalFormatting>
  <conditionalFormatting sqref="G193:Y193">
    <cfRule type="expression" dxfId="465" priority="1000">
      <formula>$K$127&lt;&gt;"Y"</formula>
    </cfRule>
  </conditionalFormatting>
  <conditionalFormatting sqref="G194:Y194">
    <cfRule type="expression" dxfId="464" priority="1004">
      <formula>$B$128&lt;&gt;"Y"</formula>
    </cfRule>
  </conditionalFormatting>
  <conditionalFormatting sqref="G195:Y195">
    <cfRule type="expression" dxfId="463" priority="1008">
      <formula>$C$128&lt;&gt;"Y"</formula>
    </cfRule>
  </conditionalFormatting>
  <conditionalFormatting sqref="G196:Y196">
    <cfRule type="expression" dxfId="462" priority="1012">
      <formula>$D$128&lt;&gt;"Y"</formula>
    </cfRule>
  </conditionalFormatting>
  <conditionalFormatting sqref="G197:Y197">
    <cfRule type="expression" dxfId="461" priority="1016">
      <formula>$E$128&lt;&gt;"Y"</formula>
    </cfRule>
  </conditionalFormatting>
  <conditionalFormatting sqref="G198:Y198">
    <cfRule type="expression" dxfId="460" priority="1020">
      <formula>$F$128&lt;&gt;"Y"</formula>
    </cfRule>
  </conditionalFormatting>
  <conditionalFormatting sqref="G199:Y199">
    <cfRule type="expression" dxfId="459" priority="1024">
      <formula>$G$128&lt;&gt;"Y"</formula>
    </cfRule>
  </conditionalFormatting>
  <conditionalFormatting sqref="G19:Y19">
    <cfRule type="expression" dxfId="458" priority="192">
      <formula>$D$5&lt;&gt;"Y"</formula>
    </cfRule>
  </conditionalFormatting>
  <conditionalFormatting sqref="G200:Y200">
    <cfRule type="expression" dxfId="457" priority="1028">
      <formula>$H$128&lt;&gt;"Y"</formula>
    </cfRule>
  </conditionalFormatting>
  <conditionalFormatting sqref="G201:Y201">
    <cfRule type="expression" dxfId="456" priority="1032">
      <formula>$I$128&lt;&gt;"Y"</formula>
    </cfRule>
  </conditionalFormatting>
  <conditionalFormatting sqref="G202:Y202">
    <cfRule type="expression" dxfId="455" priority="1036">
      <formula>$J$128&lt;&gt;"Y"</formula>
    </cfRule>
  </conditionalFormatting>
  <conditionalFormatting sqref="G203:Y203">
    <cfRule type="expression" dxfId="454" priority="1040">
      <formula>$K$128&lt;&gt;"Y"</formula>
    </cfRule>
  </conditionalFormatting>
  <conditionalFormatting sqref="G204:Y204">
    <cfRule type="expression" dxfId="453" priority="1044">
      <formula>$B$129&lt;&gt;"Y"</formula>
    </cfRule>
  </conditionalFormatting>
  <conditionalFormatting sqref="G205:Y205">
    <cfRule type="expression" dxfId="452" priority="1048">
      <formula>$C$129&lt;&gt;"Y"</formula>
    </cfRule>
  </conditionalFormatting>
  <conditionalFormatting sqref="G206:Y206">
    <cfRule type="expression" dxfId="451" priority="1052">
      <formula>$D$129&lt;&gt;"Y"</formula>
    </cfRule>
  </conditionalFormatting>
  <conditionalFormatting sqref="G207:Y207">
    <cfRule type="expression" dxfId="450" priority="1056">
      <formula>$E$129&lt;&gt;"Y"</formula>
    </cfRule>
  </conditionalFormatting>
  <conditionalFormatting sqref="G208:Y208">
    <cfRule type="expression" dxfId="449" priority="1060">
      <formula>$F$129&lt;&gt;"Y"</formula>
    </cfRule>
  </conditionalFormatting>
  <conditionalFormatting sqref="G209:Y209">
    <cfRule type="expression" dxfId="448" priority="1064">
      <formula>$G$129&lt;&gt;"Y"</formula>
    </cfRule>
  </conditionalFormatting>
  <conditionalFormatting sqref="G20:Y20">
    <cfRule type="expression" dxfId="447" priority="196">
      <formula>$E$5&lt;&gt;"Y"</formula>
    </cfRule>
  </conditionalFormatting>
  <conditionalFormatting sqref="G210:Y210">
    <cfRule type="expression" dxfId="446" priority="1068">
      <formula>$H$129&lt;&gt;"Y"</formula>
    </cfRule>
  </conditionalFormatting>
  <conditionalFormatting sqref="G211:Y211">
    <cfRule type="expression" dxfId="445" priority="1072">
      <formula>$I$129&lt;&gt;"Y"</formula>
    </cfRule>
  </conditionalFormatting>
  <conditionalFormatting sqref="G212:Y212">
    <cfRule type="expression" dxfId="444" priority="1076">
      <formula>$J$129&lt;&gt;"Y"</formula>
    </cfRule>
  </conditionalFormatting>
  <conditionalFormatting sqref="G213:Y213">
    <cfRule type="expression" dxfId="443" priority="1080">
      <formula>$K$129&lt;&gt;"Y"</formula>
    </cfRule>
  </conditionalFormatting>
  <conditionalFormatting sqref="G214:Y214">
    <cfRule type="expression" dxfId="442" priority="1084">
      <formula>$B$130&lt;&gt;"Y"</formula>
    </cfRule>
  </conditionalFormatting>
  <conditionalFormatting sqref="G215:Y215">
    <cfRule type="expression" dxfId="441" priority="1088">
      <formula>$C$130&lt;&gt;"Y"</formula>
    </cfRule>
  </conditionalFormatting>
  <conditionalFormatting sqref="G216:Y216">
    <cfRule type="expression" dxfId="440" priority="1092">
      <formula>$D$130&lt;&gt;"Y"</formula>
    </cfRule>
  </conditionalFormatting>
  <conditionalFormatting sqref="G217:Y217">
    <cfRule type="expression" dxfId="439" priority="1096">
      <formula>$E$130&lt;&gt;"Y"</formula>
    </cfRule>
  </conditionalFormatting>
  <conditionalFormatting sqref="G218:Y218">
    <cfRule type="expression" dxfId="438" priority="1100">
      <formula>$F$130&lt;&gt;"Y"</formula>
    </cfRule>
  </conditionalFormatting>
  <conditionalFormatting sqref="G219:Y219">
    <cfRule type="expression" dxfId="437" priority="1104">
      <formula>$G$130&lt;&gt;"Y"</formula>
    </cfRule>
  </conditionalFormatting>
  <conditionalFormatting sqref="G21:Y21">
    <cfRule type="expression" dxfId="436" priority="200">
      <formula>$F$5&lt;&gt;"Y"</formula>
    </cfRule>
  </conditionalFormatting>
  <conditionalFormatting sqref="G220:Y220">
    <cfRule type="expression" dxfId="435" priority="1108">
      <formula>$H$130&lt;&gt;"Y"</formula>
    </cfRule>
  </conditionalFormatting>
  <conditionalFormatting sqref="G221:Y221">
    <cfRule type="expression" dxfId="434" priority="1112">
      <formula>$I$130&lt;&gt;"Y"</formula>
    </cfRule>
  </conditionalFormatting>
  <conditionalFormatting sqref="G222:Y222">
    <cfRule type="expression" dxfId="433" priority="1116">
      <formula>$J$130&lt;&gt;"Y"</formula>
    </cfRule>
  </conditionalFormatting>
  <conditionalFormatting sqref="G223:Y223">
    <cfRule type="expression" dxfId="432" priority="1120">
      <formula>$K$130&lt;&gt;"Y"</formula>
    </cfRule>
  </conditionalFormatting>
  <conditionalFormatting sqref="G224:Y224">
    <cfRule type="expression" dxfId="431" priority="1124">
      <formula>$B$131&lt;&gt;"Y"</formula>
    </cfRule>
  </conditionalFormatting>
  <conditionalFormatting sqref="G225:Y225">
    <cfRule type="expression" dxfId="430" priority="1128">
      <formula>$C$131&lt;&gt;"Y"</formula>
    </cfRule>
  </conditionalFormatting>
  <conditionalFormatting sqref="G226:Y226">
    <cfRule type="expression" dxfId="429" priority="1132">
      <formula>$D$131&lt;&gt;"Y"</formula>
    </cfRule>
  </conditionalFormatting>
  <conditionalFormatting sqref="G227:Y227">
    <cfRule type="expression" dxfId="428" priority="1136">
      <formula>$E$131&lt;&gt;"Y"</formula>
    </cfRule>
  </conditionalFormatting>
  <conditionalFormatting sqref="G228:Y228">
    <cfRule type="expression" dxfId="427" priority="1140">
      <formula>$F$131&lt;&gt;"Y"</formula>
    </cfRule>
  </conditionalFormatting>
  <conditionalFormatting sqref="G229:Y229">
    <cfRule type="expression" dxfId="426" priority="1144">
      <formula>$G$131&lt;&gt;"Y"</formula>
    </cfRule>
  </conditionalFormatting>
  <conditionalFormatting sqref="G22:Y22">
    <cfRule type="expression" dxfId="425" priority="204">
      <formula>$G$5&lt;&gt;"Y"</formula>
    </cfRule>
  </conditionalFormatting>
  <conditionalFormatting sqref="G230:Y230">
    <cfRule type="expression" dxfId="424" priority="1148">
      <formula>$H$131&lt;&gt;"Y"</formula>
    </cfRule>
  </conditionalFormatting>
  <conditionalFormatting sqref="G231:Y231">
    <cfRule type="expression" dxfId="423" priority="1152">
      <formula>$I$131&lt;&gt;"Y"</formula>
    </cfRule>
  </conditionalFormatting>
  <conditionalFormatting sqref="G232:Y232">
    <cfRule type="expression" dxfId="422" priority="1156">
      <formula>$J$131&lt;&gt;"Y"</formula>
    </cfRule>
  </conditionalFormatting>
  <conditionalFormatting sqref="G233:Y233">
    <cfRule type="expression" dxfId="421" priority="1160">
      <formula>$K$131&lt;&gt;"Y"</formula>
    </cfRule>
  </conditionalFormatting>
  <conditionalFormatting sqref="G239">
    <cfRule type="cellIs" dxfId="420" priority="1169" operator="equal">
      <formula>"Y"</formula>
    </cfRule>
    <cfRule type="cellIs" dxfId="419" priority="1170" operator="equal">
      <formula>"N"</formula>
    </cfRule>
  </conditionalFormatting>
  <conditionalFormatting sqref="G23:Y23">
    <cfRule type="expression" dxfId="418" priority="208">
      <formula>$H$5&lt;&gt;"Y"</formula>
    </cfRule>
  </conditionalFormatting>
  <conditionalFormatting sqref="G240">
    <cfRule type="cellIs" dxfId="417" priority="1187" operator="equal">
      <formula>"Y"</formula>
    </cfRule>
    <cfRule type="cellIs" dxfId="416" priority="1188" operator="equal">
      <formula>"N"</formula>
    </cfRule>
  </conditionalFormatting>
  <conditionalFormatting sqref="G241">
    <cfRule type="cellIs" dxfId="415" priority="1205" operator="equal">
      <formula>"Y"</formula>
    </cfRule>
    <cfRule type="cellIs" dxfId="414" priority="1206" operator="equal">
      <formula>"N"</formula>
    </cfRule>
  </conditionalFormatting>
  <conditionalFormatting sqref="G242">
    <cfRule type="cellIs" dxfId="413" priority="1223" operator="equal">
      <formula>"Y"</formula>
    </cfRule>
    <cfRule type="cellIs" dxfId="412" priority="1224" operator="equal">
      <formula>"N"</formula>
    </cfRule>
  </conditionalFormatting>
  <conditionalFormatting sqref="G243">
    <cfRule type="cellIs" dxfId="411" priority="1241" operator="equal">
      <formula>"Y"</formula>
    </cfRule>
    <cfRule type="cellIs" dxfId="410" priority="1242" operator="equal">
      <formula>"N"</formula>
    </cfRule>
  </conditionalFormatting>
  <conditionalFormatting sqref="G245">
    <cfRule type="cellIs" dxfId="409" priority="1279" operator="equal">
      <formula>"Y"</formula>
    </cfRule>
    <cfRule type="cellIs" dxfId="408" priority="1280" operator="equal">
      <formula>"N"</formula>
    </cfRule>
  </conditionalFormatting>
  <conditionalFormatting sqref="G246">
    <cfRule type="cellIs" dxfId="407" priority="1297" operator="equal">
      <formula>"Y"</formula>
    </cfRule>
    <cfRule type="cellIs" dxfId="406" priority="1298" operator="equal">
      <formula>"N"</formula>
    </cfRule>
  </conditionalFormatting>
  <conditionalFormatting sqref="G247">
    <cfRule type="cellIs" dxfId="405" priority="1315" operator="equal">
      <formula>"Y"</formula>
    </cfRule>
    <cfRule type="cellIs" dxfId="404" priority="1316" operator="equal">
      <formula>"N"</formula>
    </cfRule>
  </conditionalFormatting>
  <conditionalFormatting sqref="G248">
    <cfRule type="cellIs" dxfId="403" priority="1333" operator="equal">
      <formula>"Y"</formula>
    </cfRule>
    <cfRule type="cellIs" dxfId="402" priority="1334" operator="equal">
      <formula>"N"</formula>
    </cfRule>
  </conditionalFormatting>
  <conditionalFormatting sqref="G24:Y24">
    <cfRule type="expression" dxfId="401" priority="212">
      <formula>$I$5&lt;&gt;"Y"</formula>
    </cfRule>
  </conditionalFormatting>
  <conditionalFormatting sqref="G251:Y251">
    <cfRule type="expression" dxfId="400" priority="1344">
      <formula>$B$239&lt;&gt;"Y"</formula>
    </cfRule>
  </conditionalFormatting>
  <conditionalFormatting sqref="G252:Y252">
    <cfRule type="expression" dxfId="399" priority="1348">
      <formula>$C$239&lt;&gt;"Y"</formula>
    </cfRule>
  </conditionalFormatting>
  <conditionalFormatting sqref="G253:Y253">
    <cfRule type="expression" dxfId="398" priority="1352">
      <formula>$D$239&lt;&gt;"Y"</formula>
    </cfRule>
  </conditionalFormatting>
  <conditionalFormatting sqref="G254:Y254">
    <cfRule type="expression" dxfId="397" priority="1356">
      <formula>$E$239&lt;&gt;"Y"</formula>
    </cfRule>
  </conditionalFormatting>
  <conditionalFormatting sqref="G255:Y255">
    <cfRule type="expression" dxfId="396" priority="1360">
      <formula>$F$239&lt;&gt;"Y"</formula>
    </cfRule>
  </conditionalFormatting>
  <conditionalFormatting sqref="G256:Y256">
    <cfRule type="expression" dxfId="395" priority="1364">
      <formula>$G$239&lt;&gt;"Y"</formula>
    </cfRule>
  </conditionalFormatting>
  <conditionalFormatting sqref="G257:Y257">
    <cfRule type="expression" dxfId="394" priority="1368">
      <formula>$H$239&lt;&gt;"Y"</formula>
    </cfRule>
  </conditionalFormatting>
  <conditionalFormatting sqref="G258:Y258">
    <cfRule type="expression" dxfId="393" priority="1372">
      <formula>$I$239&lt;&gt;"Y"</formula>
    </cfRule>
  </conditionalFormatting>
  <conditionalFormatting sqref="G259:Y259">
    <cfRule type="expression" dxfId="392" priority="1376">
      <formula>$J$239&lt;&gt;"Y"</formula>
    </cfRule>
  </conditionalFormatting>
  <conditionalFormatting sqref="G25:Y25">
    <cfRule type="expression" dxfId="391" priority="216">
      <formula>$J$5&lt;&gt;"Y"</formula>
    </cfRule>
  </conditionalFormatting>
  <conditionalFormatting sqref="G260:Y260">
    <cfRule type="expression" dxfId="390" priority="1380">
      <formula>$K$239&lt;&gt;"Y"</formula>
    </cfRule>
  </conditionalFormatting>
  <conditionalFormatting sqref="G261:Y261">
    <cfRule type="expression" dxfId="389" priority="1384">
      <formula>$B$240&lt;&gt;"Y"</formula>
    </cfRule>
  </conditionalFormatting>
  <conditionalFormatting sqref="G262:Y262">
    <cfRule type="expression" dxfId="388" priority="1388">
      <formula>$C$240&lt;&gt;"Y"</formula>
    </cfRule>
  </conditionalFormatting>
  <conditionalFormatting sqref="G263:Y263">
    <cfRule type="expression" dxfId="387" priority="1392">
      <formula>$D$240&lt;&gt;"Y"</formula>
    </cfRule>
  </conditionalFormatting>
  <conditionalFormatting sqref="G264:Y264">
    <cfRule type="expression" dxfId="386" priority="1396">
      <formula>$E$240&lt;&gt;"Y"</formula>
    </cfRule>
  </conditionalFormatting>
  <conditionalFormatting sqref="G265:Y265">
    <cfRule type="expression" dxfId="385" priority="1400">
      <formula>$F$240&lt;&gt;"Y"</formula>
    </cfRule>
  </conditionalFormatting>
  <conditionalFormatting sqref="G266:Y266">
    <cfRule type="expression" dxfId="384" priority="1404">
      <formula>$G$240&lt;&gt;"Y"</formula>
    </cfRule>
  </conditionalFormatting>
  <conditionalFormatting sqref="G267:Y267">
    <cfRule type="expression" dxfId="383" priority="1408">
      <formula>$H$240&lt;&gt;"Y"</formula>
    </cfRule>
  </conditionalFormatting>
  <conditionalFormatting sqref="G268:Y268">
    <cfRule type="expression" dxfId="382" priority="1412">
      <formula>$I$240&lt;&gt;"Y"</formula>
    </cfRule>
  </conditionalFormatting>
  <conditionalFormatting sqref="G269:Y269">
    <cfRule type="expression" dxfId="381" priority="1416">
      <formula>$J$240&lt;&gt;"Y"</formula>
    </cfRule>
  </conditionalFormatting>
  <conditionalFormatting sqref="G26:Y26">
    <cfRule type="expression" dxfId="380" priority="220">
      <formula>$K$5&lt;&gt;"Y"</formula>
    </cfRule>
  </conditionalFormatting>
  <conditionalFormatting sqref="G270:Y270">
    <cfRule type="expression" dxfId="379" priority="1420">
      <formula>$K$240&lt;&gt;"Y"</formula>
    </cfRule>
  </conditionalFormatting>
  <conditionalFormatting sqref="G271:Y271">
    <cfRule type="expression" dxfId="378" priority="1424">
      <formula>$B$241&lt;&gt;"Y"</formula>
    </cfRule>
  </conditionalFormatting>
  <conditionalFormatting sqref="G272:Y272">
    <cfRule type="expression" dxfId="377" priority="1428">
      <formula>$C$241&lt;&gt;"Y"</formula>
    </cfRule>
  </conditionalFormatting>
  <conditionalFormatting sqref="G273:Y273">
    <cfRule type="expression" dxfId="376" priority="1432">
      <formula>$D$241&lt;&gt;"Y"</formula>
    </cfRule>
  </conditionalFormatting>
  <conditionalFormatting sqref="G274:Y274">
    <cfRule type="expression" dxfId="375" priority="1436">
      <formula>$E$241&lt;&gt;"Y"</formula>
    </cfRule>
  </conditionalFormatting>
  <conditionalFormatting sqref="G275:Y275">
    <cfRule type="expression" dxfId="374" priority="1440">
      <formula>$F$241&lt;&gt;"Y"</formula>
    </cfRule>
  </conditionalFormatting>
  <conditionalFormatting sqref="G276:Y276">
    <cfRule type="expression" dxfId="373" priority="1444">
      <formula>$G$241&lt;&gt;"Y"</formula>
    </cfRule>
  </conditionalFormatting>
  <conditionalFormatting sqref="G277:Y277">
    <cfRule type="expression" dxfId="372" priority="1448">
      <formula>$H$241&lt;&gt;"Y"</formula>
    </cfRule>
  </conditionalFormatting>
  <conditionalFormatting sqref="G278:Y278">
    <cfRule type="expression" dxfId="371" priority="1452">
      <formula>$I$241&lt;&gt;"Y"</formula>
    </cfRule>
  </conditionalFormatting>
  <conditionalFormatting sqref="G279:Y279">
    <cfRule type="expression" dxfId="370" priority="1456">
      <formula>$J$241&lt;&gt;"Y"</formula>
    </cfRule>
  </conditionalFormatting>
  <conditionalFormatting sqref="G27:Y27">
    <cfRule type="expression" dxfId="369" priority="224">
      <formula>$B$6&lt;&gt;"Y"</formula>
    </cfRule>
  </conditionalFormatting>
  <conditionalFormatting sqref="G280:Y280">
    <cfRule type="expression" dxfId="368" priority="1460">
      <formula>$K$241&lt;&gt;"Y"</formula>
    </cfRule>
  </conditionalFormatting>
  <conditionalFormatting sqref="G281:Y281">
    <cfRule type="expression" dxfId="367" priority="1464">
      <formula>$B$242&lt;&gt;"Y"</formula>
    </cfRule>
  </conditionalFormatting>
  <conditionalFormatting sqref="G282:Y282">
    <cfRule type="expression" dxfId="366" priority="1468">
      <formula>$C$242&lt;&gt;"Y"</formula>
    </cfRule>
  </conditionalFormatting>
  <conditionalFormatting sqref="G283:Y283">
    <cfRule type="expression" dxfId="365" priority="1472">
      <formula>$D$242&lt;&gt;"Y"</formula>
    </cfRule>
  </conditionalFormatting>
  <conditionalFormatting sqref="G284:Y284">
    <cfRule type="expression" dxfId="364" priority="1476">
      <formula>$E$242&lt;&gt;"Y"</formula>
    </cfRule>
  </conditionalFormatting>
  <conditionalFormatting sqref="G285:Y285">
    <cfRule type="expression" dxfId="363" priority="1480">
      <formula>$F$242&lt;&gt;"Y"</formula>
    </cfRule>
  </conditionalFormatting>
  <conditionalFormatting sqref="G286:Y286">
    <cfRule type="expression" dxfId="362" priority="1484">
      <formula>$G$242&lt;&gt;"Y"</formula>
    </cfRule>
  </conditionalFormatting>
  <conditionalFormatting sqref="G287:Y287">
    <cfRule type="expression" dxfId="361" priority="1488">
      <formula>$H$242&lt;&gt;"Y"</formula>
    </cfRule>
  </conditionalFormatting>
  <conditionalFormatting sqref="G288:Y288">
    <cfRule type="expression" dxfId="360" priority="1492">
      <formula>$I$242&lt;&gt;"Y"</formula>
    </cfRule>
  </conditionalFormatting>
  <conditionalFormatting sqref="G289:Y289">
    <cfRule type="expression" dxfId="359" priority="1496">
      <formula>$J$242&lt;&gt;"Y"</formula>
    </cfRule>
  </conditionalFormatting>
  <conditionalFormatting sqref="G28:Y28">
    <cfRule type="expression" dxfId="358" priority="228">
      <formula>$C$6&lt;&gt;"Y"</formula>
    </cfRule>
  </conditionalFormatting>
  <conditionalFormatting sqref="G290:Y290">
    <cfRule type="expression" dxfId="357" priority="1500">
      <formula>$K$242&lt;&gt;"Y"</formula>
    </cfRule>
  </conditionalFormatting>
  <conditionalFormatting sqref="G291:Y291">
    <cfRule type="expression" dxfId="356" priority="1504">
      <formula>$B$243&lt;&gt;"Y"</formula>
    </cfRule>
  </conditionalFormatting>
  <conditionalFormatting sqref="G292:Y292">
    <cfRule type="expression" dxfId="355" priority="1508">
      <formula>$C$243&lt;&gt;"Y"</formula>
    </cfRule>
  </conditionalFormatting>
  <conditionalFormatting sqref="G293:Y293">
    <cfRule type="expression" dxfId="354" priority="1512">
      <formula>$D$243&lt;&gt;"Y"</formula>
    </cfRule>
  </conditionalFormatting>
  <conditionalFormatting sqref="G294:Y294">
    <cfRule type="expression" dxfId="353" priority="1516">
      <formula>$E$243&lt;&gt;"Y"</formula>
    </cfRule>
  </conditionalFormatting>
  <conditionalFormatting sqref="G295:Y295">
    <cfRule type="expression" dxfId="352" priority="1520">
      <formula>$F$243&lt;&gt;"Y"</formula>
    </cfRule>
  </conditionalFormatting>
  <conditionalFormatting sqref="G296:Y296">
    <cfRule type="expression" dxfId="351" priority="1524">
      <formula>$G$243&lt;&gt;"Y"</formula>
    </cfRule>
  </conditionalFormatting>
  <conditionalFormatting sqref="G297:Y297">
    <cfRule type="expression" dxfId="350" priority="1528">
      <formula>$H$243&lt;&gt;"Y"</formula>
    </cfRule>
  </conditionalFormatting>
  <conditionalFormatting sqref="G298:Y298">
    <cfRule type="expression" dxfId="349" priority="1532">
      <formula>$I$243&lt;&gt;"Y"</formula>
    </cfRule>
  </conditionalFormatting>
  <conditionalFormatting sqref="G299:Y299">
    <cfRule type="expression" dxfId="348" priority="1536">
      <formula>$J$243&lt;&gt;"Y"</formula>
    </cfRule>
  </conditionalFormatting>
  <conditionalFormatting sqref="G29:Y29">
    <cfRule type="expression" dxfId="347" priority="232">
      <formula>$D$6&lt;&gt;"Y"</formula>
    </cfRule>
  </conditionalFormatting>
  <conditionalFormatting sqref="G300:Y300">
    <cfRule type="expression" dxfId="346" priority="1540">
      <formula>$K$243&lt;&gt;"Y"</formula>
    </cfRule>
  </conditionalFormatting>
  <conditionalFormatting sqref="G301:Y301">
    <cfRule type="expression" dxfId="345" priority="1544">
      <formula>$B$244&lt;&gt;"Y"</formula>
    </cfRule>
  </conditionalFormatting>
  <conditionalFormatting sqref="G302:Y302">
    <cfRule type="expression" dxfId="344" priority="1548">
      <formula>$C$244&lt;&gt;"Y"</formula>
    </cfRule>
  </conditionalFormatting>
  <conditionalFormatting sqref="G303:Y303">
    <cfRule type="expression" dxfId="343" priority="1552">
      <formula>$D$244&lt;&gt;"Y"</formula>
    </cfRule>
  </conditionalFormatting>
  <conditionalFormatting sqref="G304:Y304">
    <cfRule type="expression" dxfId="342" priority="1556">
      <formula>$E$244&lt;&gt;"Y"</formula>
    </cfRule>
  </conditionalFormatting>
  <conditionalFormatting sqref="G305:Y305">
    <cfRule type="expression" dxfId="341" priority="1560">
      <formula>$F$244&lt;&gt;"Y"</formula>
    </cfRule>
  </conditionalFormatting>
  <conditionalFormatting sqref="G306:Y306">
    <cfRule type="expression" dxfId="340" priority="1564">
      <formula>$G$244&lt;&gt;"Y"</formula>
    </cfRule>
  </conditionalFormatting>
  <conditionalFormatting sqref="G307:Y307">
    <cfRule type="expression" dxfId="339" priority="1568">
      <formula>$H$244&lt;&gt;"Y"</formula>
    </cfRule>
  </conditionalFormatting>
  <conditionalFormatting sqref="G308:Y308">
    <cfRule type="expression" dxfId="338" priority="1572">
      <formula>$I$244&lt;&gt;"Y"</formula>
    </cfRule>
  </conditionalFormatting>
  <conditionalFormatting sqref="G309:Y309">
    <cfRule type="expression" dxfId="337" priority="1576">
      <formula>$J$244&lt;&gt;"Y"</formula>
    </cfRule>
  </conditionalFormatting>
  <conditionalFormatting sqref="G30:Y30">
    <cfRule type="expression" dxfId="336" priority="236">
      <formula>$E$6&lt;&gt;"Y"</formula>
    </cfRule>
  </conditionalFormatting>
  <conditionalFormatting sqref="G310:Y310">
    <cfRule type="expression" dxfId="335" priority="1580">
      <formula>$K$244&lt;&gt;"Y"</formula>
    </cfRule>
  </conditionalFormatting>
  <conditionalFormatting sqref="G311:Y311">
    <cfRule type="expression" dxfId="334" priority="1584">
      <formula>$B$245&lt;&gt;"Y"</formula>
    </cfRule>
  </conditionalFormatting>
  <conditionalFormatting sqref="G312:Y312">
    <cfRule type="expression" dxfId="333" priority="1588">
      <formula>$C$245&lt;&gt;"Y"</formula>
    </cfRule>
  </conditionalFormatting>
  <conditionalFormatting sqref="G313:Y313">
    <cfRule type="expression" dxfId="332" priority="1592">
      <formula>$D$245&lt;&gt;"Y"</formula>
    </cfRule>
  </conditionalFormatting>
  <conditionalFormatting sqref="G314:Y314">
    <cfRule type="expression" dxfId="331" priority="1596">
      <formula>$E$245&lt;&gt;"Y"</formula>
    </cfRule>
  </conditionalFormatting>
  <conditionalFormatting sqref="G315:Y315">
    <cfRule type="expression" dxfId="330" priority="1600">
      <formula>$F$245&lt;&gt;"Y"</formula>
    </cfRule>
  </conditionalFormatting>
  <conditionalFormatting sqref="G316:Y316">
    <cfRule type="expression" dxfId="329" priority="1604">
      <formula>$G$245&lt;&gt;"Y"</formula>
    </cfRule>
  </conditionalFormatting>
  <conditionalFormatting sqref="G317:Y317">
    <cfRule type="expression" dxfId="328" priority="1608">
      <formula>$H$245&lt;&gt;"Y"</formula>
    </cfRule>
  </conditionalFormatting>
  <conditionalFormatting sqref="G318:Y318">
    <cfRule type="expression" dxfId="327" priority="1612">
      <formula>$I$245&lt;&gt;"Y"</formula>
    </cfRule>
  </conditionalFormatting>
  <conditionalFormatting sqref="G319:Y319">
    <cfRule type="expression" dxfId="326" priority="1616">
      <formula>$J$245&lt;&gt;"Y"</formula>
    </cfRule>
  </conditionalFormatting>
  <conditionalFormatting sqref="G31:Y31">
    <cfRule type="expression" dxfId="325" priority="240">
      <formula>$F$6&lt;&gt;"Y"</formula>
    </cfRule>
  </conditionalFormatting>
  <conditionalFormatting sqref="G320:Y320">
    <cfRule type="expression" dxfId="324" priority="1620">
      <formula>$K$245&lt;&gt;"Y"</formula>
    </cfRule>
  </conditionalFormatting>
  <conditionalFormatting sqref="G321:Y321">
    <cfRule type="expression" dxfId="323" priority="1624">
      <formula>$B$246&lt;&gt;"Y"</formula>
    </cfRule>
  </conditionalFormatting>
  <conditionalFormatting sqref="G322:Y322">
    <cfRule type="expression" dxfId="322" priority="1628">
      <formula>$C$246&lt;&gt;"Y"</formula>
    </cfRule>
  </conditionalFormatting>
  <conditionalFormatting sqref="G323:Y323">
    <cfRule type="expression" dxfId="321" priority="1632">
      <formula>$D$246&lt;&gt;"Y"</formula>
    </cfRule>
  </conditionalFormatting>
  <conditionalFormatting sqref="G324:Y324">
    <cfRule type="expression" dxfId="320" priority="1636">
      <formula>$E$246&lt;&gt;"Y"</formula>
    </cfRule>
  </conditionalFormatting>
  <conditionalFormatting sqref="G325:Y325">
    <cfRule type="expression" dxfId="319" priority="1640">
      <formula>$F$246&lt;&gt;"Y"</formula>
    </cfRule>
  </conditionalFormatting>
  <conditionalFormatting sqref="G326:Y326">
    <cfRule type="expression" dxfId="318" priority="1644">
      <formula>$G$246&lt;&gt;"Y"</formula>
    </cfRule>
  </conditionalFormatting>
  <conditionalFormatting sqref="G327:Y327">
    <cfRule type="expression" dxfId="317" priority="1648">
      <formula>$H$246&lt;&gt;"Y"</formula>
    </cfRule>
  </conditionalFormatting>
  <conditionalFormatting sqref="G328:Y328">
    <cfRule type="expression" dxfId="316" priority="1652">
      <formula>$I$246&lt;&gt;"Y"</formula>
    </cfRule>
  </conditionalFormatting>
  <conditionalFormatting sqref="G329:Y329">
    <cfRule type="expression" dxfId="315" priority="1656">
      <formula>$J$246&lt;&gt;"Y"</formula>
    </cfRule>
  </conditionalFormatting>
  <conditionalFormatting sqref="G32:Y32">
    <cfRule type="expression" dxfId="314" priority="244">
      <formula>$G$6&lt;&gt;"Y"</formula>
    </cfRule>
  </conditionalFormatting>
  <conditionalFormatting sqref="G330:Y330">
    <cfRule type="expression" dxfId="313" priority="1660">
      <formula>$K$246&lt;&gt;"Y"</formula>
    </cfRule>
  </conditionalFormatting>
  <conditionalFormatting sqref="G331:Y331">
    <cfRule type="expression" dxfId="312" priority="1664">
      <formula>$B$247&lt;&gt;"Y"</formula>
    </cfRule>
  </conditionalFormatting>
  <conditionalFormatting sqref="G332:Y332">
    <cfRule type="expression" dxfId="311" priority="1668">
      <formula>$C$247&lt;&gt;"Y"</formula>
    </cfRule>
  </conditionalFormatting>
  <conditionalFormatting sqref="G333:Y333">
    <cfRule type="expression" dxfId="310" priority="1672">
      <formula>$D$247&lt;&gt;"Y"</formula>
    </cfRule>
  </conditionalFormatting>
  <conditionalFormatting sqref="G334:Y334">
    <cfRule type="expression" dxfId="309" priority="1676">
      <formula>$E$247&lt;&gt;"Y"</formula>
    </cfRule>
  </conditionalFormatting>
  <conditionalFormatting sqref="G335:Y335">
    <cfRule type="expression" dxfId="308" priority="1680">
      <formula>$F$247&lt;&gt;"Y"</formula>
    </cfRule>
  </conditionalFormatting>
  <conditionalFormatting sqref="G336:Y336">
    <cfRule type="expression" dxfId="307" priority="1684">
      <formula>$G$247&lt;&gt;"Y"</formula>
    </cfRule>
  </conditionalFormatting>
  <conditionalFormatting sqref="G337:Y337">
    <cfRule type="expression" dxfId="306" priority="1688">
      <formula>$H$247&lt;&gt;"Y"</formula>
    </cfRule>
  </conditionalFormatting>
  <conditionalFormatting sqref="G338:Y338">
    <cfRule type="expression" dxfId="305" priority="1692">
      <formula>$I$247&lt;&gt;"Y"</formula>
    </cfRule>
  </conditionalFormatting>
  <conditionalFormatting sqref="G339:Y339">
    <cfRule type="expression" dxfId="304" priority="1696">
      <formula>$J$247&lt;&gt;"Y"</formula>
    </cfRule>
  </conditionalFormatting>
  <conditionalFormatting sqref="G33:Y33">
    <cfRule type="expression" dxfId="303" priority="248">
      <formula>$H$6&lt;&gt;"Y"</formula>
    </cfRule>
  </conditionalFormatting>
  <conditionalFormatting sqref="G340:Y340">
    <cfRule type="expression" dxfId="302" priority="1700">
      <formula>$K$247&lt;&gt;"Y"</formula>
    </cfRule>
  </conditionalFormatting>
  <conditionalFormatting sqref="G341:Y341">
    <cfRule type="expression" dxfId="301" priority="1704">
      <formula>$B$248&lt;&gt;"Y"</formula>
    </cfRule>
  </conditionalFormatting>
  <conditionalFormatting sqref="G342:Y342">
    <cfRule type="expression" dxfId="300" priority="1708">
      <formula>$C$248&lt;&gt;"Y"</formula>
    </cfRule>
  </conditionalFormatting>
  <conditionalFormatting sqref="G343:Y343">
    <cfRule type="expression" dxfId="299" priority="1712">
      <formula>$D$248&lt;&gt;"Y"</formula>
    </cfRule>
  </conditionalFormatting>
  <conditionalFormatting sqref="G344:Y344">
    <cfRule type="expression" dxfId="298" priority="1716">
      <formula>$E$248&lt;&gt;"Y"</formula>
    </cfRule>
  </conditionalFormatting>
  <conditionalFormatting sqref="G345:Y345">
    <cfRule type="expression" dxfId="297" priority="1720">
      <formula>$F$248&lt;&gt;"Y"</formula>
    </cfRule>
  </conditionalFormatting>
  <conditionalFormatting sqref="G346:Y346">
    <cfRule type="expression" dxfId="296" priority="1724">
      <formula>$G$248&lt;&gt;"Y"</formula>
    </cfRule>
  </conditionalFormatting>
  <conditionalFormatting sqref="G347:Y347">
    <cfRule type="expression" dxfId="295" priority="1728">
      <formula>$H$248&lt;&gt;"Y"</formula>
    </cfRule>
  </conditionalFormatting>
  <conditionalFormatting sqref="G348:Y348">
    <cfRule type="expression" dxfId="294" priority="1732">
      <formula>$I$248&lt;&gt;"Y"</formula>
    </cfRule>
  </conditionalFormatting>
  <conditionalFormatting sqref="G349:Y349">
    <cfRule type="expression" dxfId="293" priority="1736">
      <formula>$J$248&lt;&gt;"Y"</formula>
    </cfRule>
  </conditionalFormatting>
  <conditionalFormatting sqref="G34:Y34">
    <cfRule type="expression" dxfId="292" priority="252">
      <formula>$I$6&lt;&gt;"Y"</formula>
    </cfRule>
  </conditionalFormatting>
  <conditionalFormatting sqref="G350:Y350">
    <cfRule type="expression" dxfId="291" priority="1740">
      <formula>$K$248&lt;&gt;"Y"</formula>
    </cfRule>
  </conditionalFormatting>
  <conditionalFormatting sqref="G35:Y35">
    <cfRule type="expression" dxfId="290" priority="256">
      <formula>$J$6&lt;&gt;"Y"</formula>
    </cfRule>
  </conditionalFormatting>
  <conditionalFormatting sqref="G36:Y36">
    <cfRule type="expression" dxfId="289" priority="260">
      <formula>$K$6&lt;&gt;"Y"</formula>
    </cfRule>
  </conditionalFormatting>
  <conditionalFormatting sqref="G37:Y37">
    <cfRule type="expression" dxfId="288" priority="264">
      <formula>$B$7&lt;&gt;"Y"</formula>
    </cfRule>
  </conditionalFormatting>
  <conditionalFormatting sqref="G38:Y38">
    <cfRule type="expression" dxfId="287" priority="268">
      <formula>$C$7&lt;&gt;"Y"</formula>
    </cfRule>
  </conditionalFormatting>
  <conditionalFormatting sqref="G39:Y39">
    <cfRule type="expression" dxfId="286" priority="272">
      <formula>$D$7&lt;&gt;"Y"</formula>
    </cfRule>
  </conditionalFormatting>
  <conditionalFormatting sqref="G40:Y40">
    <cfRule type="expression" dxfId="285" priority="276">
      <formula>$E$7&lt;&gt;"Y"</formula>
    </cfRule>
  </conditionalFormatting>
  <conditionalFormatting sqref="G41:Y41">
    <cfRule type="expression" dxfId="284" priority="280">
      <formula>$F$7&lt;&gt;"Y"</formula>
    </cfRule>
  </conditionalFormatting>
  <conditionalFormatting sqref="G42:Y42">
    <cfRule type="expression" dxfId="283" priority="284">
      <formula>$G$7&lt;&gt;"Y"</formula>
    </cfRule>
  </conditionalFormatting>
  <conditionalFormatting sqref="G43:Y43">
    <cfRule type="expression" dxfId="282" priority="288">
      <formula>$H$7&lt;&gt;"Y"</formula>
    </cfRule>
  </conditionalFormatting>
  <conditionalFormatting sqref="G44:Y44">
    <cfRule type="expression" dxfId="281" priority="292">
      <formula>$I$7&lt;&gt;"Y"</formula>
    </cfRule>
  </conditionalFormatting>
  <conditionalFormatting sqref="G45:Y45">
    <cfRule type="expression" dxfId="280" priority="296">
      <formula>$J$7&lt;&gt;"Y"</formula>
    </cfRule>
  </conditionalFormatting>
  <conditionalFormatting sqref="G46:Y46">
    <cfRule type="expression" dxfId="279" priority="300">
      <formula>$K$7&lt;&gt;"Y"</formula>
    </cfRule>
  </conditionalFormatting>
  <conditionalFormatting sqref="G47:Y47">
    <cfRule type="expression" dxfId="278" priority="304">
      <formula>$B$8&lt;&gt;"Y"</formula>
    </cfRule>
  </conditionalFormatting>
  <conditionalFormatting sqref="G48:Y48">
    <cfRule type="expression" dxfId="277" priority="308">
      <formula>$C$8&lt;&gt;"Y"</formula>
    </cfRule>
  </conditionalFormatting>
  <conditionalFormatting sqref="G49:Y49">
    <cfRule type="expression" dxfId="276" priority="312">
      <formula>$D$8&lt;&gt;"Y"</formula>
    </cfRule>
  </conditionalFormatting>
  <conditionalFormatting sqref="G5">
    <cfRule type="cellIs" dxfId="275" priority="9" operator="equal">
      <formula>"Y"</formula>
    </cfRule>
    <cfRule type="cellIs" dxfId="274" priority="10" operator="equal">
      <formula>"N"</formula>
    </cfRule>
  </conditionalFormatting>
  <conditionalFormatting sqref="G50:Y50">
    <cfRule type="expression" dxfId="273" priority="316">
      <formula>$E$8&lt;&gt;"Y"</formula>
    </cfRule>
  </conditionalFormatting>
  <conditionalFormatting sqref="G51:Y51">
    <cfRule type="expression" dxfId="272" priority="320">
      <formula>$F$8&lt;&gt;"Y"</formula>
    </cfRule>
  </conditionalFormatting>
  <conditionalFormatting sqref="G52:Y52">
    <cfRule type="expression" dxfId="271" priority="324">
      <formula>$G$8&lt;&gt;"Y"</formula>
    </cfRule>
  </conditionalFormatting>
  <conditionalFormatting sqref="G53:Y53">
    <cfRule type="expression" dxfId="270" priority="328">
      <formula>$H$8&lt;&gt;"Y"</formula>
    </cfRule>
  </conditionalFormatting>
  <conditionalFormatting sqref="G54:Y54">
    <cfRule type="expression" dxfId="269" priority="332">
      <formula>$I$8&lt;&gt;"Y"</formula>
    </cfRule>
  </conditionalFormatting>
  <conditionalFormatting sqref="G55:Y55">
    <cfRule type="expression" dxfId="268" priority="336">
      <formula>$J$8&lt;&gt;"Y"</formula>
    </cfRule>
  </conditionalFormatting>
  <conditionalFormatting sqref="G56:Y56">
    <cfRule type="expression" dxfId="267" priority="340">
      <formula>$K$8&lt;&gt;"Y"</formula>
    </cfRule>
  </conditionalFormatting>
  <conditionalFormatting sqref="G57:Y57">
    <cfRule type="expression" dxfId="266" priority="344">
      <formula>$B$9&lt;&gt;"Y"</formula>
    </cfRule>
  </conditionalFormatting>
  <conditionalFormatting sqref="G58:Y58">
    <cfRule type="expression" dxfId="265" priority="348">
      <formula>$C$9&lt;&gt;"Y"</formula>
    </cfRule>
  </conditionalFormatting>
  <conditionalFormatting sqref="G59:Y59">
    <cfRule type="expression" dxfId="264" priority="352">
      <formula>$D$9&lt;&gt;"Y"</formula>
    </cfRule>
  </conditionalFormatting>
  <conditionalFormatting sqref="G6">
    <cfRule type="cellIs" dxfId="263" priority="27" operator="equal">
      <formula>"Y"</formula>
    </cfRule>
    <cfRule type="cellIs" dxfId="262" priority="28" operator="equal">
      <formula>"N"</formula>
    </cfRule>
  </conditionalFormatting>
  <conditionalFormatting sqref="G60:Y60">
    <cfRule type="expression" dxfId="261" priority="356">
      <formula>$E$9&lt;&gt;"Y"</formula>
    </cfRule>
  </conditionalFormatting>
  <conditionalFormatting sqref="G61:Y61">
    <cfRule type="expression" dxfId="260" priority="360">
      <formula>$F$9&lt;&gt;"Y"</formula>
    </cfRule>
  </conditionalFormatting>
  <conditionalFormatting sqref="G62:Y62">
    <cfRule type="expression" dxfId="259" priority="364">
      <formula>$G$9&lt;&gt;"Y"</formula>
    </cfRule>
  </conditionalFormatting>
  <conditionalFormatting sqref="G63:Y63">
    <cfRule type="expression" dxfId="258" priority="368">
      <formula>$H$9&lt;&gt;"Y"</formula>
    </cfRule>
  </conditionalFormatting>
  <conditionalFormatting sqref="G64:Y64">
    <cfRule type="expression" dxfId="257" priority="372">
      <formula>$I$9&lt;&gt;"Y"</formula>
    </cfRule>
  </conditionalFormatting>
  <conditionalFormatting sqref="G65:Y65">
    <cfRule type="expression" dxfId="256" priority="376">
      <formula>$J$9&lt;&gt;"Y"</formula>
    </cfRule>
  </conditionalFormatting>
  <conditionalFormatting sqref="G66:Y66">
    <cfRule type="expression" dxfId="255" priority="380">
      <formula>$K$9&lt;&gt;"Y"</formula>
    </cfRule>
  </conditionalFormatting>
  <conditionalFormatting sqref="G67:Y67">
    <cfRule type="expression" dxfId="254" priority="384">
      <formula>$B$10&lt;&gt;"Y"</formula>
    </cfRule>
  </conditionalFormatting>
  <conditionalFormatting sqref="G68:Y68">
    <cfRule type="expression" dxfId="253" priority="388">
      <formula>$C$10&lt;&gt;"Y"</formula>
    </cfRule>
  </conditionalFormatting>
  <conditionalFormatting sqref="G69:Y69">
    <cfRule type="expression" dxfId="252" priority="392">
      <formula>$D$10&lt;&gt;"Y"</formula>
    </cfRule>
  </conditionalFormatting>
  <conditionalFormatting sqref="G7">
    <cfRule type="cellIs" dxfId="251" priority="45" operator="equal">
      <formula>"Y"</formula>
    </cfRule>
    <cfRule type="cellIs" dxfId="250" priority="46" operator="equal">
      <formula>"N"</formula>
    </cfRule>
  </conditionalFormatting>
  <conditionalFormatting sqref="G70:Y70">
    <cfRule type="expression" dxfId="249" priority="396">
      <formula>$E$10&lt;&gt;"Y"</formula>
    </cfRule>
  </conditionalFormatting>
  <conditionalFormatting sqref="G71:Y71">
    <cfRule type="expression" dxfId="248" priority="400">
      <formula>$F$10&lt;&gt;"Y"</formula>
    </cfRule>
  </conditionalFormatting>
  <conditionalFormatting sqref="G72:Y72">
    <cfRule type="expression" dxfId="247" priority="404">
      <formula>$G$10&lt;&gt;"Y"</formula>
    </cfRule>
  </conditionalFormatting>
  <conditionalFormatting sqref="G73:Y73">
    <cfRule type="expression" dxfId="246" priority="408">
      <formula>$H$10&lt;&gt;"Y"</formula>
    </cfRule>
  </conditionalFormatting>
  <conditionalFormatting sqref="G74:Y74">
    <cfRule type="expression" dxfId="245" priority="412">
      <formula>$I$10&lt;&gt;"Y"</formula>
    </cfRule>
  </conditionalFormatting>
  <conditionalFormatting sqref="G75:Y75">
    <cfRule type="expression" dxfId="244" priority="416">
      <formula>$J$10&lt;&gt;"Y"</formula>
    </cfRule>
  </conditionalFormatting>
  <conditionalFormatting sqref="G76:Y76">
    <cfRule type="expression" dxfId="243" priority="420">
      <formula>$K$10&lt;&gt;"Y"</formula>
    </cfRule>
  </conditionalFormatting>
  <conditionalFormatting sqref="G77:Y77">
    <cfRule type="expression" dxfId="242" priority="424">
      <formula>$B$11&lt;&gt;"Y"</formula>
    </cfRule>
  </conditionalFormatting>
  <conditionalFormatting sqref="G78:Y78">
    <cfRule type="expression" dxfId="241" priority="428">
      <formula>$C$11&lt;&gt;"Y"</formula>
    </cfRule>
  </conditionalFormatting>
  <conditionalFormatting sqref="G79:Y79">
    <cfRule type="expression" dxfId="240" priority="432">
      <formula>$D$11&lt;&gt;"Y"</formula>
    </cfRule>
  </conditionalFormatting>
  <conditionalFormatting sqref="G8">
    <cfRule type="cellIs" dxfId="239" priority="63" operator="equal">
      <formula>"Y"</formula>
    </cfRule>
    <cfRule type="cellIs" dxfId="238" priority="64" operator="equal">
      <formula>"N"</formula>
    </cfRule>
  </conditionalFormatting>
  <conditionalFormatting sqref="G80:Y80">
    <cfRule type="expression" dxfId="237" priority="436">
      <formula>$E$11&lt;&gt;"Y"</formula>
    </cfRule>
  </conditionalFormatting>
  <conditionalFormatting sqref="G81:Y81">
    <cfRule type="expression" dxfId="236" priority="440">
      <formula>$F$11&lt;&gt;"Y"</formula>
    </cfRule>
  </conditionalFormatting>
  <conditionalFormatting sqref="G82:Y82">
    <cfRule type="expression" dxfId="235" priority="444">
      <formula>$G$11&lt;&gt;"Y"</formula>
    </cfRule>
  </conditionalFormatting>
  <conditionalFormatting sqref="G83:Y83">
    <cfRule type="expression" dxfId="234" priority="448">
      <formula>$H$11&lt;&gt;"Y"</formula>
    </cfRule>
  </conditionalFormatting>
  <conditionalFormatting sqref="G84:Y84">
    <cfRule type="expression" dxfId="233" priority="452">
      <formula>$I$11&lt;&gt;"Y"</formula>
    </cfRule>
  </conditionalFormatting>
  <conditionalFormatting sqref="G85:Y85">
    <cfRule type="expression" dxfId="232" priority="456">
      <formula>$J$11&lt;&gt;"Y"</formula>
    </cfRule>
  </conditionalFormatting>
  <conditionalFormatting sqref="G86:Y86">
    <cfRule type="expression" dxfId="231" priority="460">
      <formula>$K$11&lt;&gt;"Y"</formula>
    </cfRule>
  </conditionalFormatting>
  <conditionalFormatting sqref="G87:Y87">
    <cfRule type="expression" dxfId="230" priority="464">
      <formula>$B$12&lt;&gt;"Y"</formula>
    </cfRule>
  </conditionalFormatting>
  <conditionalFormatting sqref="G88:Y88">
    <cfRule type="expression" dxfId="229" priority="468">
      <formula>$C$12&lt;&gt;"Y"</formula>
    </cfRule>
  </conditionalFormatting>
  <conditionalFormatting sqref="G89:Y89">
    <cfRule type="expression" dxfId="228" priority="472">
      <formula>$D$12&lt;&gt;"Y"</formula>
    </cfRule>
  </conditionalFormatting>
  <conditionalFormatting sqref="G9">
    <cfRule type="cellIs" dxfId="227" priority="81" operator="equal">
      <formula>"Y"</formula>
    </cfRule>
    <cfRule type="cellIs" dxfId="226" priority="82" operator="equal">
      <formula>"N"</formula>
    </cfRule>
  </conditionalFormatting>
  <conditionalFormatting sqref="G90:Y90">
    <cfRule type="expression" dxfId="225" priority="476">
      <formula>$E$12&lt;&gt;"Y"</formula>
    </cfRule>
  </conditionalFormatting>
  <conditionalFormatting sqref="G91:Y91">
    <cfRule type="expression" dxfId="224" priority="480">
      <formula>$F$12&lt;&gt;"Y"</formula>
    </cfRule>
  </conditionalFormatting>
  <conditionalFormatting sqref="G92:Y92">
    <cfRule type="expression" dxfId="223" priority="484">
      <formula>$G$12&lt;&gt;"Y"</formula>
    </cfRule>
  </conditionalFormatting>
  <conditionalFormatting sqref="G93:Y93">
    <cfRule type="expression" dxfId="222" priority="488">
      <formula>$H$12&lt;&gt;"Y"</formula>
    </cfRule>
  </conditionalFormatting>
  <conditionalFormatting sqref="G94:Y94">
    <cfRule type="expression" dxfId="221" priority="492">
      <formula>$I$12&lt;&gt;"Y"</formula>
    </cfRule>
  </conditionalFormatting>
  <conditionalFormatting sqref="G95:Y95">
    <cfRule type="expression" dxfId="220" priority="496">
      <formula>$J$12&lt;&gt;"Y"</formula>
    </cfRule>
  </conditionalFormatting>
  <conditionalFormatting sqref="G96:Y96">
    <cfRule type="expression" dxfId="219" priority="500">
      <formula>$K$12&lt;&gt;"Y"</formula>
    </cfRule>
  </conditionalFormatting>
  <conditionalFormatting sqref="G97:Y97">
    <cfRule type="expression" dxfId="218" priority="504">
      <formula>$B$13&lt;&gt;"Y"</formula>
    </cfRule>
  </conditionalFormatting>
  <conditionalFormatting sqref="G98:Y98">
    <cfRule type="expression" dxfId="217" priority="508">
      <formula>$C$13&lt;&gt;"Y"</formula>
    </cfRule>
  </conditionalFormatting>
  <conditionalFormatting sqref="G99:Y99">
    <cfRule type="expression" dxfId="216" priority="512">
      <formula>$D$13&lt;&gt;"Y"</formula>
    </cfRule>
  </conditionalFormatting>
  <conditionalFormatting sqref="H10">
    <cfRule type="cellIs" dxfId="215" priority="101" operator="equal">
      <formula>"Y"</formula>
    </cfRule>
    <cfRule type="cellIs" dxfId="214" priority="102" operator="equal">
      <formula>"N"</formula>
    </cfRule>
  </conditionalFormatting>
  <conditionalFormatting sqref="H12">
    <cfRule type="cellIs" dxfId="213" priority="139" operator="equal">
      <formula>"Y"</formula>
    </cfRule>
    <cfRule type="cellIs" dxfId="212" priority="140" operator="equal">
      <formula>"N"</formula>
    </cfRule>
  </conditionalFormatting>
  <conditionalFormatting sqref="H122">
    <cfRule type="cellIs" dxfId="211" priority="591" operator="equal">
      <formula>"Y"</formula>
    </cfRule>
    <cfRule type="cellIs" dxfId="210" priority="592" operator="equal">
      <formula>"N"</formula>
    </cfRule>
  </conditionalFormatting>
  <conditionalFormatting sqref="H123">
    <cfRule type="cellIs" dxfId="209" priority="609" operator="equal">
      <formula>"Y"</formula>
    </cfRule>
    <cfRule type="cellIs" dxfId="208" priority="610" operator="equal">
      <formula>"N"</formula>
    </cfRule>
  </conditionalFormatting>
  <conditionalFormatting sqref="H124">
    <cfRule type="cellIs" dxfId="207" priority="627" operator="equal">
      <formula>"Y"</formula>
    </cfRule>
    <cfRule type="cellIs" dxfId="206" priority="628" operator="equal">
      <formula>"N"</formula>
    </cfRule>
  </conditionalFormatting>
  <conditionalFormatting sqref="H125">
    <cfRule type="cellIs" dxfId="205" priority="645" operator="equal">
      <formula>"Y"</formula>
    </cfRule>
    <cfRule type="cellIs" dxfId="204" priority="646" operator="equal">
      <formula>"N"</formula>
    </cfRule>
  </conditionalFormatting>
  <conditionalFormatting sqref="H126">
    <cfRule type="cellIs" dxfId="203" priority="663" operator="equal">
      <formula>"Y"</formula>
    </cfRule>
    <cfRule type="cellIs" dxfId="202" priority="664" operator="equal">
      <formula>"N"</formula>
    </cfRule>
  </conditionalFormatting>
  <conditionalFormatting sqref="H127">
    <cfRule type="cellIs" dxfId="201" priority="681" operator="equal">
      <formula>"Y"</formula>
    </cfRule>
    <cfRule type="cellIs" dxfId="200" priority="682" operator="equal">
      <formula>"N"</formula>
    </cfRule>
  </conditionalFormatting>
  <conditionalFormatting sqref="H129">
    <cfRule type="cellIs" dxfId="199" priority="719" operator="equal">
      <formula>"Y"</formula>
    </cfRule>
    <cfRule type="cellIs" dxfId="198" priority="720" operator="equal">
      <formula>"N"</formula>
    </cfRule>
  </conditionalFormatting>
  <conditionalFormatting sqref="H13">
    <cfRule type="cellIs" dxfId="197" priority="157" operator="equal">
      <formula>"Y"</formula>
    </cfRule>
    <cfRule type="cellIs" dxfId="196" priority="158" operator="equal">
      <formula>"N"</formula>
    </cfRule>
  </conditionalFormatting>
  <conditionalFormatting sqref="H130">
    <cfRule type="cellIs" dxfId="195" priority="737" operator="equal">
      <formula>"Y"</formula>
    </cfRule>
    <cfRule type="cellIs" dxfId="194" priority="738" operator="equal">
      <formula>"N"</formula>
    </cfRule>
  </conditionalFormatting>
  <conditionalFormatting sqref="H131">
    <cfRule type="cellIs" dxfId="193" priority="755" operator="equal">
      <formula>"Y"</formula>
    </cfRule>
    <cfRule type="cellIs" dxfId="192" priority="756" operator="equal">
      <formula>"N"</formula>
    </cfRule>
  </conditionalFormatting>
  <conditionalFormatting sqref="H14">
    <cfRule type="cellIs" dxfId="191" priority="175" operator="equal">
      <formula>"Y"</formula>
    </cfRule>
    <cfRule type="cellIs" dxfId="190" priority="176" operator="equal">
      <formula>"N"</formula>
    </cfRule>
  </conditionalFormatting>
  <conditionalFormatting sqref="H239">
    <cfRule type="cellIs" dxfId="189" priority="1171" operator="equal">
      <formula>"Y"</formula>
    </cfRule>
    <cfRule type="cellIs" dxfId="188" priority="1172" operator="equal">
      <formula>"N"</formula>
    </cfRule>
  </conditionalFormatting>
  <conditionalFormatting sqref="H240">
    <cfRule type="cellIs" dxfId="187" priority="1189" operator="equal">
      <formula>"Y"</formula>
    </cfRule>
    <cfRule type="cellIs" dxfId="186" priority="1190" operator="equal">
      <formula>"N"</formula>
    </cfRule>
  </conditionalFormatting>
  <conditionalFormatting sqref="H241">
    <cfRule type="cellIs" dxfId="185" priority="1207" operator="equal">
      <formula>"Y"</formula>
    </cfRule>
    <cfRule type="cellIs" dxfId="184" priority="1208" operator="equal">
      <formula>"N"</formula>
    </cfRule>
  </conditionalFormatting>
  <conditionalFormatting sqref="H242">
    <cfRule type="cellIs" dxfId="183" priority="1225" operator="equal">
      <formula>"Y"</formula>
    </cfRule>
    <cfRule type="cellIs" dxfId="182" priority="1226" operator="equal">
      <formula>"N"</formula>
    </cfRule>
  </conditionalFormatting>
  <conditionalFormatting sqref="H243">
    <cfRule type="cellIs" dxfId="181" priority="1243" operator="equal">
      <formula>"Y"</formula>
    </cfRule>
    <cfRule type="cellIs" dxfId="180" priority="1244" operator="equal">
      <formula>"N"</formula>
    </cfRule>
  </conditionalFormatting>
  <conditionalFormatting sqref="H244">
    <cfRule type="cellIs" dxfId="179" priority="1261" operator="equal">
      <formula>"Y"</formula>
    </cfRule>
    <cfRule type="cellIs" dxfId="178" priority="1262" operator="equal">
      <formula>"N"</formula>
    </cfRule>
  </conditionalFormatting>
  <conditionalFormatting sqref="H246">
    <cfRule type="cellIs" dxfId="177" priority="1299" operator="equal">
      <formula>"Y"</formula>
    </cfRule>
    <cfRule type="cellIs" dxfId="176" priority="1300" operator="equal">
      <formula>"N"</formula>
    </cfRule>
  </conditionalFormatting>
  <conditionalFormatting sqref="H247">
    <cfRule type="cellIs" dxfId="175" priority="1317" operator="equal">
      <formula>"Y"</formula>
    </cfRule>
    <cfRule type="cellIs" dxfId="174" priority="1318" operator="equal">
      <formula>"N"</formula>
    </cfRule>
  </conditionalFormatting>
  <conditionalFormatting sqref="H248">
    <cfRule type="cellIs" dxfId="173" priority="1335" operator="equal">
      <formula>"Y"</formula>
    </cfRule>
    <cfRule type="cellIs" dxfId="172" priority="1336" operator="equal">
      <formula>"N"</formula>
    </cfRule>
  </conditionalFormatting>
  <conditionalFormatting sqref="H5">
    <cfRule type="cellIs" dxfId="171" priority="11" operator="equal">
      <formula>"Y"</formula>
    </cfRule>
    <cfRule type="cellIs" dxfId="170" priority="12" operator="equal">
      <formula>"N"</formula>
    </cfRule>
  </conditionalFormatting>
  <conditionalFormatting sqref="H6">
    <cfRule type="cellIs" dxfId="169" priority="29" operator="equal">
      <formula>"Y"</formula>
    </cfRule>
    <cfRule type="cellIs" dxfId="168" priority="30" operator="equal">
      <formula>"N"</formula>
    </cfRule>
  </conditionalFormatting>
  <conditionalFormatting sqref="H7">
    <cfRule type="cellIs" dxfId="167" priority="47" operator="equal">
      <formula>"Y"</formula>
    </cfRule>
    <cfRule type="cellIs" dxfId="166" priority="48" operator="equal">
      <formula>"N"</formula>
    </cfRule>
  </conditionalFormatting>
  <conditionalFormatting sqref="H8">
    <cfRule type="cellIs" dxfId="165" priority="65" operator="equal">
      <formula>"Y"</formula>
    </cfRule>
    <cfRule type="cellIs" dxfId="164" priority="66" operator="equal">
      <formula>"N"</formula>
    </cfRule>
  </conditionalFormatting>
  <conditionalFormatting sqref="H9">
    <cfRule type="cellIs" dxfId="163" priority="83" operator="equal">
      <formula>"Y"</formula>
    </cfRule>
    <cfRule type="cellIs" dxfId="162" priority="84" operator="equal">
      <formula>"N"</formula>
    </cfRule>
  </conditionalFormatting>
  <conditionalFormatting sqref="I10">
    <cfRule type="cellIs" dxfId="161" priority="103" operator="equal">
      <formula>"Y"</formula>
    </cfRule>
    <cfRule type="cellIs" dxfId="160" priority="104" operator="equal">
      <formula>"N"</formula>
    </cfRule>
  </conditionalFormatting>
  <conditionalFormatting sqref="I11">
    <cfRule type="cellIs" dxfId="159" priority="121" operator="equal">
      <formula>"Y"</formula>
    </cfRule>
    <cfRule type="cellIs" dxfId="158" priority="122" operator="equal">
      <formula>"N"</formula>
    </cfRule>
  </conditionalFormatting>
  <conditionalFormatting sqref="I122">
    <cfRule type="cellIs" dxfId="157" priority="593" operator="equal">
      <formula>"Y"</formula>
    </cfRule>
    <cfRule type="cellIs" dxfId="156" priority="594" operator="equal">
      <formula>"N"</formula>
    </cfRule>
  </conditionalFormatting>
  <conditionalFormatting sqref="I123">
    <cfRule type="cellIs" dxfId="155" priority="611" operator="equal">
      <formula>"Y"</formula>
    </cfRule>
    <cfRule type="cellIs" dxfId="154" priority="612" operator="equal">
      <formula>"N"</formula>
    </cfRule>
  </conditionalFormatting>
  <conditionalFormatting sqref="I124">
    <cfRule type="cellIs" dxfId="153" priority="629" operator="equal">
      <formula>"Y"</formula>
    </cfRule>
    <cfRule type="cellIs" dxfId="152" priority="630" operator="equal">
      <formula>"N"</formula>
    </cfRule>
  </conditionalFormatting>
  <conditionalFormatting sqref="I125">
    <cfRule type="cellIs" dxfId="151" priority="647" operator="equal">
      <formula>"Y"</formula>
    </cfRule>
    <cfRule type="cellIs" dxfId="150" priority="648" operator="equal">
      <formula>"N"</formula>
    </cfRule>
  </conditionalFormatting>
  <conditionalFormatting sqref="I126">
    <cfRule type="cellIs" dxfId="149" priority="665" operator="equal">
      <formula>"Y"</formula>
    </cfRule>
    <cfRule type="cellIs" dxfId="148" priority="666" operator="equal">
      <formula>"N"</formula>
    </cfRule>
  </conditionalFormatting>
  <conditionalFormatting sqref="I127">
    <cfRule type="cellIs" dxfId="147" priority="683" operator="equal">
      <formula>"Y"</formula>
    </cfRule>
    <cfRule type="cellIs" dxfId="146" priority="684" operator="equal">
      <formula>"N"</formula>
    </cfRule>
  </conditionalFormatting>
  <conditionalFormatting sqref="I128">
    <cfRule type="cellIs" dxfId="145" priority="701" operator="equal">
      <formula>"Y"</formula>
    </cfRule>
    <cfRule type="cellIs" dxfId="144" priority="702" operator="equal">
      <formula>"N"</formula>
    </cfRule>
  </conditionalFormatting>
  <conditionalFormatting sqref="I13">
    <cfRule type="cellIs" dxfId="143" priority="159" operator="equal">
      <formula>"Y"</formula>
    </cfRule>
    <cfRule type="cellIs" dxfId="142" priority="160" operator="equal">
      <formula>"N"</formula>
    </cfRule>
  </conditionalFormatting>
  <conditionalFormatting sqref="I130">
    <cfRule type="cellIs" dxfId="141" priority="739" operator="equal">
      <formula>"Y"</formula>
    </cfRule>
    <cfRule type="cellIs" dxfId="140" priority="740" operator="equal">
      <formula>"N"</formula>
    </cfRule>
  </conditionalFormatting>
  <conditionalFormatting sqref="I131">
    <cfRule type="cellIs" dxfId="139" priority="757" operator="equal">
      <formula>"Y"</formula>
    </cfRule>
    <cfRule type="cellIs" dxfId="138" priority="758" operator="equal">
      <formula>"N"</formula>
    </cfRule>
  </conditionalFormatting>
  <conditionalFormatting sqref="I14">
    <cfRule type="cellIs" dxfId="137" priority="177" operator="equal">
      <formula>"Y"</formula>
    </cfRule>
    <cfRule type="cellIs" dxfId="136" priority="178" operator="equal">
      <formula>"N"</formula>
    </cfRule>
  </conditionalFormatting>
  <conditionalFormatting sqref="I239">
    <cfRule type="cellIs" dxfId="135" priority="1173" operator="equal">
      <formula>"Y"</formula>
    </cfRule>
    <cfRule type="cellIs" dxfId="134" priority="1174" operator="equal">
      <formula>"N"</formula>
    </cfRule>
  </conditionalFormatting>
  <conditionalFormatting sqref="I240">
    <cfRule type="cellIs" dxfId="133" priority="1191" operator="equal">
      <formula>"Y"</formula>
    </cfRule>
    <cfRule type="cellIs" dxfId="132" priority="1192" operator="equal">
      <formula>"N"</formula>
    </cfRule>
  </conditionalFormatting>
  <conditionalFormatting sqref="I241">
    <cfRule type="cellIs" dxfId="131" priority="1209" operator="equal">
      <formula>"Y"</formula>
    </cfRule>
    <cfRule type="cellIs" dxfId="130" priority="1210" operator="equal">
      <formula>"N"</formula>
    </cfRule>
  </conditionalFormatting>
  <conditionalFormatting sqref="I242">
    <cfRule type="cellIs" dxfId="129" priority="1227" operator="equal">
      <formula>"Y"</formula>
    </cfRule>
    <cfRule type="cellIs" dxfId="128" priority="1228" operator="equal">
      <formula>"N"</formula>
    </cfRule>
  </conditionalFormatting>
  <conditionalFormatting sqref="I243">
    <cfRule type="cellIs" dxfId="127" priority="1245" operator="equal">
      <formula>"Y"</formula>
    </cfRule>
    <cfRule type="cellIs" dxfId="126" priority="1246" operator="equal">
      <formula>"N"</formula>
    </cfRule>
  </conditionalFormatting>
  <conditionalFormatting sqref="I244">
    <cfRule type="cellIs" dxfId="125" priority="1263" operator="equal">
      <formula>"Y"</formula>
    </cfRule>
    <cfRule type="cellIs" dxfId="124" priority="1264" operator="equal">
      <formula>"N"</formula>
    </cfRule>
  </conditionalFormatting>
  <conditionalFormatting sqref="I245">
    <cfRule type="cellIs" dxfId="123" priority="1281" operator="equal">
      <formula>"Y"</formula>
    </cfRule>
    <cfRule type="cellIs" dxfId="122" priority="1282" operator="equal">
      <formula>"N"</formula>
    </cfRule>
  </conditionalFormatting>
  <conditionalFormatting sqref="I247">
    <cfRule type="cellIs" dxfId="121" priority="1319" operator="equal">
      <formula>"Y"</formula>
    </cfRule>
    <cfRule type="cellIs" dxfId="120" priority="1320" operator="equal">
      <formula>"N"</formula>
    </cfRule>
  </conditionalFormatting>
  <conditionalFormatting sqref="I248">
    <cfRule type="cellIs" dxfId="119" priority="1337" operator="equal">
      <formula>"Y"</formula>
    </cfRule>
    <cfRule type="cellIs" dxfId="118" priority="1338" operator="equal">
      <formula>"N"</formula>
    </cfRule>
  </conditionalFormatting>
  <conditionalFormatting sqref="I5">
    <cfRule type="cellIs" dxfId="117" priority="13" operator="equal">
      <formula>"Y"</formula>
    </cfRule>
    <cfRule type="cellIs" dxfId="116" priority="14" operator="equal">
      <formula>"N"</formula>
    </cfRule>
  </conditionalFormatting>
  <conditionalFormatting sqref="I6">
    <cfRule type="cellIs" dxfId="115" priority="31" operator="equal">
      <formula>"Y"</formula>
    </cfRule>
    <cfRule type="cellIs" dxfId="114" priority="32" operator="equal">
      <formula>"N"</formula>
    </cfRule>
  </conditionalFormatting>
  <conditionalFormatting sqref="I7">
    <cfRule type="cellIs" dxfId="113" priority="49" operator="equal">
      <formula>"Y"</formula>
    </cfRule>
    <cfRule type="cellIs" dxfId="112" priority="50" operator="equal">
      <formula>"N"</formula>
    </cfRule>
  </conditionalFormatting>
  <conditionalFormatting sqref="I8">
    <cfRule type="cellIs" dxfId="111" priority="67" operator="equal">
      <formula>"Y"</formula>
    </cfRule>
    <cfRule type="cellIs" dxfId="110" priority="68" operator="equal">
      <formula>"N"</formula>
    </cfRule>
  </conditionalFormatting>
  <conditionalFormatting sqref="I9">
    <cfRule type="cellIs" dxfId="109" priority="85" operator="equal">
      <formula>"Y"</formula>
    </cfRule>
    <cfRule type="cellIs" dxfId="108" priority="86" operator="equal">
      <formula>"N"</formula>
    </cfRule>
  </conditionalFormatting>
  <conditionalFormatting sqref="J10">
    <cfRule type="cellIs" dxfId="107" priority="105" operator="equal">
      <formula>"Y"</formula>
    </cfRule>
    <cfRule type="cellIs" dxfId="106" priority="106" operator="equal">
      <formula>"N"</formula>
    </cfRule>
  </conditionalFormatting>
  <conditionalFormatting sqref="J11">
    <cfRule type="cellIs" dxfId="105" priority="123" operator="equal">
      <formula>"Y"</formula>
    </cfRule>
    <cfRule type="cellIs" dxfId="104" priority="124" operator="equal">
      <formula>"N"</formula>
    </cfRule>
  </conditionalFormatting>
  <conditionalFormatting sqref="J12">
    <cfRule type="cellIs" dxfId="103" priority="141" operator="equal">
      <formula>"Y"</formula>
    </cfRule>
    <cfRule type="cellIs" dxfId="102" priority="142" operator="equal">
      <formula>"N"</formula>
    </cfRule>
  </conditionalFormatting>
  <conditionalFormatting sqref="J122">
    <cfRule type="cellIs" dxfId="101" priority="595" operator="equal">
      <formula>"Y"</formula>
    </cfRule>
    <cfRule type="cellIs" dxfId="100" priority="596" operator="equal">
      <formula>"N"</formula>
    </cfRule>
  </conditionalFormatting>
  <conditionalFormatting sqref="J123">
    <cfRule type="cellIs" dxfId="99" priority="613" operator="equal">
      <formula>"Y"</formula>
    </cfRule>
    <cfRule type="cellIs" dxfId="98" priority="614" operator="equal">
      <formula>"N"</formula>
    </cfRule>
  </conditionalFormatting>
  <conditionalFormatting sqref="J124">
    <cfRule type="cellIs" dxfId="97" priority="631" operator="equal">
      <formula>"Y"</formula>
    </cfRule>
    <cfRule type="cellIs" dxfId="96" priority="632" operator="equal">
      <formula>"N"</formula>
    </cfRule>
  </conditionalFormatting>
  <conditionalFormatting sqref="J125">
    <cfRule type="cellIs" dxfId="95" priority="649" operator="equal">
      <formula>"Y"</formula>
    </cfRule>
    <cfRule type="cellIs" dxfId="94" priority="650" operator="equal">
      <formula>"N"</formula>
    </cfRule>
  </conditionalFormatting>
  <conditionalFormatting sqref="J126">
    <cfRule type="cellIs" dxfId="93" priority="667" operator="equal">
      <formula>"Y"</formula>
    </cfRule>
    <cfRule type="cellIs" dxfId="92" priority="668" operator="equal">
      <formula>"N"</formula>
    </cfRule>
  </conditionalFormatting>
  <conditionalFormatting sqref="J127">
    <cfRule type="cellIs" dxfId="91" priority="685" operator="equal">
      <formula>"Y"</formula>
    </cfRule>
    <cfRule type="cellIs" dxfId="90" priority="686" operator="equal">
      <formula>"N"</formula>
    </cfRule>
  </conditionalFormatting>
  <conditionalFormatting sqref="J128">
    <cfRule type="cellIs" dxfId="89" priority="703" operator="equal">
      <formula>"Y"</formula>
    </cfRule>
    <cfRule type="cellIs" dxfId="88" priority="704" operator="equal">
      <formula>"N"</formula>
    </cfRule>
  </conditionalFormatting>
  <conditionalFormatting sqref="J129">
    <cfRule type="cellIs" dxfId="87" priority="721" operator="equal">
      <formula>"Y"</formula>
    </cfRule>
    <cfRule type="cellIs" dxfId="86" priority="722" operator="equal">
      <formula>"N"</formula>
    </cfRule>
  </conditionalFormatting>
  <conditionalFormatting sqref="J131">
    <cfRule type="cellIs" dxfId="85" priority="759" operator="equal">
      <formula>"Y"</formula>
    </cfRule>
    <cfRule type="cellIs" dxfId="84" priority="760" operator="equal">
      <formula>"N"</formula>
    </cfRule>
  </conditionalFormatting>
  <conditionalFormatting sqref="J14">
    <cfRule type="cellIs" dxfId="83" priority="179" operator="equal">
      <formula>"Y"</formula>
    </cfRule>
    <cfRule type="cellIs" dxfId="82" priority="180" operator="equal">
      <formula>"N"</formula>
    </cfRule>
  </conditionalFormatting>
  <conditionalFormatting sqref="J239">
    <cfRule type="cellIs" dxfId="81" priority="1175" operator="equal">
      <formula>"Y"</formula>
    </cfRule>
    <cfRule type="cellIs" dxfId="80" priority="1176" operator="equal">
      <formula>"N"</formula>
    </cfRule>
  </conditionalFormatting>
  <conditionalFormatting sqref="J240">
    <cfRule type="cellIs" dxfId="79" priority="1193" operator="equal">
      <formula>"Y"</formula>
    </cfRule>
    <cfRule type="cellIs" dxfId="78" priority="1194" operator="equal">
      <formula>"N"</formula>
    </cfRule>
  </conditionalFormatting>
  <conditionalFormatting sqref="J241">
    <cfRule type="cellIs" dxfId="77" priority="1211" operator="equal">
      <formula>"Y"</formula>
    </cfRule>
    <cfRule type="cellIs" dxfId="76" priority="1212" operator="equal">
      <formula>"N"</formula>
    </cfRule>
  </conditionalFormatting>
  <conditionalFormatting sqref="J242">
    <cfRule type="cellIs" dxfId="75" priority="1229" operator="equal">
      <formula>"Y"</formula>
    </cfRule>
    <cfRule type="cellIs" dxfId="74" priority="1230" operator="equal">
      <formula>"N"</formula>
    </cfRule>
  </conditionalFormatting>
  <conditionalFormatting sqref="J243">
    <cfRule type="cellIs" dxfId="73" priority="1247" operator="equal">
      <formula>"Y"</formula>
    </cfRule>
    <cfRule type="cellIs" dxfId="72" priority="1248" operator="equal">
      <formula>"N"</formula>
    </cfRule>
  </conditionalFormatting>
  <conditionalFormatting sqref="J244">
    <cfRule type="cellIs" dxfId="71" priority="1265" operator="equal">
      <formula>"Y"</formula>
    </cfRule>
    <cfRule type="cellIs" dxfId="70" priority="1266" operator="equal">
      <formula>"N"</formula>
    </cfRule>
  </conditionalFormatting>
  <conditionalFormatting sqref="J245">
    <cfRule type="cellIs" dxfId="69" priority="1283" operator="equal">
      <formula>"Y"</formula>
    </cfRule>
    <cfRule type="cellIs" dxfId="68" priority="1284" operator="equal">
      <formula>"N"</formula>
    </cfRule>
  </conditionalFormatting>
  <conditionalFormatting sqref="J246">
    <cfRule type="cellIs" dxfId="67" priority="1301" operator="equal">
      <formula>"Y"</formula>
    </cfRule>
    <cfRule type="cellIs" dxfId="66" priority="1302" operator="equal">
      <formula>"N"</formula>
    </cfRule>
  </conditionalFormatting>
  <conditionalFormatting sqref="J248">
    <cfRule type="cellIs" dxfId="65" priority="1339" operator="equal">
      <formula>"Y"</formula>
    </cfRule>
    <cfRule type="cellIs" dxfId="64" priority="1340" operator="equal">
      <formula>"N"</formula>
    </cfRule>
  </conditionalFormatting>
  <conditionalFormatting sqref="J5">
    <cfRule type="cellIs" dxfId="63" priority="15" operator="equal">
      <formula>"Y"</formula>
    </cfRule>
    <cfRule type="cellIs" dxfId="62" priority="16" operator="equal">
      <formula>"N"</formula>
    </cfRule>
  </conditionalFormatting>
  <conditionalFormatting sqref="J6">
    <cfRule type="cellIs" dxfId="61" priority="33" operator="equal">
      <formula>"Y"</formula>
    </cfRule>
    <cfRule type="cellIs" dxfId="60" priority="34" operator="equal">
      <formula>"N"</formula>
    </cfRule>
  </conditionalFormatting>
  <conditionalFormatting sqref="J7">
    <cfRule type="cellIs" dxfId="59" priority="51" operator="equal">
      <formula>"Y"</formula>
    </cfRule>
    <cfRule type="cellIs" dxfId="58" priority="52" operator="equal">
      <formula>"N"</formula>
    </cfRule>
  </conditionalFormatting>
  <conditionalFormatting sqref="J8">
    <cfRule type="cellIs" dxfId="57" priority="69" operator="equal">
      <formula>"Y"</formula>
    </cfRule>
    <cfRule type="cellIs" dxfId="56" priority="70" operator="equal">
      <formula>"N"</formula>
    </cfRule>
  </conditionalFormatting>
  <conditionalFormatting sqref="J9">
    <cfRule type="cellIs" dxfId="55" priority="87" operator="equal">
      <formula>"Y"</formula>
    </cfRule>
    <cfRule type="cellIs" dxfId="54" priority="88" operator="equal">
      <formula>"N"</formula>
    </cfRule>
  </conditionalFormatting>
  <conditionalFormatting sqref="K10">
    <cfRule type="cellIs" dxfId="53" priority="107" operator="equal">
      <formula>"Y"</formula>
    </cfRule>
    <cfRule type="cellIs" dxfId="52" priority="108" operator="equal">
      <formula>"N"</formula>
    </cfRule>
  </conditionalFormatting>
  <conditionalFormatting sqref="K11">
    <cfRule type="cellIs" dxfId="51" priority="125" operator="equal">
      <formula>"Y"</formula>
    </cfRule>
    <cfRule type="cellIs" dxfId="50" priority="126" operator="equal">
      <formula>"N"</formula>
    </cfRule>
  </conditionalFormatting>
  <conditionalFormatting sqref="K12">
    <cfRule type="cellIs" dxfId="49" priority="143" operator="equal">
      <formula>"Y"</formula>
    </cfRule>
    <cfRule type="cellIs" dxfId="48" priority="144" operator="equal">
      <formula>"N"</formula>
    </cfRule>
  </conditionalFormatting>
  <conditionalFormatting sqref="K122">
    <cfRule type="cellIs" dxfId="47" priority="597" operator="equal">
      <formula>"Y"</formula>
    </cfRule>
    <cfRule type="cellIs" dxfId="46" priority="598" operator="equal">
      <formula>"N"</formula>
    </cfRule>
  </conditionalFormatting>
  <conditionalFormatting sqref="K123">
    <cfRule type="cellIs" dxfId="45" priority="615" operator="equal">
      <formula>"Y"</formula>
    </cfRule>
    <cfRule type="cellIs" dxfId="44" priority="616" operator="equal">
      <formula>"N"</formula>
    </cfRule>
  </conditionalFormatting>
  <conditionalFormatting sqref="K124">
    <cfRule type="cellIs" dxfId="43" priority="633" operator="equal">
      <formula>"Y"</formula>
    </cfRule>
    <cfRule type="cellIs" dxfId="42" priority="634" operator="equal">
      <formula>"N"</formula>
    </cfRule>
  </conditionalFormatting>
  <conditionalFormatting sqref="K125">
    <cfRule type="cellIs" dxfId="41" priority="651" operator="equal">
      <formula>"Y"</formula>
    </cfRule>
    <cfRule type="cellIs" dxfId="40" priority="652" operator="equal">
      <formula>"N"</formula>
    </cfRule>
  </conditionalFormatting>
  <conditionalFormatting sqref="K126">
    <cfRule type="cellIs" dxfId="39" priority="669" operator="equal">
      <formula>"Y"</formula>
    </cfRule>
    <cfRule type="cellIs" dxfId="38" priority="670" operator="equal">
      <formula>"N"</formula>
    </cfRule>
  </conditionalFormatting>
  <conditionalFormatting sqref="K127">
    <cfRule type="cellIs" dxfId="37" priority="687" operator="equal">
      <formula>"Y"</formula>
    </cfRule>
    <cfRule type="cellIs" dxfId="36" priority="688" operator="equal">
      <formula>"N"</formula>
    </cfRule>
  </conditionalFormatting>
  <conditionalFormatting sqref="K128">
    <cfRule type="cellIs" dxfId="35" priority="705" operator="equal">
      <formula>"Y"</formula>
    </cfRule>
    <cfRule type="cellIs" dxfId="34" priority="706" operator="equal">
      <formula>"N"</formula>
    </cfRule>
  </conditionalFormatting>
  <conditionalFormatting sqref="K129">
    <cfRule type="cellIs" dxfId="33" priority="723" operator="equal">
      <formula>"Y"</formula>
    </cfRule>
    <cfRule type="cellIs" dxfId="32" priority="724" operator="equal">
      <formula>"N"</formula>
    </cfRule>
  </conditionalFormatting>
  <conditionalFormatting sqref="K13">
    <cfRule type="cellIs" dxfId="31" priority="161" operator="equal">
      <formula>"Y"</formula>
    </cfRule>
    <cfRule type="cellIs" dxfId="30" priority="162" operator="equal">
      <formula>"N"</formula>
    </cfRule>
  </conditionalFormatting>
  <conditionalFormatting sqref="K130">
    <cfRule type="cellIs" dxfId="29" priority="741" operator="equal">
      <formula>"Y"</formula>
    </cfRule>
    <cfRule type="cellIs" dxfId="28" priority="742" operator="equal">
      <formula>"N"</formula>
    </cfRule>
  </conditionalFormatting>
  <conditionalFormatting sqref="K239">
    <cfRule type="cellIs" dxfId="27" priority="1177" operator="equal">
      <formula>"Y"</formula>
    </cfRule>
    <cfRule type="cellIs" dxfId="26" priority="1178" operator="equal">
      <formula>"N"</formula>
    </cfRule>
  </conditionalFormatting>
  <conditionalFormatting sqref="K240">
    <cfRule type="cellIs" dxfId="25" priority="1195" operator="equal">
      <formula>"Y"</formula>
    </cfRule>
    <cfRule type="cellIs" dxfId="24" priority="1196" operator="equal">
      <formula>"N"</formula>
    </cfRule>
  </conditionalFormatting>
  <conditionalFormatting sqref="K241">
    <cfRule type="cellIs" dxfId="23" priority="1213" operator="equal">
      <formula>"Y"</formula>
    </cfRule>
    <cfRule type="cellIs" dxfId="22" priority="1214" operator="equal">
      <formula>"N"</formula>
    </cfRule>
  </conditionalFormatting>
  <conditionalFormatting sqref="K242">
    <cfRule type="cellIs" dxfId="21" priority="1231" operator="equal">
      <formula>"Y"</formula>
    </cfRule>
    <cfRule type="cellIs" dxfId="20" priority="1232" operator="equal">
      <formula>"N"</formula>
    </cfRule>
  </conditionalFormatting>
  <conditionalFormatting sqref="K243">
    <cfRule type="cellIs" dxfId="19" priority="1249" operator="equal">
      <formula>"Y"</formula>
    </cfRule>
    <cfRule type="cellIs" dxfId="18" priority="1250" operator="equal">
      <formula>"N"</formula>
    </cfRule>
  </conditionalFormatting>
  <conditionalFormatting sqref="K244">
    <cfRule type="cellIs" dxfId="17" priority="1267" operator="equal">
      <formula>"Y"</formula>
    </cfRule>
    <cfRule type="cellIs" dxfId="16" priority="1268" operator="equal">
      <formula>"N"</formula>
    </cfRule>
  </conditionalFormatting>
  <conditionalFormatting sqref="K245">
    <cfRule type="cellIs" dxfId="15" priority="1285" operator="equal">
      <formula>"Y"</formula>
    </cfRule>
    <cfRule type="cellIs" dxfId="14" priority="1286" operator="equal">
      <formula>"N"</formula>
    </cfRule>
  </conditionalFormatting>
  <conditionalFormatting sqref="K246">
    <cfRule type="cellIs" dxfId="13" priority="1303" operator="equal">
      <formula>"Y"</formula>
    </cfRule>
    <cfRule type="cellIs" dxfId="12" priority="1304" operator="equal">
      <formula>"N"</formula>
    </cfRule>
  </conditionalFormatting>
  <conditionalFormatting sqref="K247">
    <cfRule type="cellIs" dxfId="11" priority="1321" operator="equal">
      <formula>"Y"</formula>
    </cfRule>
    <cfRule type="cellIs" dxfId="10" priority="132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248 J247 I246 H245 G244 F243 E242 D241 C240 B239 K131 J130 I129 H128 G127 F126 E125 D124 C123 B122 K14 J13 I12 H11 G10 F9 E8 D7 C6" xr:uid="{00000000-0002-0000-0C00-000000000000}">
      <formula1>"N.A."</formula1>
    </dataValidation>
    <dataValidation type="list" allowBlank="1" showInputMessage="1" showErrorMessage="1" sqref="J248 K247 I247:I248 J246:K246 H246:H248 I245:K245 G245:G248 H244:K244 F244:F248 G243:K243 E243:E248 F242:K242 D242:D248 E241:K241 C241:C248 D240:K240 B240:B248 C239:K239 J131 K130 I130:I131 J129:K129 H129:H131 I128:K128 G128:G131 H127:K127 F127:F131 G126:K126 E126:E131 F125:K125 D125:D131 E124:K124 C124:C131 D123:K123 B123:B131 C122:K122 J14 K13 I13:I14 J12:K12 H12:H14 I11:K11 G11:G14 H10:K10 F10:F14 G9:K9 E9:E14 F8:K8 D8:D14 E7:K7 C7:C14 D6:K6 B6:B14 C5:K5" xr:uid="{00000000-0002-0000-0C00-000001000000}">
      <formula1>"Y,N"</formula1>
    </dataValidation>
    <dataValidation type="list" allowBlank="1" showInputMessage="1" showErrorMessage="1" sqref="D251:D350 D134:D233 D17:D116" xr:uid="{00000000-0002-0000-0C00-000064000000}">
      <formula1>"Number,Probability"</formula1>
    </dataValidation>
  </dataValidations>
  <hyperlinks>
    <hyperlink ref="C5" location="Transfers!C18" display="Y" xr:uid="{00000000-0004-0000-0C00-000000000000}"/>
    <hyperlink ref="D5" location="Transfers!C19" display="N" xr:uid="{00000000-0004-0000-0C00-000001000000}"/>
    <hyperlink ref="E5" location="Transfers!C20" display="N" xr:uid="{00000000-0004-0000-0C00-000002000000}"/>
    <hyperlink ref="F5" location="Transfers!C21" display="N" xr:uid="{00000000-0004-0000-0C00-000003000000}"/>
    <hyperlink ref="G5" location="Transfers!C22" display="N" xr:uid="{00000000-0004-0000-0C00-000004000000}"/>
    <hyperlink ref="H5" location="Transfers!C23" display="N" xr:uid="{00000000-0004-0000-0C00-000005000000}"/>
    <hyperlink ref="I5" location="Transfers!C24" display="N" xr:uid="{00000000-0004-0000-0C00-000006000000}"/>
    <hyperlink ref="J5" location="Transfers!C25" display="N" xr:uid="{00000000-0004-0000-0C00-000007000000}"/>
    <hyperlink ref="K5" location="Transfers!C26" display="N" xr:uid="{00000000-0004-0000-0C00-000008000000}"/>
    <hyperlink ref="B6" location="Transfers!C27" display="N" xr:uid="{00000000-0004-0000-0C00-000009000000}"/>
    <hyperlink ref="D6" location="Transfers!C29" display="Y" xr:uid="{00000000-0004-0000-0C00-00000A000000}"/>
    <hyperlink ref="E6" location="Transfers!C30" display="N" xr:uid="{00000000-0004-0000-0C00-00000B000000}"/>
    <hyperlink ref="F6" location="Transfers!C31" display="N" xr:uid="{00000000-0004-0000-0C00-00000C000000}"/>
    <hyperlink ref="G6" location="Transfers!C32" display="N" xr:uid="{00000000-0004-0000-0C00-00000D000000}"/>
    <hyperlink ref="H6" location="Transfers!C33" display="N" xr:uid="{00000000-0004-0000-0C00-00000E000000}"/>
    <hyperlink ref="I6" location="Transfers!C34" display="N" xr:uid="{00000000-0004-0000-0C00-00000F000000}"/>
    <hyperlink ref="J6" location="Transfers!C35" display="N" xr:uid="{00000000-0004-0000-0C00-000010000000}"/>
    <hyperlink ref="K6" location="Transfers!C36" display="N" xr:uid="{00000000-0004-0000-0C00-000011000000}"/>
    <hyperlink ref="B7" location="Transfers!C37" display="N" xr:uid="{00000000-0004-0000-0C00-000012000000}"/>
    <hyperlink ref="C7" location="Transfers!C38" display="N" xr:uid="{00000000-0004-0000-0C00-000013000000}"/>
    <hyperlink ref="E7" location="Transfers!C40" display="Y" xr:uid="{00000000-0004-0000-0C00-000014000000}"/>
    <hyperlink ref="F7" location="Transfers!C41" display="N" xr:uid="{00000000-0004-0000-0C00-000015000000}"/>
    <hyperlink ref="G7" location="Transfers!C42" display="N" xr:uid="{00000000-0004-0000-0C00-000016000000}"/>
    <hyperlink ref="H7" location="Transfers!C43" display="N" xr:uid="{00000000-0004-0000-0C00-000017000000}"/>
    <hyperlink ref="I7" location="Transfers!C44" display="N" xr:uid="{00000000-0004-0000-0C00-000018000000}"/>
    <hyperlink ref="J7" location="Transfers!C45" display="N" xr:uid="{00000000-0004-0000-0C00-000019000000}"/>
    <hyperlink ref="K7" location="Transfers!C46" display="N" xr:uid="{00000000-0004-0000-0C00-00001A000000}"/>
    <hyperlink ref="B8" location="Transfers!C47" display="N" xr:uid="{00000000-0004-0000-0C00-00001B000000}"/>
    <hyperlink ref="C8" location="Transfers!C48" display="N" xr:uid="{00000000-0004-0000-0C00-00001C000000}"/>
    <hyperlink ref="D8" location="Transfers!C49" display="N" xr:uid="{00000000-0004-0000-0C00-00001D000000}"/>
    <hyperlink ref="F8" location="Transfers!C51" display="N" xr:uid="{00000000-0004-0000-0C00-00001E000000}"/>
    <hyperlink ref="G8" location="Transfers!C52" display="N" xr:uid="{00000000-0004-0000-0C00-00001F000000}"/>
    <hyperlink ref="H8" location="Transfers!C53" display="N" xr:uid="{00000000-0004-0000-0C00-000020000000}"/>
    <hyperlink ref="I8" location="Transfers!C54" display="N" xr:uid="{00000000-0004-0000-0C00-000021000000}"/>
    <hyperlink ref="J8" location="Transfers!C55" display="N" xr:uid="{00000000-0004-0000-0C00-000022000000}"/>
    <hyperlink ref="K8" location="Transfers!C56" display="N" xr:uid="{00000000-0004-0000-0C00-000023000000}"/>
    <hyperlink ref="B9" location="Transfers!C57" display="N" xr:uid="{00000000-0004-0000-0C00-000024000000}"/>
    <hyperlink ref="C9" location="Transfers!C58" display="N" xr:uid="{00000000-0004-0000-0C00-000025000000}"/>
    <hyperlink ref="D9" location="Transfers!C59" display="N" xr:uid="{00000000-0004-0000-0C00-000026000000}"/>
    <hyperlink ref="E9" location="Transfers!C60" display="N" xr:uid="{00000000-0004-0000-0C00-000027000000}"/>
    <hyperlink ref="G9" location="Transfers!C62" display="Y" xr:uid="{00000000-0004-0000-0C00-000028000000}"/>
    <hyperlink ref="H9" location="Transfers!C63" display="N" xr:uid="{00000000-0004-0000-0C00-000029000000}"/>
    <hyperlink ref="I9" location="Transfers!C64" display="N" xr:uid="{00000000-0004-0000-0C00-00002A000000}"/>
    <hyperlink ref="J9" location="Transfers!C65" display="N" xr:uid="{00000000-0004-0000-0C00-00002B000000}"/>
    <hyperlink ref="K9" location="Transfers!C66" display="N" xr:uid="{00000000-0004-0000-0C00-00002C000000}"/>
    <hyperlink ref="B10" location="Transfers!C67" display="N" xr:uid="{00000000-0004-0000-0C00-00002D000000}"/>
    <hyperlink ref="C10" location="Transfers!C68" display="N" xr:uid="{00000000-0004-0000-0C00-00002E000000}"/>
    <hyperlink ref="D10" location="Transfers!C69" display="N" xr:uid="{00000000-0004-0000-0C00-00002F000000}"/>
    <hyperlink ref="E10" location="Transfers!C70" display="N" xr:uid="{00000000-0004-0000-0C00-000030000000}"/>
    <hyperlink ref="F10" location="Transfers!C71" display="N" xr:uid="{00000000-0004-0000-0C00-000031000000}"/>
    <hyperlink ref="H10" location="Transfers!C73" display="N" xr:uid="{00000000-0004-0000-0C00-000032000000}"/>
    <hyperlink ref="I10" location="Transfers!C74" display="N" xr:uid="{00000000-0004-0000-0C00-000033000000}"/>
    <hyperlink ref="J10" location="Transfers!C75" display="N" xr:uid="{00000000-0004-0000-0C00-000034000000}"/>
    <hyperlink ref="K10" location="Transfers!C76" display="N" xr:uid="{00000000-0004-0000-0C00-000035000000}"/>
    <hyperlink ref="B11" location="Transfers!C77" display="N" xr:uid="{00000000-0004-0000-0C00-000036000000}"/>
    <hyperlink ref="C11" location="Transfers!C78" display="N" xr:uid="{00000000-0004-0000-0C00-000037000000}"/>
    <hyperlink ref="D11" location="Transfers!C79" display="N" xr:uid="{00000000-0004-0000-0C00-000038000000}"/>
    <hyperlink ref="E11" location="Transfers!C80" display="N" xr:uid="{00000000-0004-0000-0C00-000039000000}"/>
    <hyperlink ref="F11" location="Transfers!C81" display="N" xr:uid="{00000000-0004-0000-0C00-00003A000000}"/>
    <hyperlink ref="G11" location="Transfers!C82" display="N" xr:uid="{00000000-0004-0000-0C00-00003B000000}"/>
    <hyperlink ref="I11" location="Transfers!C84" display="N" xr:uid="{00000000-0004-0000-0C00-00003C000000}"/>
    <hyperlink ref="J11" location="Transfers!C85" display="N" xr:uid="{00000000-0004-0000-0C00-00003D000000}"/>
    <hyperlink ref="K11" location="Transfers!C86" display="N" xr:uid="{00000000-0004-0000-0C00-00003E000000}"/>
    <hyperlink ref="B12" location="Transfers!C87" display="N" xr:uid="{00000000-0004-0000-0C00-00003F000000}"/>
    <hyperlink ref="C12" location="Transfers!C88" display="N" xr:uid="{00000000-0004-0000-0C00-000040000000}"/>
    <hyperlink ref="D12" location="Transfers!C89" display="N" xr:uid="{00000000-0004-0000-0C00-000041000000}"/>
    <hyperlink ref="E12" location="Transfers!C90" display="N" xr:uid="{00000000-0004-0000-0C00-000042000000}"/>
    <hyperlink ref="F12" location="Transfers!C91" display="N" xr:uid="{00000000-0004-0000-0C00-000043000000}"/>
    <hyperlink ref="G12" location="Transfers!C92" display="N" xr:uid="{00000000-0004-0000-0C00-000044000000}"/>
    <hyperlink ref="H12" location="Transfers!C93" display="N" xr:uid="{00000000-0004-0000-0C00-000045000000}"/>
    <hyperlink ref="J12" location="Transfers!C95" display="N" xr:uid="{00000000-0004-0000-0C00-000046000000}"/>
    <hyperlink ref="K12" location="Transfers!C96" display="N" xr:uid="{00000000-0004-0000-0C00-000047000000}"/>
    <hyperlink ref="B13" location="Transfers!C97" display="N" xr:uid="{00000000-0004-0000-0C00-000048000000}"/>
    <hyperlink ref="C13" location="Transfers!C98" display="N" xr:uid="{00000000-0004-0000-0C00-000049000000}"/>
    <hyperlink ref="D13" location="Transfers!C99" display="N" xr:uid="{00000000-0004-0000-0C00-00004A000000}"/>
    <hyperlink ref="E13" location="Transfers!C100" display="N" xr:uid="{00000000-0004-0000-0C00-00004B000000}"/>
    <hyperlink ref="F13" location="Transfers!C101" display="N" xr:uid="{00000000-0004-0000-0C00-00004C000000}"/>
    <hyperlink ref="G13" location="Transfers!C102" display="N" xr:uid="{00000000-0004-0000-0C00-00004D000000}"/>
    <hyperlink ref="H13" location="Transfers!C103" display="N" xr:uid="{00000000-0004-0000-0C00-00004E000000}"/>
    <hyperlink ref="I13" location="Transfers!C104" display="N" xr:uid="{00000000-0004-0000-0C00-00004F000000}"/>
    <hyperlink ref="K13" location="Transfers!C106" display="N" xr:uid="{00000000-0004-0000-0C00-000050000000}"/>
    <hyperlink ref="B14" location="Transfers!C107" display="N" xr:uid="{00000000-0004-0000-0C00-000051000000}"/>
    <hyperlink ref="C14" location="Transfers!C108" display="N" xr:uid="{00000000-0004-0000-0C00-000052000000}"/>
    <hyperlink ref="D14" location="Transfers!C109" display="N" xr:uid="{00000000-0004-0000-0C00-000053000000}"/>
    <hyperlink ref="E14" location="Transfers!C110" display="N" xr:uid="{00000000-0004-0000-0C00-000054000000}"/>
    <hyperlink ref="F14" location="Transfers!C111" display="N" xr:uid="{00000000-0004-0000-0C00-000055000000}"/>
    <hyperlink ref="G14" location="Transfers!C112" display="N" xr:uid="{00000000-0004-0000-0C00-000056000000}"/>
    <hyperlink ref="H14" location="Transfers!C113" display="N" xr:uid="{00000000-0004-0000-0C00-000057000000}"/>
    <hyperlink ref="I14" location="Transfers!C114" display="N" xr:uid="{00000000-0004-0000-0C00-000058000000}"/>
    <hyperlink ref="J14" location="Transfers!C115" display="N" xr:uid="{00000000-0004-0000-0C00-000059000000}"/>
    <hyperlink ref="C122" location="Transfers!C135" display="N" xr:uid="{00000000-0004-0000-0C00-00005A000000}"/>
    <hyperlink ref="D122" location="Transfers!C136" display="N" xr:uid="{00000000-0004-0000-0C00-00005B000000}"/>
    <hyperlink ref="E122" location="Transfers!C137" display="N" xr:uid="{00000000-0004-0000-0C00-00005C000000}"/>
    <hyperlink ref="F122" location="Transfers!C138" display="N" xr:uid="{00000000-0004-0000-0C00-00005D000000}"/>
    <hyperlink ref="G122" location="Transfers!C139" display="N" xr:uid="{00000000-0004-0000-0C00-00005E000000}"/>
    <hyperlink ref="H122" location="Transfers!C140" display="N" xr:uid="{00000000-0004-0000-0C00-00005F000000}"/>
    <hyperlink ref="I122" location="Transfers!C141" display="N" xr:uid="{00000000-0004-0000-0C00-000060000000}"/>
    <hyperlink ref="J122" location="Transfers!C142" display="N" xr:uid="{00000000-0004-0000-0C00-000061000000}"/>
    <hyperlink ref="K122" location="Transfers!C143" display="N" xr:uid="{00000000-0004-0000-0C00-000062000000}"/>
    <hyperlink ref="B123" location="Transfers!C144" display="N" xr:uid="{00000000-0004-0000-0C00-000063000000}"/>
    <hyperlink ref="D123" location="Transfers!C146" display="N" xr:uid="{00000000-0004-0000-0C00-000064000000}"/>
    <hyperlink ref="E123" location="Transfers!C147" display="N" xr:uid="{00000000-0004-0000-0C00-000065000000}"/>
    <hyperlink ref="F123" location="Transfers!C148" display="N" xr:uid="{00000000-0004-0000-0C00-000066000000}"/>
    <hyperlink ref="G123" location="Transfers!C149" display="N" xr:uid="{00000000-0004-0000-0C00-000067000000}"/>
    <hyperlink ref="H123" location="Transfers!C150" display="N" xr:uid="{00000000-0004-0000-0C00-000068000000}"/>
    <hyperlink ref="I123" location="Transfers!C151" display="N" xr:uid="{00000000-0004-0000-0C00-000069000000}"/>
    <hyperlink ref="J123" location="Transfers!C152" display="N" xr:uid="{00000000-0004-0000-0C00-00006A000000}"/>
    <hyperlink ref="K123" location="Transfers!C153" display="N" xr:uid="{00000000-0004-0000-0C00-00006B000000}"/>
    <hyperlink ref="B124" location="Transfers!C154" display="N" xr:uid="{00000000-0004-0000-0C00-00006C000000}"/>
    <hyperlink ref="C124" location="Transfers!C155" display="N" xr:uid="{00000000-0004-0000-0C00-00006D000000}"/>
    <hyperlink ref="E124" location="Transfers!C157" display="N" xr:uid="{00000000-0004-0000-0C00-00006E000000}"/>
    <hyperlink ref="F124" location="Transfers!C158" display="Y" xr:uid="{00000000-0004-0000-0C00-00006F000000}"/>
    <hyperlink ref="G124" location="Transfers!C159" display="N" xr:uid="{00000000-0004-0000-0C00-000070000000}"/>
    <hyperlink ref="H124" location="Transfers!C160" display="N" xr:uid="{00000000-0004-0000-0C00-000071000000}"/>
    <hyperlink ref="I124" location="Transfers!C161" display="N" xr:uid="{00000000-0004-0000-0C00-000072000000}"/>
    <hyperlink ref="J124" location="Transfers!C162" display="N" xr:uid="{00000000-0004-0000-0C00-000073000000}"/>
    <hyperlink ref="K124" location="Transfers!C163" display="N" xr:uid="{00000000-0004-0000-0C00-000074000000}"/>
    <hyperlink ref="B125" location="Transfers!C164" display="N" xr:uid="{00000000-0004-0000-0C00-000075000000}"/>
    <hyperlink ref="C125" location="Transfers!C165" display="N" xr:uid="{00000000-0004-0000-0C00-000076000000}"/>
    <hyperlink ref="D125" location="Transfers!C166" display="N" xr:uid="{00000000-0004-0000-0C00-000077000000}"/>
    <hyperlink ref="F125" location="Transfers!C168" display="N" xr:uid="{00000000-0004-0000-0C00-000078000000}"/>
    <hyperlink ref="G125" location="Transfers!C169" display="Y" xr:uid="{00000000-0004-0000-0C00-000079000000}"/>
    <hyperlink ref="H125" location="Transfers!C170" display="N" xr:uid="{00000000-0004-0000-0C00-00007A000000}"/>
    <hyperlink ref="I125" location="Transfers!C171" display="N" xr:uid="{00000000-0004-0000-0C00-00007B000000}"/>
    <hyperlink ref="J125" location="Transfers!C172" display="N" xr:uid="{00000000-0004-0000-0C00-00007C000000}"/>
    <hyperlink ref="K125" location="Transfers!C173" display="N" xr:uid="{00000000-0004-0000-0C00-00007D000000}"/>
    <hyperlink ref="B126" location="Transfers!C174" display="N" xr:uid="{00000000-0004-0000-0C00-00007E000000}"/>
    <hyperlink ref="C126" location="Transfers!C175" display="N" xr:uid="{00000000-0004-0000-0C00-00007F000000}"/>
    <hyperlink ref="D126" location="Transfers!C176" display="N" xr:uid="{00000000-0004-0000-0C00-000080000000}"/>
    <hyperlink ref="E126" location="Transfers!C177" display="N" xr:uid="{00000000-0004-0000-0C00-000081000000}"/>
    <hyperlink ref="G126" location="Transfers!C179" display="N" xr:uid="{00000000-0004-0000-0C00-000082000000}"/>
    <hyperlink ref="H126" location="Transfers!C180" display="N" xr:uid="{00000000-0004-0000-0C00-000083000000}"/>
    <hyperlink ref="I126" location="Transfers!C181" display="N" xr:uid="{00000000-0004-0000-0C00-000084000000}"/>
    <hyperlink ref="J126" location="Transfers!C182" display="N" xr:uid="{00000000-0004-0000-0C00-000085000000}"/>
    <hyperlink ref="K126" location="Transfers!C183" display="N" xr:uid="{00000000-0004-0000-0C00-000086000000}"/>
    <hyperlink ref="B127" location="Transfers!C184" display="N" xr:uid="{00000000-0004-0000-0C00-000087000000}"/>
    <hyperlink ref="C127" location="Transfers!C185" display="N" xr:uid="{00000000-0004-0000-0C00-000088000000}"/>
    <hyperlink ref="D127" location="Transfers!C186" display="N" xr:uid="{00000000-0004-0000-0C00-000089000000}"/>
    <hyperlink ref="E127" location="Transfers!C187" display="N" xr:uid="{00000000-0004-0000-0C00-00008A000000}"/>
    <hyperlink ref="F127" location="Transfers!C188" display="N" xr:uid="{00000000-0004-0000-0C00-00008B000000}"/>
    <hyperlink ref="H127" location="Transfers!C190" display="N" xr:uid="{00000000-0004-0000-0C00-00008C000000}"/>
    <hyperlink ref="I127" location="Transfers!C191" display="N" xr:uid="{00000000-0004-0000-0C00-00008D000000}"/>
    <hyperlink ref="J127" location="Transfers!C192" display="N" xr:uid="{00000000-0004-0000-0C00-00008E000000}"/>
    <hyperlink ref="K127" location="Transfers!C193" display="N" xr:uid="{00000000-0004-0000-0C00-00008F000000}"/>
    <hyperlink ref="B128" location="Transfers!C194" display="N" xr:uid="{00000000-0004-0000-0C00-000090000000}"/>
    <hyperlink ref="C128" location="Transfers!C195" display="N" xr:uid="{00000000-0004-0000-0C00-000091000000}"/>
    <hyperlink ref="D128" location="Transfers!C196" display="N" xr:uid="{00000000-0004-0000-0C00-000092000000}"/>
    <hyperlink ref="E128" location="Transfers!C197" display="N" xr:uid="{00000000-0004-0000-0C00-000093000000}"/>
    <hyperlink ref="F128" location="Transfers!C198" display="N" xr:uid="{00000000-0004-0000-0C00-000094000000}"/>
    <hyperlink ref="G128" location="Transfers!C199" display="N" xr:uid="{00000000-0004-0000-0C00-000095000000}"/>
    <hyperlink ref="I128" location="Transfers!C201" display="Y" xr:uid="{00000000-0004-0000-0C00-000096000000}"/>
    <hyperlink ref="J128" location="Transfers!C202" display="N" xr:uid="{00000000-0004-0000-0C00-000097000000}"/>
    <hyperlink ref="K128" location="Transfers!C203" display="N" xr:uid="{00000000-0004-0000-0C00-000098000000}"/>
    <hyperlink ref="B129" location="Transfers!C204" display="N" xr:uid="{00000000-0004-0000-0C00-000099000000}"/>
    <hyperlink ref="C129" location="Transfers!C205" display="N" xr:uid="{00000000-0004-0000-0C00-00009A000000}"/>
    <hyperlink ref="D129" location="Transfers!C206" display="N" xr:uid="{00000000-0004-0000-0C00-00009B000000}"/>
    <hyperlink ref="E129" location="Transfers!C207" display="N" xr:uid="{00000000-0004-0000-0C00-00009C000000}"/>
    <hyperlink ref="F129" location="Transfers!C208" display="N" xr:uid="{00000000-0004-0000-0C00-00009D000000}"/>
    <hyperlink ref="G129" location="Transfers!C209" display="N" xr:uid="{00000000-0004-0000-0C00-00009E000000}"/>
    <hyperlink ref="H129" location="Transfers!C210" display="N" xr:uid="{00000000-0004-0000-0C00-00009F000000}"/>
    <hyperlink ref="J129" location="Transfers!C212" display="N" xr:uid="{00000000-0004-0000-0C00-0000A0000000}"/>
    <hyperlink ref="K129" location="Transfers!C213" display="N" xr:uid="{00000000-0004-0000-0C00-0000A1000000}"/>
    <hyperlink ref="B130" location="Transfers!C214" display="N" xr:uid="{00000000-0004-0000-0C00-0000A2000000}"/>
    <hyperlink ref="C130" location="Transfers!C215" display="N" xr:uid="{00000000-0004-0000-0C00-0000A3000000}"/>
    <hyperlink ref="D130" location="Transfers!C216" display="N" xr:uid="{00000000-0004-0000-0C00-0000A4000000}"/>
    <hyperlink ref="E130" location="Transfers!C217" display="N" xr:uid="{00000000-0004-0000-0C00-0000A5000000}"/>
    <hyperlink ref="F130" location="Transfers!C218" display="N" xr:uid="{00000000-0004-0000-0C00-0000A6000000}"/>
    <hyperlink ref="G130" location="Transfers!C219" display="N" xr:uid="{00000000-0004-0000-0C00-0000A7000000}"/>
    <hyperlink ref="H130" location="Transfers!C220" display="N" xr:uid="{00000000-0004-0000-0C00-0000A8000000}"/>
    <hyperlink ref="I130" location="Transfers!C221" display="N" xr:uid="{00000000-0004-0000-0C00-0000A9000000}"/>
    <hyperlink ref="K130" location="Transfers!C223" display="Y" xr:uid="{00000000-0004-0000-0C00-0000AA000000}"/>
    <hyperlink ref="B131" location="Transfers!C224" display="N" xr:uid="{00000000-0004-0000-0C00-0000AB000000}"/>
    <hyperlink ref="C131" location="Transfers!C225" display="N" xr:uid="{00000000-0004-0000-0C00-0000AC000000}"/>
    <hyperlink ref="D131" location="Transfers!C226" display="N" xr:uid="{00000000-0004-0000-0C00-0000AD000000}"/>
    <hyperlink ref="E131" location="Transfers!C227" display="N" xr:uid="{00000000-0004-0000-0C00-0000AE000000}"/>
    <hyperlink ref="F131" location="Transfers!C228" display="N" xr:uid="{00000000-0004-0000-0C00-0000AF000000}"/>
    <hyperlink ref="G131" location="Transfers!C229" display="N" xr:uid="{00000000-0004-0000-0C00-0000B0000000}"/>
    <hyperlink ref="H131" location="Transfers!C230" display="N" xr:uid="{00000000-0004-0000-0C00-0000B1000000}"/>
    <hyperlink ref="I131" location="Transfers!C231" display="N" xr:uid="{00000000-0004-0000-0C00-0000B2000000}"/>
    <hyperlink ref="J131" location="Transfers!C232" display="N" xr:uid="{00000000-0004-0000-0C00-0000B3000000}"/>
    <hyperlink ref="C239" location="Transfers!C252" display="N" xr:uid="{00000000-0004-0000-0C00-0000B4000000}"/>
    <hyperlink ref="D239" location="Transfers!C253" display="N" xr:uid="{00000000-0004-0000-0C00-0000B5000000}"/>
    <hyperlink ref="E239" location="Transfers!C254" display="N" xr:uid="{00000000-0004-0000-0C00-0000B6000000}"/>
    <hyperlink ref="F239" location="Transfers!C255" display="N" xr:uid="{00000000-0004-0000-0C00-0000B7000000}"/>
    <hyperlink ref="G239" location="Transfers!C256" display="N" xr:uid="{00000000-0004-0000-0C00-0000B8000000}"/>
    <hyperlink ref="H239" location="Transfers!C257" display="N" xr:uid="{00000000-0004-0000-0C00-0000B9000000}"/>
    <hyperlink ref="I239" location="Transfers!C258" display="N" xr:uid="{00000000-0004-0000-0C00-0000BA000000}"/>
    <hyperlink ref="J239" location="Transfers!C259" display="N" xr:uid="{00000000-0004-0000-0C00-0000BB000000}"/>
    <hyperlink ref="K239" location="Transfers!C260" display="N" xr:uid="{00000000-0004-0000-0C00-0000BC000000}"/>
    <hyperlink ref="B240" location="Transfers!C261" display="N" xr:uid="{00000000-0004-0000-0C00-0000BD000000}"/>
    <hyperlink ref="D240" location="Transfers!C263" display="N" xr:uid="{00000000-0004-0000-0C00-0000BE000000}"/>
    <hyperlink ref="E240" location="Transfers!C264" display="N" xr:uid="{00000000-0004-0000-0C00-0000BF000000}"/>
    <hyperlink ref="F240" location="Transfers!C265" display="N" xr:uid="{00000000-0004-0000-0C00-0000C0000000}"/>
    <hyperlink ref="G240" location="Transfers!C266" display="N" xr:uid="{00000000-0004-0000-0C00-0000C1000000}"/>
    <hyperlink ref="H240" location="Transfers!C267" display="N" xr:uid="{00000000-0004-0000-0C00-0000C2000000}"/>
    <hyperlink ref="I240" location="Transfers!C268" display="N" xr:uid="{00000000-0004-0000-0C00-0000C3000000}"/>
    <hyperlink ref="J240" location="Transfers!C269" display="N" xr:uid="{00000000-0004-0000-0C00-0000C4000000}"/>
    <hyperlink ref="K240" location="Transfers!C270" display="N" xr:uid="{00000000-0004-0000-0C00-0000C5000000}"/>
    <hyperlink ref="B241" location="Transfers!C271" display="N" xr:uid="{00000000-0004-0000-0C00-0000C6000000}"/>
    <hyperlink ref="C241" location="Transfers!C272" display="N" xr:uid="{00000000-0004-0000-0C00-0000C7000000}"/>
    <hyperlink ref="E241" location="Transfers!C274" display="N" xr:uid="{00000000-0004-0000-0C00-0000C8000000}"/>
    <hyperlink ref="F241" location="Transfers!C275" display="N" xr:uid="{00000000-0004-0000-0C00-0000C9000000}"/>
    <hyperlink ref="G241" location="Transfers!C276" display="N" xr:uid="{00000000-0004-0000-0C00-0000CA000000}"/>
    <hyperlink ref="H241" location="Transfers!C277" display="Y" xr:uid="{00000000-0004-0000-0C00-0000CB000000}"/>
    <hyperlink ref="I241" location="Transfers!C278" display="N" xr:uid="{00000000-0004-0000-0C00-0000CC000000}"/>
    <hyperlink ref="J241" location="Transfers!C279" display="Y" xr:uid="{00000000-0004-0000-0C00-0000CD000000}"/>
    <hyperlink ref="K241" location="Transfers!C280" display="N" xr:uid="{00000000-0004-0000-0C00-0000CE000000}"/>
    <hyperlink ref="B242" location="Transfers!C281" display="N" xr:uid="{00000000-0004-0000-0C00-0000CF000000}"/>
    <hyperlink ref="C242" location="Transfers!C282" display="N" xr:uid="{00000000-0004-0000-0C00-0000D0000000}"/>
    <hyperlink ref="D242" location="Transfers!C283" display="N" xr:uid="{00000000-0004-0000-0C00-0000D1000000}"/>
    <hyperlink ref="F242" location="Transfers!C285" display="N" xr:uid="{00000000-0004-0000-0C00-0000D2000000}"/>
    <hyperlink ref="G242" location="Transfers!C286" display="N" xr:uid="{00000000-0004-0000-0C00-0000D3000000}"/>
    <hyperlink ref="H242" location="Transfers!C287" display="N" xr:uid="{00000000-0004-0000-0C00-0000D4000000}"/>
    <hyperlink ref="I242" location="Transfers!C288" display="N" xr:uid="{00000000-0004-0000-0C00-0000D5000000}"/>
    <hyperlink ref="J242" location="Transfers!C289" display="N" xr:uid="{00000000-0004-0000-0C00-0000D6000000}"/>
    <hyperlink ref="K242" location="Transfers!C290" display="N" xr:uid="{00000000-0004-0000-0C00-0000D7000000}"/>
    <hyperlink ref="B243" location="Transfers!C291" display="N" xr:uid="{00000000-0004-0000-0C00-0000D8000000}"/>
    <hyperlink ref="C243" location="Transfers!C292" display="N" xr:uid="{00000000-0004-0000-0C00-0000D9000000}"/>
    <hyperlink ref="D243" location="Transfers!C293" display="N" xr:uid="{00000000-0004-0000-0C00-0000DA000000}"/>
    <hyperlink ref="E243" location="Transfers!C294" display="N" xr:uid="{00000000-0004-0000-0C00-0000DB000000}"/>
    <hyperlink ref="G243" location="Transfers!C296" display="N" xr:uid="{00000000-0004-0000-0C00-0000DC000000}"/>
    <hyperlink ref="H243" location="Transfers!C297" display="N" xr:uid="{00000000-0004-0000-0C00-0000DD000000}"/>
    <hyperlink ref="I243" location="Transfers!C298" display="Y" xr:uid="{00000000-0004-0000-0C00-0000DE000000}"/>
    <hyperlink ref="J243" location="Transfers!C299" display="N" xr:uid="{00000000-0004-0000-0C00-0000DF000000}"/>
    <hyperlink ref="K243" location="Transfers!C300" display="Y" xr:uid="{00000000-0004-0000-0C00-0000E0000000}"/>
    <hyperlink ref="B244" location="Transfers!C301" display="N" xr:uid="{00000000-0004-0000-0C00-0000E1000000}"/>
    <hyperlink ref="C244" location="Transfers!C302" display="N" xr:uid="{00000000-0004-0000-0C00-0000E2000000}"/>
    <hyperlink ref="D244" location="Transfers!C303" display="N" xr:uid="{00000000-0004-0000-0C00-0000E3000000}"/>
    <hyperlink ref="E244" location="Transfers!C304" display="N" xr:uid="{00000000-0004-0000-0C00-0000E4000000}"/>
    <hyperlink ref="F244" location="Transfers!C305" display="N" xr:uid="{00000000-0004-0000-0C00-0000E5000000}"/>
    <hyperlink ref="H244" location="Transfers!C307" display="N" xr:uid="{00000000-0004-0000-0C00-0000E6000000}"/>
    <hyperlink ref="I244" location="Transfers!C308" display="N" xr:uid="{00000000-0004-0000-0C00-0000E7000000}"/>
    <hyperlink ref="J244" location="Transfers!C309" display="N" xr:uid="{00000000-0004-0000-0C00-0000E8000000}"/>
    <hyperlink ref="K244" location="Transfers!C310" display="N" xr:uid="{00000000-0004-0000-0C00-0000E9000000}"/>
    <hyperlink ref="B245" location="Transfers!C311" display="N" xr:uid="{00000000-0004-0000-0C00-0000EA000000}"/>
    <hyperlink ref="C245" location="Transfers!C312" display="N" xr:uid="{00000000-0004-0000-0C00-0000EB000000}"/>
    <hyperlink ref="D245" location="Transfers!C313" display="Y" xr:uid="{00000000-0004-0000-0C00-0000EC000000}"/>
    <hyperlink ref="E245" location="Transfers!C314" display="N" xr:uid="{00000000-0004-0000-0C00-0000ED000000}"/>
    <hyperlink ref="F245" location="Transfers!C315" display="N" xr:uid="{00000000-0004-0000-0C00-0000EE000000}"/>
    <hyperlink ref="G245" location="Transfers!C316" display="N" xr:uid="{00000000-0004-0000-0C00-0000EF000000}"/>
    <hyperlink ref="I245" location="Transfers!C318" display="N" xr:uid="{00000000-0004-0000-0C00-0000F0000000}"/>
    <hyperlink ref="J245" location="Transfers!C319" display="N" xr:uid="{00000000-0004-0000-0C00-0000F1000000}"/>
    <hyperlink ref="K245" location="Transfers!C320" display="N" xr:uid="{00000000-0004-0000-0C00-0000F2000000}"/>
    <hyperlink ref="B246" location="Transfers!C321" display="N" xr:uid="{00000000-0004-0000-0C00-0000F3000000}"/>
    <hyperlink ref="C246" location="Transfers!C322" display="N" xr:uid="{00000000-0004-0000-0C00-0000F4000000}"/>
    <hyperlink ref="D246" location="Transfers!C323" display="N" xr:uid="{00000000-0004-0000-0C00-0000F5000000}"/>
    <hyperlink ref="E246" location="Transfers!C324" display="N" xr:uid="{00000000-0004-0000-0C00-0000F6000000}"/>
    <hyperlink ref="F246" location="Transfers!C325" display="Y" xr:uid="{00000000-0004-0000-0C00-0000F7000000}"/>
    <hyperlink ref="G246" location="Transfers!C326" display="N" xr:uid="{00000000-0004-0000-0C00-0000F8000000}"/>
    <hyperlink ref="H246" location="Transfers!C327" display="N" xr:uid="{00000000-0004-0000-0C00-0000F9000000}"/>
    <hyperlink ref="J246" location="Transfers!C329" display="N" xr:uid="{00000000-0004-0000-0C00-0000FA000000}"/>
    <hyperlink ref="K246" location="Transfers!C330" display="N" xr:uid="{00000000-0004-0000-0C00-0000FB000000}"/>
    <hyperlink ref="B247" location="Transfers!C331" display="N" xr:uid="{00000000-0004-0000-0C00-0000FC000000}"/>
    <hyperlink ref="C247" location="Transfers!C332" display="N" xr:uid="{00000000-0004-0000-0C00-0000FD000000}"/>
    <hyperlink ref="D247" location="Transfers!C333" display="Y" xr:uid="{00000000-0004-0000-0C00-0000FE000000}"/>
    <hyperlink ref="E247" location="Transfers!C334" display="N" xr:uid="{00000000-0004-0000-0C00-0000FF000000}"/>
    <hyperlink ref="F247" location="Transfers!C335" display="N" xr:uid="{00000000-0004-0000-0C00-000000010000}"/>
    <hyperlink ref="G247" location="Transfers!C336" display="N" xr:uid="{00000000-0004-0000-0C00-000001010000}"/>
    <hyperlink ref="H247" location="Transfers!C337" display="N" xr:uid="{00000000-0004-0000-0C00-000002010000}"/>
    <hyperlink ref="I247" location="Transfers!C338" display="N" xr:uid="{00000000-0004-0000-0C00-000003010000}"/>
    <hyperlink ref="K247" location="Transfers!C340" display="N" xr:uid="{00000000-0004-0000-0C00-000004010000}"/>
    <hyperlink ref="B248" location="Transfers!C341" display="N" xr:uid="{00000000-0004-0000-0C00-000005010000}"/>
    <hyperlink ref="C248" location="Transfers!C342" display="N" xr:uid="{00000000-0004-0000-0C00-000006010000}"/>
    <hyperlink ref="D248" location="Transfers!C343" display="N" xr:uid="{00000000-0004-0000-0C00-000007010000}"/>
    <hyperlink ref="E248" location="Transfers!C344" display="N" xr:uid="{00000000-0004-0000-0C00-000008010000}"/>
    <hyperlink ref="F248" location="Transfers!C345" display="Y" xr:uid="{00000000-0004-0000-0C00-000009010000}"/>
    <hyperlink ref="G248" location="Transfers!C346" display="N" xr:uid="{00000000-0004-0000-0C00-00000A010000}"/>
    <hyperlink ref="H248" location="Transfers!C347" display="N" xr:uid="{00000000-0004-0000-0C00-00000B010000}"/>
    <hyperlink ref="I248" location="Transfers!C348" display="N" xr:uid="{00000000-0004-0000-0C00-00000C010000}"/>
    <hyperlink ref="J248" location="Transfers!C349" display="N" xr:uid="{00000000-0004-0000-0C00-00000D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W59"/>
  <sheetViews>
    <sheetView tabSelected="1" topLeftCell="A19" workbookViewId="0">
      <selection activeCell="A39" sqref="A39"/>
    </sheetView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22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25</v>
      </c>
      <c r="C2" s="3"/>
      <c r="D2" s="4" t="s">
        <v>26</v>
      </c>
      <c r="E2" s="3">
        <v>1248491.05</v>
      </c>
      <c r="F2" s="3">
        <v>1320918.7</v>
      </c>
      <c r="G2" s="3">
        <v>1393346.35</v>
      </c>
      <c r="H2" s="3">
        <v>1465774</v>
      </c>
      <c r="I2" s="3">
        <v>1538201.65</v>
      </c>
      <c r="J2" s="3">
        <v>1610629.3</v>
      </c>
      <c r="K2" s="3">
        <v>1683056.95</v>
      </c>
      <c r="L2" s="3">
        <v>1755484.6</v>
      </c>
      <c r="M2" s="3">
        <v>1822966.1</v>
      </c>
      <c r="N2" s="3">
        <v>1890447.6</v>
      </c>
      <c r="O2" s="3">
        <v>1957929.1</v>
      </c>
      <c r="P2" s="3">
        <v>2025410.6</v>
      </c>
      <c r="Q2" s="3">
        <v>2092892.1</v>
      </c>
      <c r="R2" s="3">
        <v>2160373.6</v>
      </c>
      <c r="S2" s="3">
        <v>2227855.1</v>
      </c>
      <c r="T2" s="3">
        <v>2295336.6</v>
      </c>
      <c r="U2" s="3">
        <v>2362818.1</v>
      </c>
      <c r="V2" s="3"/>
      <c r="W2" s="3"/>
    </row>
    <row r="3" spans="1:23" x14ac:dyDescent="0.25">
      <c r="A3" s="1" t="str">
        <f>'Population Definitions'!$A$3</f>
        <v>5-14</v>
      </c>
      <c r="B3" t="s">
        <v>25</v>
      </c>
      <c r="C3" s="3"/>
      <c r="D3" s="4" t="s">
        <v>26</v>
      </c>
      <c r="E3" s="3">
        <v>2448667.533333329</v>
      </c>
      <c r="F3" s="3">
        <v>2505104.7000000002</v>
      </c>
      <c r="G3" s="3">
        <v>2561541.8666666672</v>
      </c>
      <c r="H3" s="3">
        <v>2617979.0333333332</v>
      </c>
      <c r="I3" s="3">
        <v>2674416.2000000002</v>
      </c>
      <c r="J3" s="3">
        <v>2730853.3666666662</v>
      </c>
      <c r="K3" s="3">
        <v>2787290.5333333332</v>
      </c>
      <c r="L3" s="3">
        <v>2843727.7</v>
      </c>
      <c r="M3" s="3">
        <v>2862738.8</v>
      </c>
      <c r="N3" s="3">
        <v>2881749.9</v>
      </c>
      <c r="O3" s="3">
        <v>2900761</v>
      </c>
      <c r="P3" s="3">
        <v>2919772.1</v>
      </c>
      <c r="Q3" s="3">
        <v>2938783.2</v>
      </c>
      <c r="R3" s="3">
        <v>2957794.3</v>
      </c>
      <c r="S3" s="3">
        <v>2976805.4</v>
      </c>
      <c r="T3" s="3">
        <v>2995816.5</v>
      </c>
      <c r="U3" s="3">
        <v>3014827.6</v>
      </c>
      <c r="V3" s="3"/>
      <c r="W3" s="3"/>
    </row>
    <row r="4" spans="1:23" x14ac:dyDescent="0.25">
      <c r="A4" s="1" t="str">
        <f>'Population Definitions'!$A$4</f>
        <v>15-64</v>
      </c>
      <c r="B4" t="s">
        <v>25</v>
      </c>
      <c r="C4" s="3"/>
      <c r="D4" s="4" t="s">
        <v>26</v>
      </c>
      <c r="E4" s="3">
        <v>9034221.0830992423</v>
      </c>
      <c r="F4" s="3">
        <v>9328909.4047034457</v>
      </c>
      <c r="G4" s="3">
        <v>9623567.4571865126</v>
      </c>
      <c r="H4" s="3">
        <v>9915509.4696103968</v>
      </c>
      <c r="I4" s="3">
        <v>10210035.789535791</v>
      </c>
      <c r="J4" s="3">
        <v>10504527.686450841</v>
      </c>
      <c r="K4" s="3">
        <v>10567016.3267192</v>
      </c>
      <c r="L4" s="3">
        <v>10631060.19045599</v>
      </c>
      <c r="M4" s="3">
        <v>10693871.475911491</v>
      </c>
      <c r="N4" s="3">
        <v>11126910.345762329</v>
      </c>
      <c r="O4" s="3">
        <v>11558386.9799747</v>
      </c>
      <c r="P4" s="3">
        <v>11989296.05513948</v>
      </c>
      <c r="Q4" s="3">
        <v>12422782.262089411</v>
      </c>
      <c r="R4" s="3">
        <v>12857091.50198927</v>
      </c>
      <c r="S4" s="3">
        <v>13290515.590368999</v>
      </c>
      <c r="T4" s="3">
        <v>13717884.936675301</v>
      </c>
      <c r="U4" s="3">
        <v>14145209.9714192</v>
      </c>
      <c r="V4" s="3"/>
      <c r="W4" s="3"/>
    </row>
    <row r="5" spans="1:23" x14ac:dyDescent="0.25">
      <c r="A5" s="1" t="str">
        <f>'Population Definitions'!$A$5</f>
        <v>65+</v>
      </c>
      <c r="B5" t="s">
        <v>25</v>
      </c>
      <c r="C5" s="3"/>
      <c r="D5" s="4" t="s">
        <v>26</v>
      </c>
      <c r="E5" s="3">
        <v>582150.31766666018</v>
      </c>
      <c r="F5" s="3">
        <v>611950.49600000458</v>
      </c>
      <c r="G5" s="3">
        <v>641750.67433333327</v>
      </c>
      <c r="H5" s="3">
        <v>671550.85266666673</v>
      </c>
      <c r="I5" s="3">
        <v>701351.03100000019</v>
      </c>
      <c r="J5" s="3">
        <v>731151.20933333354</v>
      </c>
      <c r="K5" s="3">
        <v>758311.10963888897</v>
      </c>
      <c r="L5" s="3">
        <v>785471.00994444452</v>
      </c>
      <c r="M5" s="3">
        <v>812630.91024999996</v>
      </c>
      <c r="N5" s="3">
        <v>834510.25450000004</v>
      </c>
      <c r="O5" s="3">
        <v>856389.59875</v>
      </c>
      <c r="P5" s="3">
        <v>878268.94300000009</v>
      </c>
      <c r="Q5" s="3">
        <v>900148.28725000005</v>
      </c>
      <c r="R5" s="3">
        <v>922027.6314999942</v>
      </c>
      <c r="S5" s="3">
        <v>943906.97574999521</v>
      </c>
      <c r="T5" s="3">
        <v>965786.31999998982</v>
      </c>
      <c r="U5" s="3">
        <v>987665.66424998455</v>
      </c>
      <c r="V5" s="3"/>
      <c r="W5" s="3"/>
    </row>
    <row r="6" spans="1:23" x14ac:dyDescent="0.25">
      <c r="A6" s="1" t="str">
        <f>'Population Definitions'!$A$6</f>
        <v>15-64 (HIV+)</v>
      </c>
      <c r="B6" t="s">
        <v>25</v>
      </c>
      <c r="C6" s="3"/>
      <c r="D6" s="4" t="s">
        <v>26</v>
      </c>
      <c r="E6" s="3">
        <v>2002701.467758901</v>
      </c>
      <c r="F6" s="3">
        <v>1912457.271872035</v>
      </c>
      <c r="G6" s="3">
        <v>1822202.4408885681</v>
      </c>
      <c r="H6" s="3">
        <v>1734621.696920458</v>
      </c>
      <c r="I6" s="3">
        <v>1644413.616687906</v>
      </c>
      <c r="J6" s="3">
        <v>1554195.8274011561</v>
      </c>
      <c r="K6" s="3">
        <v>1819361.2727718209</v>
      </c>
      <c r="L6" s="3">
        <v>2082925.0704115559</v>
      </c>
      <c r="M6" s="3">
        <v>2346478.868979367</v>
      </c>
      <c r="N6" s="3">
        <v>2486606.730969056</v>
      </c>
      <c r="O6" s="3">
        <v>2628246.7408883958</v>
      </c>
      <c r="P6" s="3">
        <v>2770402.9378462592</v>
      </c>
      <c r="Q6" s="3">
        <v>2912447.4387789089</v>
      </c>
      <c r="R6" s="3">
        <v>3053614.866515473</v>
      </c>
      <c r="S6" s="3">
        <v>3195612.0198785998</v>
      </c>
      <c r="T6" s="3">
        <v>3338492.6182447998</v>
      </c>
      <c r="U6" s="3">
        <v>3481359.2234859988</v>
      </c>
      <c r="V6" s="3"/>
      <c r="W6" s="3"/>
    </row>
    <row r="7" spans="1:23" x14ac:dyDescent="0.25">
      <c r="A7" s="1" t="str">
        <f>'Population Definitions'!$A$7</f>
        <v>65+ (HIV+)</v>
      </c>
      <c r="B7" t="s">
        <v>25</v>
      </c>
      <c r="C7" s="3"/>
      <c r="D7" s="4" t="s">
        <v>26</v>
      </c>
      <c r="E7" s="3">
        <v>18004.64900000035</v>
      </c>
      <c r="F7" s="3">
        <v>18926.304000000189</v>
      </c>
      <c r="G7" s="3">
        <v>19847.958999999999</v>
      </c>
      <c r="H7" s="3">
        <v>20769.614000000001</v>
      </c>
      <c r="I7" s="3">
        <v>21691.269</v>
      </c>
      <c r="J7" s="3">
        <v>22612.923999999999</v>
      </c>
      <c r="K7" s="3">
        <v>23452.92091666667</v>
      </c>
      <c r="L7" s="3">
        <v>24292.917833333329</v>
      </c>
      <c r="M7" s="3">
        <v>25132.91475</v>
      </c>
      <c r="N7" s="3">
        <v>25809.595499999999</v>
      </c>
      <c r="O7" s="3">
        <v>26486.276249999999</v>
      </c>
      <c r="P7" s="3">
        <v>27162.956999999999</v>
      </c>
      <c r="Q7" s="3">
        <v>27839.637750000002</v>
      </c>
      <c r="R7" s="3">
        <v>28516.318500000081</v>
      </c>
      <c r="S7" s="3">
        <v>29192.999250000059</v>
      </c>
      <c r="T7" s="3">
        <v>29869.68000000024</v>
      </c>
      <c r="U7" s="3">
        <v>30546.360750000411</v>
      </c>
      <c r="V7" s="3"/>
      <c r="W7" s="3"/>
    </row>
    <row r="8" spans="1:23" x14ac:dyDescent="0.25">
      <c r="A8" s="1" t="str">
        <f>'Population Definitions'!$A$8</f>
        <v>Pris</v>
      </c>
      <c r="B8" t="s">
        <v>25</v>
      </c>
      <c r="C8" s="3"/>
      <c r="D8" s="4" t="s">
        <v>26</v>
      </c>
      <c r="E8" s="3">
        <v>31420.24714399995</v>
      </c>
      <c r="F8" s="3">
        <v>32051.10731522334</v>
      </c>
      <c r="G8" s="3">
        <v>32681.96748644668</v>
      </c>
      <c r="H8" s="3">
        <v>33312.827657670001</v>
      </c>
      <c r="I8" s="3">
        <v>33943.687828893337</v>
      </c>
      <c r="J8" s="3">
        <v>34574.548000116672</v>
      </c>
      <c r="K8" s="3">
        <v>35205.408171340001</v>
      </c>
      <c r="L8" s="3">
        <v>34950.482739438747</v>
      </c>
      <c r="M8" s="3">
        <v>35890.520032537497</v>
      </c>
      <c r="N8" s="3">
        <v>36830.557325636248</v>
      </c>
      <c r="O8" s="3">
        <v>37770.594618734998</v>
      </c>
      <c r="P8" s="3">
        <v>39238.634512440003</v>
      </c>
      <c r="Q8" s="3">
        <v>40706.674406144994</v>
      </c>
      <c r="R8" s="3">
        <v>42174.714299849998</v>
      </c>
      <c r="S8" s="3">
        <v>43642.754193555003</v>
      </c>
      <c r="T8" s="3">
        <v>45110.794087260001</v>
      </c>
      <c r="U8" s="3">
        <v>46578.833980964991</v>
      </c>
      <c r="V8" s="3"/>
      <c r="W8" s="3"/>
    </row>
    <row r="9" spans="1:23" x14ac:dyDescent="0.25">
      <c r="A9" s="1" t="str">
        <f>'Population Definitions'!$A$9</f>
        <v>Pris (HIV+)</v>
      </c>
      <c r="B9" t="s">
        <v>25</v>
      </c>
      <c r="C9" s="3"/>
      <c r="D9" s="4" t="s">
        <v>26</v>
      </c>
      <c r="E9" s="3">
        <v>7855.0617859999884</v>
      </c>
      <c r="F9" s="3">
        <v>7994.4864047766578</v>
      </c>
      <c r="G9" s="3">
        <v>8133.9110235533262</v>
      </c>
      <c r="H9" s="3">
        <v>8273.3356423299938</v>
      </c>
      <c r="I9" s="3">
        <v>8412.7602611066613</v>
      </c>
      <c r="J9" s="3">
        <v>8552.1848798833289</v>
      </c>
      <c r="K9" s="3">
        <v>8691.6094986600001</v>
      </c>
      <c r="L9" s="3">
        <v>9716.8197205612505</v>
      </c>
      <c r="M9" s="3">
        <v>10742.029942462499</v>
      </c>
      <c r="N9" s="3">
        <v>11767.240164363749</v>
      </c>
      <c r="O9" s="3">
        <v>12792.450386265</v>
      </c>
      <c r="P9" s="3">
        <v>13289.65800756</v>
      </c>
      <c r="Q9" s="3">
        <v>13786.865628854999</v>
      </c>
      <c r="R9" s="3">
        <v>14284.073250150001</v>
      </c>
      <c r="S9" s="3">
        <v>14781.280871445</v>
      </c>
      <c r="T9" s="3">
        <v>15278.48849274</v>
      </c>
      <c r="U9" s="3">
        <v>15775.696114034999</v>
      </c>
      <c r="V9" s="3"/>
      <c r="W9" s="3"/>
    </row>
    <row r="10" spans="1:23" x14ac:dyDescent="0.25">
      <c r="A10" s="1" t="str">
        <f>'Population Definitions'!$A$10</f>
        <v>Mine</v>
      </c>
      <c r="B10" t="s">
        <v>25</v>
      </c>
      <c r="C10" s="3"/>
      <c r="D10" s="4" t="s">
        <v>26</v>
      </c>
      <c r="E10" s="3">
        <v>135241.67250000051</v>
      </c>
      <c r="F10" s="3">
        <v>132157.57500000001</v>
      </c>
      <c r="G10" s="3">
        <v>129073.4775000003</v>
      </c>
      <c r="H10" s="3">
        <v>125989.38</v>
      </c>
      <c r="I10" s="3">
        <v>122905.2825</v>
      </c>
      <c r="J10" s="3">
        <v>119821.185</v>
      </c>
      <c r="K10" s="3">
        <v>116737.08749999999</v>
      </c>
      <c r="L10" s="3">
        <v>113652.99</v>
      </c>
      <c r="M10" s="3">
        <v>110568.8925</v>
      </c>
      <c r="N10" s="3">
        <v>107484.795</v>
      </c>
      <c r="O10" s="3">
        <v>104400.69749999999</v>
      </c>
      <c r="P10" s="3">
        <v>101316.6</v>
      </c>
      <c r="Q10" s="3">
        <v>95614.8</v>
      </c>
      <c r="R10" s="3">
        <v>89913</v>
      </c>
      <c r="S10" s="3">
        <v>84211.199999999997</v>
      </c>
      <c r="T10" s="3">
        <v>84520.938299999994</v>
      </c>
      <c r="U10" s="3">
        <v>84830.676600000006</v>
      </c>
      <c r="V10" s="3"/>
      <c r="W10" s="3"/>
    </row>
    <row r="11" spans="1:23" x14ac:dyDescent="0.25">
      <c r="A11" s="1" t="str">
        <f>'Population Definitions'!$A$11</f>
        <v>Mine (HIV+)</v>
      </c>
      <c r="B11" t="s">
        <v>25</v>
      </c>
      <c r="C11" s="3"/>
      <c r="D11" s="4" t="s">
        <v>26</v>
      </c>
      <c r="E11" s="3">
        <v>27798.952499999919</v>
      </c>
      <c r="F11" s="3">
        <v>26771.174999999999</v>
      </c>
      <c r="G11" s="3">
        <v>25743.397500000079</v>
      </c>
      <c r="H11" s="3">
        <v>24715.62</v>
      </c>
      <c r="I11" s="3">
        <v>23687.842499999999</v>
      </c>
      <c r="J11" s="3">
        <v>22660.064999999999</v>
      </c>
      <c r="K11" s="3">
        <v>21632.287499999999</v>
      </c>
      <c r="L11" s="3">
        <v>20604.509999999998</v>
      </c>
      <c r="M11" s="3">
        <v>19576.732499999998</v>
      </c>
      <c r="N11" s="3">
        <v>18548.954999999991</v>
      </c>
      <c r="O11" s="3">
        <v>17521.177499999991</v>
      </c>
      <c r="P11" s="3">
        <v>16493.400000000001</v>
      </c>
      <c r="Q11" s="3">
        <v>15565.2</v>
      </c>
      <c r="R11" s="3">
        <v>14637</v>
      </c>
      <c r="S11" s="3">
        <v>13708.8</v>
      </c>
      <c r="T11" s="3">
        <v>11883.511699999999</v>
      </c>
      <c r="U11" s="3">
        <v>10058.223400000001</v>
      </c>
      <c r="V11" s="3"/>
      <c r="W11" s="3"/>
    </row>
    <row r="13" spans="1:23" x14ac:dyDescent="0.25">
      <c r="A13" s="1" t="s">
        <v>27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25</v>
      </c>
      <c r="C14" s="3"/>
      <c r="D14" s="4" t="s">
        <v>26</v>
      </c>
      <c r="E14" s="3">
        <v>366488.2428105094</v>
      </c>
      <c r="F14" s="3">
        <v>375188.57835015398</v>
      </c>
      <c r="G14" s="3">
        <v>383887.93627899443</v>
      </c>
      <c r="H14" s="3">
        <v>392586.29153008742</v>
      </c>
      <c r="I14" s="3">
        <v>401283.61839374632</v>
      </c>
      <c r="J14" s="3">
        <v>379102.74393612909</v>
      </c>
      <c r="K14" s="3">
        <v>389810.60940569593</v>
      </c>
      <c r="L14" s="3">
        <v>400517.44889906171</v>
      </c>
      <c r="M14" s="3">
        <v>410260.40144458797</v>
      </c>
      <c r="N14" s="3">
        <v>425337.3608307637</v>
      </c>
      <c r="O14" s="3">
        <v>418492.19361312501</v>
      </c>
      <c r="P14" s="3">
        <v>432816.58545270038</v>
      </c>
      <c r="Q14" s="3">
        <v>447192.75144323468</v>
      </c>
      <c r="R14" s="3">
        <v>461567.78258859942</v>
      </c>
      <c r="S14" s="3">
        <v>475941.64979019947</v>
      </c>
      <c r="T14" s="3">
        <v>462195.09576741792</v>
      </c>
      <c r="U14" s="3">
        <v>475644.05301412259</v>
      </c>
      <c r="V14" s="3"/>
      <c r="W14" s="3"/>
    </row>
    <row r="15" spans="1:23" x14ac:dyDescent="0.25">
      <c r="A15" s="1" t="str">
        <f>'Population Definitions'!$A$3</f>
        <v>5-14</v>
      </c>
      <c r="B15" t="s">
        <v>25</v>
      </c>
      <c r="C15" s="3">
        <v>0</v>
      </c>
      <c r="D15" s="4" t="s">
        <v>26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25</v>
      </c>
      <c r="C16" s="3"/>
      <c r="D16" s="4" t="s">
        <v>26</v>
      </c>
      <c r="E16" s="3">
        <v>595000</v>
      </c>
      <c r="F16" s="3">
        <v>580833.33333333337</v>
      </c>
      <c r="G16" s="3">
        <v>566666.66666666674</v>
      </c>
      <c r="H16" s="3">
        <v>552500.00000000012</v>
      </c>
      <c r="I16" s="3">
        <v>538333.33333333349</v>
      </c>
      <c r="J16" s="3">
        <v>510000</v>
      </c>
      <c r="K16" s="3">
        <v>425000</v>
      </c>
      <c r="L16" s="3">
        <v>340000</v>
      </c>
      <c r="M16" s="3">
        <v>510000</v>
      </c>
      <c r="N16" s="3">
        <v>510000</v>
      </c>
      <c r="O16" s="3">
        <v>510000</v>
      </c>
      <c r="P16" s="3">
        <v>510000</v>
      </c>
      <c r="Q16" s="3">
        <v>850000</v>
      </c>
      <c r="R16" s="3"/>
      <c r="S16" s="3"/>
      <c r="T16" s="3">
        <v>510000</v>
      </c>
      <c r="U16" s="3">
        <v>340000</v>
      </c>
      <c r="V16" s="3"/>
      <c r="W16" s="3"/>
    </row>
    <row r="17" spans="1:23" x14ac:dyDescent="0.25">
      <c r="A17" s="1" t="str">
        <f>'Population Definitions'!$A$5</f>
        <v>65+</v>
      </c>
      <c r="B17" t="s">
        <v>25</v>
      </c>
      <c r="C17" s="3">
        <v>0</v>
      </c>
      <c r="D17" s="4" t="s">
        <v>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25</v>
      </c>
      <c r="C18" s="3"/>
      <c r="D18" s="4" t="s">
        <v>26</v>
      </c>
      <c r="E18" s="3">
        <v>38559.123699357413</v>
      </c>
      <c r="F18" s="3">
        <v>34946.871606723143</v>
      </c>
      <c r="G18" s="3">
        <v>31575.2882792399</v>
      </c>
      <c r="H18" s="3">
        <v>28475.765190446698</v>
      </c>
      <c r="I18" s="3">
        <v>25547.046853790729</v>
      </c>
      <c r="J18" s="3">
        <v>22823.491844124681</v>
      </c>
      <c r="K18" s="3">
        <v>24970.28803513297</v>
      </c>
      <c r="L18" s="3">
        <v>27851.004598836749</v>
      </c>
      <c r="M18" s="3">
        <v>57355.831684400451</v>
      </c>
      <c r="N18" s="3">
        <v>93155.165241009599</v>
      </c>
      <c r="O18" s="3">
        <v>94483.71362981337</v>
      </c>
      <c r="P18" s="3">
        <v>95727.256970013303</v>
      </c>
      <c r="Q18" s="3">
        <v>96858.555284185859</v>
      </c>
      <c r="R18" s="3">
        <v>87004.647945355624</v>
      </c>
      <c r="S18" s="3">
        <v>76888.448145776449</v>
      </c>
      <c r="T18" s="3">
        <v>66549.153625870793</v>
      </c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25</v>
      </c>
      <c r="C19" s="3">
        <v>0</v>
      </c>
      <c r="D19" s="4" t="s">
        <v>26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25</v>
      </c>
      <c r="C20" s="3">
        <v>0</v>
      </c>
      <c r="D20" s="4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25</v>
      </c>
      <c r="C21" s="3">
        <v>0</v>
      </c>
      <c r="D21" s="4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25</v>
      </c>
      <c r="C22" s="3">
        <v>0</v>
      </c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25</v>
      </c>
      <c r="C23" s="3">
        <v>0</v>
      </c>
      <c r="D23" s="4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140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28</v>
      </c>
      <c r="C26" s="3"/>
      <c r="D26" s="4" t="s">
        <v>26</v>
      </c>
      <c r="E26" s="3">
        <v>7.2537396121883646E-3</v>
      </c>
      <c r="F26" s="3">
        <v>7.5417201540436459E-3</v>
      </c>
      <c r="G26" s="3">
        <v>8.5990757855822549E-3</v>
      </c>
      <c r="H26" s="3">
        <v>9.7751223184042151E-3</v>
      </c>
      <c r="I26" s="3">
        <v>1.099751291371724E-2</v>
      </c>
      <c r="J26" s="3">
        <v>1.194632550981147E-2</v>
      </c>
      <c r="K26" s="3">
        <v>1.2481596280511429E-2</v>
      </c>
      <c r="L26" s="3">
        <v>1.1825405921680991E-2</v>
      </c>
      <c r="M26" s="3">
        <v>1.140550595238095E-2</v>
      </c>
      <c r="N26" s="3">
        <v>9.4443435627383325E-3</v>
      </c>
      <c r="O26" s="3">
        <v>8.6111210762331841E-3</v>
      </c>
      <c r="P26" s="3">
        <v>6.7926315789473687E-3</v>
      </c>
      <c r="Q26" s="3">
        <v>6.616995073891626E-3</v>
      </c>
      <c r="R26" s="3">
        <v>6.2982770997846377E-3</v>
      </c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28</v>
      </c>
      <c r="C27" s="3"/>
      <c r="D27" s="4" t="s">
        <v>26</v>
      </c>
      <c r="E27" s="3">
        <v>6.5641175896083599E-4</v>
      </c>
      <c r="F27" s="3">
        <v>6.8852459016393447E-4</v>
      </c>
      <c r="G27" s="3">
        <v>7.4768786127167629E-4</v>
      </c>
      <c r="H27" s="3">
        <v>8.2996842407425124E-4</v>
      </c>
      <c r="I27" s="3">
        <v>9.4574528840662476E-4</v>
      </c>
      <c r="J27" s="3">
        <v>9.6942070275403609E-4</v>
      </c>
      <c r="K27" s="3">
        <v>9.3937671687032299E-4</v>
      </c>
      <c r="L27" s="3">
        <v>9.0507349454717876E-4</v>
      </c>
      <c r="M27" s="3">
        <v>8.7392877547133878E-4</v>
      </c>
      <c r="N27" s="3">
        <v>8.4799463960945722E-4</v>
      </c>
      <c r="O27" s="3">
        <v>8.8803385917660637E-4</v>
      </c>
      <c r="P27" s="3">
        <v>8.0144787644787646E-4</v>
      </c>
      <c r="Q27" s="3">
        <v>8.6946454413892914E-4</v>
      </c>
      <c r="R27" s="3">
        <v>6.3795255930087396E-4</v>
      </c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28</v>
      </c>
      <c r="C28" s="3"/>
      <c r="D28" s="4" t="s">
        <v>26</v>
      </c>
      <c r="E28" s="3">
        <v>9.1568384629393557E-3</v>
      </c>
      <c r="F28" s="3">
        <v>1.00593014100637E-2</v>
      </c>
      <c r="G28" s="3">
        <v>1.116919732089631E-2</v>
      </c>
      <c r="H28" s="3">
        <v>1.228640043913819E-2</v>
      </c>
      <c r="I28" s="3">
        <v>1.267350433089371E-2</v>
      </c>
      <c r="J28" s="3">
        <v>1.2773204356266251E-2</v>
      </c>
      <c r="K28" s="3">
        <v>1.270232408005165E-2</v>
      </c>
      <c r="L28" s="3">
        <v>1.226681479130297E-2</v>
      </c>
      <c r="M28" s="3">
        <v>1.1832598705805121E-2</v>
      </c>
      <c r="N28" s="3">
        <v>1.122099464516526E-2</v>
      </c>
      <c r="O28" s="3">
        <v>1.033619828708047E-2</v>
      </c>
      <c r="P28" s="3">
        <v>9.3090291233195212E-3</v>
      </c>
      <c r="Q28" s="3">
        <v>8.5349954589400284E-3</v>
      </c>
      <c r="R28" s="3">
        <v>7.7427765626798661E-3</v>
      </c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28</v>
      </c>
      <c r="C29" s="3"/>
      <c r="D29" s="4" t="s">
        <v>26</v>
      </c>
      <c r="E29" s="3">
        <v>6.6788031319910512E-2</v>
      </c>
      <c r="F29" s="3">
        <v>6.7353944562899781E-2</v>
      </c>
      <c r="G29" s="3">
        <v>6.6125635808748723E-2</v>
      </c>
      <c r="H29" s="3">
        <v>6.7565111758989313E-2</v>
      </c>
      <c r="I29" s="3">
        <v>6.1876163873370582E-2</v>
      </c>
      <c r="J29" s="3">
        <v>6.1941334527541421E-2</v>
      </c>
      <c r="K29" s="3">
        <v>6.2693895098882207E-2</v>
      </c>
      <c r="L29" s="3">
        <v>6.1216597510373442E-2</v>
      </c>
      <c r="M29" s="3">
        <v>5.9705123033481237E-2</v>
      </c>
      <c r="N29" s="3">
        <v>6.1533018867924533E-2</v>
      </c>
      <c r="O29" s="3">
        <v>5.7977368622938237E-2</v>
      </c>
      <c r="P29" s="3">
        <v>5.9001901140684411E-2</v>
      </c>
      <c r="Q29" s="3">
        <v>5.7662650602409639E-2</v>
      </c>
      <c r="R29" s="3">
        <v>5.519746646795827E-2</v>
      </c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28</v>
      </c>
      <c r="C30" s="3"/>
      <c r="D30" s="4" t="s">
        <v>26</v>
      </c>
      <c r="E30" s="3">
        <v>0.22</v>
      </c>
      <c r="F30" s="3"/>
      <c r="G30" s="3"/>
      <c r="H30" s="3"/>
      <c r="I30" s="3">
        <v>0.22</v>
      </c>
      <c r="J30" s="3">
        <v>0.1</v>
      </c>
      <c r="K30" s="3"/>
      <c r="L30" s="3"/>
      <c r="M30" s="3"/>
      <c r="N30" s="3">
        <v>9.5000000000000001E-2</v>
      </c>
      <c r="O30" s="3"/>
      <c r="P30" s="3"/>
      <c r="Q30" s="3"/>
      <c r="R30" s="3"/>
      <c r="S30" s="3"/>
      <c r="T30" s="3"/>
      <c r="U30" s="3">
        <v>5.1700000000000003E-2</v>
      </c>
      <c r="V30" s="3"/>
      <c r="W30" s="3"/>
    </row>
    <row r="31" spans="1:23" x14ac:dyDescent="0.25">
      <c r="A31" s="1" t="str">
        <f>'Population Definitions'!$A$7</f>
        <v>65+ (HIV+)</v>
      </c>
      <c r="B31" t="s">
        <v>28</v>
      </c>
      <c r="C31" s="3"/>
      <c r="D31" s="4" t="s">
        <v>26</v>
      </c>
      <c r="E31" s="3">
        <v>0.13078803131991051</v>
      </c>
      <c r="F31" s="3">
        <v>0.13130259600088781</v>
      </c>
      <c r="G31" s="3">
        <v>0.1300244534356424</v>
      </c>
      <c r="H31" s="3">
        <v>0.13141013821384151</v>
      </c>
      <c r="I31" s="3">
        <v>0.1255800439512372</v>
      </c>
      <c r="J31" s="3">
        <v>0.12529630652387949</v>
      </c>
      <c r="K31" s="3">
        <v>0.12555678154720329</v>
      </c>
      <c r="L31" s="3">
        <v>0.1233786417521418</v>
      </c>
      <c r="M31" s="3">
        <v>0.1210759369579547</v>
      </c>
      <c r="N31" s="3">
        <v>0.1219688272328535</v>
      </c>
      <c r="O31" s="3">
        <v>0.1171690948944018</v>
      </c>
      <c r="P31" s="3">
        <v>0.1165017503356648</v>
      </c>
      <c r="Q31" s="3">
        <v>0.1135978120694961</v>
      </c>
      <c r="R31" s="3">
        <v>0.10968359763968311</v>
      </c>
      <c r="S31" s="3"/>
      <c r="T31" s="3"/>
      <c r="U31" s="3">
        <v>0.10340000000000001</v>
      </c>
      <c r="V31" s="3"/>
      <c r="W31" s="3"/>
    </row>
    <row r="32" spans="1:23" x14ac:dyDescent="0.25">
      <c r="A32" s="1" t="str">
        <f>'Population Definitions'!$A$8</f>
        <v>Pris</v>
      </c>
      <c r="B32" t="s">
        <v>28</v>
      </c>
      <c r="C32" s="3"/>
      <c r="D32" s="4" t="s">
        <v>26</v>
      </c>
      <c r="E32" s="3">
        <v>9.1568384629393557E-3</v>
      </c>
      <c r="F32" s="3">
        <v>1.00593014100637E-2</v>
      </c>
      <c r="G32" s="3">
        <v>1.116919732089631E-2</v>
      </c>
      <c r="H32" s="3">
        <v>1.228640043913819E-2</v>
      </c>
      <c r="I32" s="3">
        <v>1.267350433089371E-2</v>
      </c>
      <c r="J32" s="3">
        <v>1.2773204356266251E-2</v>
      </c>
      <c r="K32" s="3">
        <v>1.270232408005165E-2</v>
      </c>
      <c r="L32" s="3">
        <v>1.226681479130297E-2</v>
      </c>
      <c r="M32" s="3">
        <v>1.1832598705805121E-2</v>
      </c>
      <c r="N32" s="3">
        <v>1.122099464516526E-2</v>
      </c>
      <c r="O32" s="3">
        <v>1.033619828708047E-2</v>
      </c>
      <c r="P32" s="3">
        <v>9.3090291233195212E-3</v>
      </c>
      <c r="Q32" s="3">
        <v>8.5349954589400284E-3</v>
      </c>
      <c r="R32" s="3">
        <v>7.7427765626798661E-3</v>
      </c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28</v>
      </c>
      <c r="C33" s="3"/>
      <c r="D33" s="4" t="s">
        <v>26</v>
      </c>
      <c r="E33" s="3">
        <v>6.4000000000000001E-2</v>
      </c>
      <c r="F33" s="3">
        <v>6.3948651437987988E-2</v>
      </c>
      <c r="G33" s="3">
        <v>6.3898817626893673E-2</v>
      </c>
      <c r="H33" s="3">
        <v>6.3845026454852224E-2</v>
      </c>
      <c r="I33" s="3">
        <v>6.3703880077866662E-2</v>
      </c>
      <c r="J33" s="3">
        <v>6.335497199633805E-2</v>
      </c>
      <c r="K33" s="3">
        <v>6.2862886448321123E-2</v>
      </c>
      <c r="L33" s="3">
        <v>6.2162044241768397E-2</v>
      </c>
      <c r="M33" s="3">
        <v>6.1370813924473459E-2</v>
      </c>
      <c r="N33" s="3">
        <v>6.0435808364928928E-2</v>
      </c>
      <c r="O33" s="3">
        <v>5.9191726271463532E-2</v>
      </c>
      <c r="P33" s="3">
        <v>5.749984919498035E-2</v>
      </c>
      <c r="Q33" s="3">
        <v>5.5935161467086443E-2</v>
      </c>
      <c r="R33" s="3">
        <v>5.4486131171724773E-2</v>
      </c>
      <c r="S33" s="3">
        <v>5.3535149309928483E-2</v>
      </c>
      <c r="T33" s="3">
        <v>5.2902882675074113E-2</v>
      </c>
      <c r="U33" s="3">
        <v>5.1688791647076272E-2</v>
      </c>
      <c r="V33" s="3"/>
      <c r="W33" s="3"/>
    </row>
    <row r="34" spans="1:23" x14ac:dyDescent="0.25">
      <c r="A34" s="1" t="str">
        <f>'Population Definitions'!$A$10</f>
        <v>Mine</v>
      </c>
      <c r="B34" t="s">
        <v>28</v>
      </c>
      <c r="C34" s="3"/>
      <c r="D34" s="4" t="s">
        <v>26</v>
      </c>
      <c r="E34" s="3">
        <v>9.1568384629393557E-3</v>
      </c>
      <c r="F34" s="3">
        <v>1.00593014100637E-2</v>
      </c>
      <c r="G34" s="3">
        <v>1.116919732089631E-2</v>
      </c>
      <c r="H34" s="3">
        <v>1.228640043913819E-2</v>
      </c>
      <c r="I34" s="3">
        <v>1.267350433089371E-2</v>
      </c>
      <c r="J34" s="3">
        <v>1.2773204356266251E-2</v>
      </c>
      <c r="K34" s="3">
        <v>1.270232408005165E-2</v>
      </c>
      <c r="L34" s="3">
        <v>1.226681479130297E-2</v>
      </c>
      <c r="M34" s="3">
        <v>1.1832598705805121E-2</v>
      </c>
      <c r="N34" s="3">
        <v>1.122099464516526E-2</v>
      </c>
      <c r="O34" s="3">
        <v>1.033619828708047E-2</v>
      </c>
      <c r="P34" s="3">
        <v>9.3090291233195212E-3</v>
      </c>
      <c r="Q34" s="3">
        <v>8.5349954589400284E-3</v>
      </c>
      <c r="R34" s="3">
        <v>7.7427765626798661E-3</v>
      </c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28</v>
      </c>
      <c r="C35" s="3"/>
      <c r="D35" s="4" t="s">
        <v>26</v>
      </c>
      <c r="E35" s="3">
        <v>6.4000000000000001E-2</v>
      </c>
      <c r="F35" s="3">
        <v>6.3948651437987988E-2</v>
      </c>
      <c r="G35" s="3">
        <v>6.3898817626893673E-2</v>
      </c>
      <c r="H35" s="3">
        <v>6.3845026454852224E-2</v>
      </c>
      <c r="I35" s="3">
        <v>6.3703880077866662E-2</v>
      </c>
      <c r="J35" s="3">
        <v>6.335497199633805E-2</v>
      </c>
      <c r="K35" s="3">
        <v>6.2862886448321123E-2</v>
      </c>
      <c r="L35" s="3">
        <v>6.2162044241768397E-2</v>
      </c>
      <c r="M35" s="3">
        <v>6.1370813924473459E-2</v>
      </c>
      <c r="N35" s="3">
        <v>6.0435808364928928E-2</v>
      </c>
      <c r="O35" s="3">
        <v>5.9191726271463532E-2</v>
      </c>
      <c r="P35" s="3">
        <v>5.749984919498035E-2</v>
      </c>
      <c r="Q35" s="3">
        <v>5.5935161467086443E-2</v>
      </c>
      <c r="R35" s="3">
        <v>5.4486131171724773E-2</v>
      </c>
      <c r="S35" s="3">
        <v>5.3535149309928483E-2</v>
      </c>
      <c r="T35" s="3">
        <v>5.2902882675074113E-2</v>
      </c>
      <c r="U35" s="3">
        <v>5.1688791647076272E-2</v>
      </c>
      <c r="V35" s="3"/>
      <c r="W35" s="3"/>
    </row>
    <row r="37" spans="1:23" x14ac:dyDescent="0.25">
      <c r="A37" s="1" t="s">
        <v>29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25</v>
      </c>
      <c r="C38" s="3">
        <v>0</v>
      </c>
      <c r="D38" s="4" t="s">
        <v>26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25</v>
      </c>
      <c r="C39" s="3">
        <v>0</v>
      </c>
      <c r="D39" s="4" t="s">
        <v>26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25</v>
      </c>
      <c r="C40" s="3"/>
      <c r="D40" s="4" t="s">
        <v>26</v>
      </c>
      <c r="E40" s="3">
        <v>350000</v>
      </c>
      <c r="F40" s="3">
        <v>341666.66666666669</v>
      </c>
      <c r="G40" s="3">
        <v>333333.33333333337</v>
      </c>
      <c r="H40" s="3">
        <v>325000.00000000012</v>
      </c>
      <c r="I40" s="3">
        <v>316666.66666666669</v>
      </c>
      <c r="J40" s="3">
        <v>300000</v>
      </c>
      <c r="K40" s="3">
        <v>250000</v>
      </c>
      <c r="L40" s="3">
        <v>200000</v>
      </c>
      <c r="M40" s="3">
        <v>300000</v>
      </c>
      <c r="N40" s="3">
        <v>300000</v>
      </c>
      <c r="O40" s="3">
        <v>300000</v>
      </c>
      <c r="P40" s="3">
        <v>300000</v>
      </c>
      <c r="Q40" s="3">
        <v>500000</v>
      </c>
      <c r="R40" s="3"/>
      <c r="S40" s="3"/>
      <c r="T40" s="3">
        <v>300000</v>
      </c>
      <c r="U40" s="3">
        <v>200000</v>
      </c>
      <c r="V40" s="3"/>
      <c r="W40" s="3"/>
    </row>
    <row r="41" spans="1:23" x14ac:dyDescent="0.25">
      <c r="A41" s="1" t="str">
        <f>'Population Definitions'!$A$5</f>
        <v>65+</v>
      </c>
      <c r="B41" t="s">
        <v>25</v>
      </c>
      <c r="C41" s="3">
        <v>0</v>
      </c>
      <c r="D41" s="4" t="s">
        <v>26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25</v>
      </c>
      <c r="C42" s="3"/>
      <c r="D42" s="4" t="s">
        <v>26</v>
      </c>
      <c r="E42" s="3">
        <v>22681.837470210241</v>
      </c>
      <c r="F42" s="3">
        <v>20556.983298072439</v>
      </c>
      <c r="G42" s="3">
        <v>18573.698987788179</v>
      </c>
      <c r="H42" s="3">
        <v>16750.450112027469</v>
      </c>
      <c r="I42" s="3">
        <v>15027.6746198769</v>
      </c>
      <c r="J42" s="3">
        <v>13425.583437720399</v>
      </c>
      <c r="K42" s="3">
        <v>14688.404726548801</v>
      </c>
      <c r="L42" s="3">
        <v>16382.943881668671</v>
      </c>
      <c r="M42" s="3">
        <v>33738.724520235563</v>
      </c>
      <c r="N42" s="3">
        <v>54797.156024123287</v>
      </c>
      <c r="O42" s="3">
        <v>55578.65507636081</v>
      </c>
      <c r="P42" s="3">
        <v>56310.151158831359</v>
      </c>
      <c r="Q42" s="3">
        <v>56975.620755403448</v>
      </c>
      <c r="R42" s="3">
        <v>51179.204673738597</v>
      </c>
      <c r="S42" s="3">
        <v>45228.498909280257</v>
      </c>
      <c r="T42" s="3">
        <v>39146.560956394584</v>
      </c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25</v>
      </c>
      <c r="C43" s="3">
        <v>0</v>
      </c>
      <c r="D43" s="4" t="s">
        <v>26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25</v>
      </c>
      <c r="C44" s="3">
        <v>0</v>
      </c>
      <c r="D44" s="4" t="s">
        <v>26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25</v>
      </c>
      <c r="C45" s="3">
        <v>0</v>
      </c>
      <c r="D45" s="4" t="s">
        <v>26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25</v>
      </c>
      <c r="C46" s="3">
        <v>0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25</v>
      </c>
      <c r="C47" s="3">
        <v>0</v>
      </c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141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25</v>
      </c>
      <c r="C50" s="3">
        <v>0</v>
      </c>
      <c r="D50" s="4" t="s">
        <v>26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25</v>
      </c>
      <c r="C51" s="3">
        <v>0</v>
      </c>
      <c r="D51" s="4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25</v>
      </c>
      <c r="C52" s="3">
        <v>0</v>
      </c>
      <c r="D52" s="4" t="s">
        <v>26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25</v>
      </c>
      <c r="C53" s="3">
        <v>0</v>
      </c>
      <c r="D53" s="4" t="s">
        <v>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25</v>
      </c>
      <c r="C54" s="3">
        <v>0</v>
      </c>
      <c r="D54" s="4" t="s">
        <v>26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25</v>
      </c>
      <c r="C55" s="3">
        <v>0</v>
      </c>
      <c r="D55" s="4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25</v>
      </c>
      <c r="C56" s="3">
        <v>0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25</v>
      </c>
      <c r="C57" s="3">
        <v>0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25</v>
      </c>
      <c r="C58" s="3">
        <v>0</v>
      </c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25</v>
      </c>
      <c r="C59" s="3">
        <v>0</v>
      </c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</sheetData>
  <conditionalFormatting sqref="C10">
    <cfRule type="expression" dxfId="4399" priority="17">
      <formula>COUNTIF(E10:W10,"&lt;&gt;" &amp; "")&gt;0</formula>
    </cfRule>
    <cfRule type="expression" dxfId="4398" priority="18">
      <formula>AND(COUNTIF(E10:W10,"&lt;&gt;" &amp; "")&gt;0,NOT(ISBLANK(C10)))</formula>
    </cfRule>
  </conditionalFormatting>
  <conditionalFormatting sqref="C11">
    <cfRule type="expression" dxfId="4397" priority="19">
      <formula>COUNTIF(E11:W11,"&lt;&gt;" &amp; "")&gt;0</formula>
    </cfRule>
    <cfRule type="expression" dxfId="4396" priority="20">
      <formula>AND(COUNTIF(E11:W11,"&lt;&gt;" &amp; "")&gt;0,NOT(ISBLANK(C11)))</formula>
    </cfRule>
  </conditionalFormatting>
  <conditionalFormatting sqref="C14">
    <cfRule type="expression" dxfId="4395" priority="21">
      <formula>COUNTIF(E14:W14,"&lt;&gt;" &amp; "")&gt;0</formula>
    </cfRule>
    <cfRule type="expression" dxfId="4394" priority="22">
      <formula>AND(COUNTIF(E14:W14,"&lt;&gt;" &amp; "")&gt;0,NOT(ISBLANK(C14)))</formula>
    </cfRule>
  </conditionalFormatting>
  <conditionalFormatting sqref="C15">
    <cfRule type="expression" dxfId="4393" priority="23">
      <formula>COUNTIF(E15:W15,"&lt;&gt;" &amp; "")&gt;0</formula>
    </cfRule>
    <cfRule type="expression" dxfId="4392" priority="24">
      <formula>AND(COUNTIF(E15:W15,"&lt;&gt;" &amp; "")&gt;0,NOT(ISBLANK(C15)))</formula>
    </cfRule>
  </conditionalFormatting>
  <conditionalFormatting sqref="C16">
    <cfRule type="expression" dxfId="4391" priority="25">
      <formula>COUNTIF(E16:W16,"&lt;&gt;" &amp; "")&gt;0</formula>
    </cfRule>
    <cfRule type="expression" dxfId="4390" priority="26">
      <formula>AND(COUNTIF(E16:W16,"&lt;&gt;" &amp; "")&gt;0,NOT(ISBLANK(C16)))</formula>
    </cfRule>
  </conditionalFormatting>
  <conditionalFormatting sqref="C17">
    <cfRule type="expression" dxfId="4389" priority="27">
      <formula>COUNTIF(E17:W17,"&lt;&gt;" &amp; "")&gt;0</formula>
    </cfRule>
    <cfRule type="expression" dxfId="4388" priority="28">
      <formula>AND(COUNTIF(E17:W17,"&lt;&gt;" &amp; "")&gt;0,NOT(ISBLANK(C17)))</formula>
    </cfRule>
  </conditionalFormatting>
  <conditionalFormatting sqref="C18">
    <cfRule type="expression" dxfId="4387" priority="29">
      <formula>COUNTIF(E18:W18,"&lt;&gt;" &amp; "")&gt;0</formula>
    </cfRule>
    <cfRule type="expression" dxfId="4386" priority="30">
      <formula>AND(COUNTIF(E18:W18,"&lt;&gt;" &amp; "")&gt;0,NOT(ISBLANK(C18)))</formula>
    </cfRule>
  </conditionalFormatting>
  <conditionalFormatting sqref="C19">
    <cfRule type="expression" dxfId="4385" priority="31">
      <formula>COUNTIF(E19:W19,"&lt;&gt;" &amp; "")&gt;0</formula>
    </cfRule>
    <cfRule type="expression" dxfId="4384" priority="32">
      <formula>AND(COUNTIF(E19:W19,"&lt;&gt;" &amp; "")&gt;0,NOT(ISBLANK(C19)))</formula>
    </cfRule>
  </conditionalFormatting>
  <conditionalFormatting sqref="C2">
    <cfRule type="expression" dxfId="4383" priority="1">
      <formula>COUNTIF(E2:W2,"&lt;&gt;" &amp; "")&gt;0</formula>
    </cfRule>
    <cfRule type="expression" dxfId="4382" priority="2">
      <formula>AND(COUNTIF(E2:W2,"&lt;&gt;" &amp; "")&gt;0,NOT(ISBLANK(C2)))</formula>
    </cfRule>
  </conditionalFormatting>
  <conditionalFormatting sqref="C20">
    <cfRule type="expression" dxfId="4381" priority="33">
      <formula>COUNTIF(E20:W20,"&lt;&gt;" &amp; "")&gt;0</formula>
    </cfRule>
    <cfRule type="expression" dxfId="4380" priority="34">
      <formula>AND(COUNTIF(E20:W20,"&lt;&gt;" &amp; "")&gt;0,NOT(ISBLANK(C20)))</formula>
    </cfRule>
  </conditionalFormatting>
  <conditionalFormatting sqref="C21">
    <cfRule type="expression" dxfId="4379" priority="35">
      <formula>COUNTIF(E21:W21,"&lt;&gt;" &amp; "")&gt;0</formula>
    </cfRule>
    <cfRule type="expression" dxfId="4378" priority="36">
      <formula>AND(COUNTIF(E21:W21,"&lt;&gt;" &amp; "")&gt;0,NOT(ISBLANK(C21)))</formula>
    </cfRule>
  </conditionalFormatting>
  <conditionalFormatting sqref="C22">
    <cfRule type="expression" dxfId="4377" priority="37">
      <formula>COUNTIF(E22:W22,"&lt;&gt;" &amp; "")&gt;0</formula>
    </cfRule>
    <cfRule type="expression" dxfId="4376" priority="38">
      <formula>AND(COUNTIF(E22:W22,"&lt;&gt;" &amp; "")&gt;0,NOT(ISBLANK(C22)))</formula>
    </cfRule>
  </conditionalFormatting>
  <conditionalFormatting sqref="C23">
    <cfRule type="expression" dxfId="4375" priority="39">
      <formula>COUNTIF(E23:W23,"&lt;&gt;" &amp; "")&gt;0</formula>
    </cfRule>
    <cfRule type="expression" dxfId="4374" priority="40">
      <formula>AND(COUNTIF(E23:W23,"&lt;&gt;" &amp; "")&gt;0,NOT(ISBLANK(C23)))</formula>
    </cfRule>
  </conditionalFormatting>
  <conditionalFormatting sqref="C26">
    <cfRule type="expression" dxfId="4373" priority="41">
      <formula>COUNTIF(E26:W26,"&lt;&gt;" &amp; "")&gt;0</formula>
    </cfRule>
    <cfRule type="expression" dxfId="4372" priority="42">
      <formula>AND(COUNTIF(E26:W26,"&lt;&gt;" &amp; "")&gt;0,NOT(ISBLANK(C26)))</formula>
    </cfRule>
  </conditionalFormatting>
  <conditionalFormatting sqref="C27">
    <cfRule type="expression" dxfId="4371" priority="43">
      <formula>COUNTIF(E27:W27,"&lt;&gt;" &amp; "")&gt;0</formula>
    </cfRule>
    <cfRule type="expression" dxfId="4370" priority="44">
      <formula>AND(COUNTIF(E27:W27,"&lt;&gt;" &amp; "")&gt;0,NOT(ISBLANK(C27)))</formula>
    </cfRule>
  </conditionalFormatting>
  <conditionalFormatting sqref="C28">
    <cfRule type="expression" dxfId="4369" priority="45">
      <formula>COUNTIF(E28:W28,"&lt;&gt;" &amp; "")&gt;0</formula>
    </cfRule>
    <cfRule type="expression" dxfId="4368" priority="46">
      <formula>AND(COUNTIF(E28:W28,"&lt;&gt;" &amp; "")&gt;0,NOT(ISBLANK(C28)))</formula>
    </cfRule>
  </conditionalFormatting>
  <conditionalFormatting sqref="C29">
    <cfRule type="expression" dxfId="4367" priority="47">
      <formula>COUNTIF(E29:W29,"&lt;&gt;" &amp; "")&gt;0</formula>
    </cfRule>
    <cfRule type="expression" dxfId="4366" priority="48">
      <formula>AND(COUNTIF(E29:W29,"&lt;&gt;" &amp; "")&gt;0,NOT(ISBLANK(C29)))</formula>
    </cfRule>
  </conditionalFormatting>
  <conditionalFormatting sqref="C3">
    <cfRule type="expression" dxfId="4365" priority="3">
      <formula>COUNTIF(E3:W3,"&lt;&gt;" &amp; "")&gt;0</formula>
    </cfRule>
    <cfRule type="expression" dxfId="4364" priority="4">
      <formula>AND(COUNTIF(E3:W3,"&lt;&gt;" &amp; "")&gt;0,NOT(ISBLANK(C3)))</formula>
    </cfRule>
  </conditionalFormatting>
  <conditionalFormatting sqref="C30">
    <cfRule type="expression" dxfId="4363" priority="49">
      <formula>COUNTIF(E30:W30,"&lt;&gt;" &amp; "")&gt;0</formula>
    </cfRule>
    <cfRule type="expression" dxfId="4362" priority="50">
      <formula>AND(COUNTIF(E30:W30,"&lt;&gt;" &amp; "")&gt;0,NOT(ISBLANK(C30)))</formula>
    </cfRule>
  </conditionalFormatting>
  <conditionalFormatting sqref="C31">
    <cfRule type="expression" dxfId="4361" priority="51">
      <formula>COUNTIF(E31:W31,"&lt;&gt;" &amp; "")&gt;0</formula>
    </cfRule>
    <cfRule type="expression" dxfId="4360" priority="52">
      <formula>AND(COUNTIF(E31:W31,"&lt;&gt;" &amp; "")&gt;0,NOT(ISBLANK(C31)))</formula>
    </cfRule>
  </conditionalFormatting>
  <conditionalFormatting sqref="C32">
    <cfRule type="expression" dxfId="4359" priority="53">
      <formula>COUNTIF(E32:W32,"&lt;&gt;" &amp; "")&gt;0</formula>
    </cfRule>
    <cfRule type="expression" dxfId="4358" priority="54">
      <formula>AND(COUNTIF(E32:W32,"&lt;&gt;" &amp; "")&gt;0,NOT(ISBLANK(C32)))</formula>
    </cfRule>
  </conditionalFormatting>
  <conditionalFormatting sqref="C33">
    <cfRule type="expression" dxfId="4357" priority="55">
      <formula>COUNTIF(E33:W33,"&lt;&gt;" &amp; "")&gt;0</formula>
    </cfRule>
    <cfRule type="expression" dxfId="4356" priority="56">
      <formula>AND(COUNTIF(E33:W33,"&lt;&gt;" &amp; "")&gt;0,NOT(ISBLANK(C33)))</formula>
    </cfRule>
  </conditionalFormatting>
  <conditionalFormatting sqref="C34">
    <cfRule type="expression" dxfId="4355" priority="57">
      <formula>COUNTIF(E34:W34,"&lt;&gt;" &amp; "")&gt;0</formula>
    </cfRule>
    <cfRule type="expression" dxfId="4354" priority="58">
      <formula>AND(COUNTIF(E34:W34,"&lt;&gt;" &amp; "")&gt;0,NOT(ISBLANK(C34)))</formula>
    </cfRule>
  </conditionalFormatting>
  <conditionalFormatting sqref="C35">
    <cfRule type="expression" dxfId="4353" priority="59">
      <formula>COUNTIF(E35:W35,"&lt;&gt;" &amp; "")&gt;0</formula>
    </cfRule>
    <cfRule type="expression" dxfId="4352" priority="60">
      <formula>AND(COUNTIF(E35:W35,"&lt;&gt;" &amp; "")&gt;0,NOT(ISBLANK(C35)))</formula>
    </cfRule>
  </conditionalFormatting>
  <conditionalFormatting sqref="C38">
    <cfRule type="expression" dxfId="4351" priority="61">
      <formula>COUNTIF(E38:W38,"&lt;&gt;" &amp; "")&gt;0</formula>
    </cfRule>
    <cfRule type="expression" dxfId="4350" priority="62">
      <formula>AND(COUNTIF(E38:W38,"&lt;&gt;" &amp; "")&gt;0,NOT(ISBLANK(C38)))</formula>
    </cfRule>
  </conditionalFormatting>
  <conditionalFormatting sqref="C39">
    <cfRule type="expression" dxfId="4349" priority="63">
      <formula>COUNTIF(E39:W39,"&lt;&gt;" &amp; "")&gt;0</formula>
    </cfRule>
    <cfRule type="expression" dxfId="4348" priority="64">
      <formula>AND(COUNTIF(E39:W39,"&lt;&gt;" &amp; "")&gt;0,NOT(ISBLANK(C39)))</formula>
    </cfRule>
  </conditionalFormatting>
  <conditionalFormatting sqref="C4">
    <cfRule type="expression" dxfId="4347" priority="5">
      <formula>COUNTIF(E4:W4,"&lt;&gt;" &amp; "")&gt;0</formula>
    </cfRule>
    <cfRule type="expression" dxfId="4346" priority="6">
      <formula>AND(COUNTIF(E4:W4,"&lt;&gt;" &amp; "")&gt;0,NOT(ISBLANK(C4)))</formula>
    </cfRule>
  </conditionalFormatting>
  <conditionalFormatting sqref="C40">
    <cfRule type="expression" dxfId="4345" priority="65">
      <formula>COUNTIF(E40:W40,"&lt;&gt;" &amp; "")&gt;0</formula>
    </cfRule>
    <cfRule type="expression" dxfId="4344" priority="66">
      <formula>AND(COUNTIF(E40:W40,"&lt;&gt;" &amp; "")&gt;0,NOT(ISBLANK(C40)))</formula>
    </cfRule>
  </conditionalFormatting>
  <conditionalFormatting sqref="C41">
    <cfRule type="expression" dxfId="4343" priority="67">
      <formula>COUNTIF(E41:W41,"&lt;&gt;" &amp; "")&gt;0</formula>
    </cfRule>
    <cfRule type="expression" dxfId="4342" priority="68">
      <formula>AND(COUNTIF(E41:W41,"&lt;&gt;" &amp; "")&gt;0,NOT(ISBLANK(C41)))</formula>
    </cfRule>
  </conditionalFormatting>
  <conditionalFormatting sqref="C42">
    <cfRule type="expression" dxfId="4341" priority="69">
      <formula>COUNTIF(E42:W42,"&lt;&gt;" &amp; "")&gt;0</formula>
    </cfRule>
    <cfRule type="expression" dxfId="4340" priority="70">
      <formula>AND(COUNTIF(E42:W42,"&lt;&gt;" &amp; "")&gt;0,NOT(ISBLANK(C42)))</formula>
    </cfRule>
  </conditionalFormatting>
  <conditionalFormatting sqref="C43">
    <cfRule type="expression" dxfId="4339" priority="71">
      <formula>COUNTIF(E43:W43,"&lt;&gt;" &amp; "")&gt;0</formula>
    </cfRule>
    <cfRule type="expression" dxfId="4338" priority="72">
      <formula>AND(COUNTIF(E43:W43,"&lt;&gt;" &amp; "")&gt;0,NOT(ISBLANK(C43)))</formula>
    </cfRule>
  </conditionalFormatting>
  <conditionalFormatting sqref="C44">
    <cfRule type="expression" dxfId="4337" priority="73">
      <formula>COUNTIF(E44:W44,"&lt;&gt;" &amp; "")&gt;0</formula>
    </cfRule>
    <cfRule type="expression" dxfId="4336" priority="74">
      <formula>AND(COUNTIF(E44:W44,"&lt;&gt;" &amp; "")&gt;0,NOT(ISBLANK(C44)))</formula>
    </cfRule>
  </conditionalFormatting>
  <conditionalFormatting sqref="C45">
    <cfRule type="expression" dxfId="4335" priority="75">
      <formula>COUNTIF(E45:W45,"&lt;&gt;" &amp; "")&gt;0</formula>
    </cfRule>
    <cfRule type="expression" dxfId="4334" priority="76">
      <formula>AND(COUNTIF(E45:W45,"&lt;&gt;" &amp; "")&gt;0,NOT(ISBLANK(C45)))</formula>
    </cfRule>
  </conditionalFormatting>
  <conditionalFormatting sqref="C46">
    <cfRule type="expression" dxfId="4333" priority="77">
      <formula>COUNTIF(E46:W46,"&lt;&gt;" &amp; "")&gt;0</formula>
    </cfRule>
    <cfRule type="expression" dxfId="4332" priority="78">
      <formula>AND(COUNTIF(E46:W46,"&lt;&gt;" &amp; "")&gt;0,NOT(ISBLANK(C46)))</formula>
    </cfRule>
  </conditionalFormatting>
  <conditionalFormatting sqref="C47">
    <cfRule type="expression" dxfId="4331" priority="79">
      <formula>COUNTIF(E47:W47,"&lt;&gt;" &amp; "")&gt;0</formula>
    </cfRule>
    <cfRule type="expression" dxfId="4330" priority="80">
      <formula>AND(COUNTIF(E47:W47,"&lt;&gt;" &amp; "")&gt;0,NOT(ISBLANK(C47)))</formula>
    </cfRule>
  </conditionalFormatting>
  <conditionalFormatting sqref="C5">
    <cfRule type="expression" dxfId="4329" priority="7">
      <formula>COUNTIF(E5:W5,"&lt;&gt;" &amp; "")&gt;0</formula>
    </cfRule>
    <cfRule type="expression" dxfId="4328" priority="8">
      <formula>AND(COUNTIF(E5:W5,"&lt;&gt;" &amp; "")&gt;0,NOT(ISBLANK(C5)))</formula>
    </cfRule>
  </conditionalFormatting>
  <conditionalFormatting sqref="C50">
    <cfRule type="expression" dxfId="4327" priority="81">
      <formula>COUNTIF(E50:W50,"&lt;&gt;" &amp; "")&gt;0</formula>
    </cfRule>
    <cfRule type="expression" dxfId="4326" priority="82">
      <formula>AND(COUNTIF(E50:W50,"&lt;&gt;" &amp; "")&gt;0,NOT(ISBLANK(C50)))</formula>
    </cfRule>
  </conditionalFormatting>
  <conditionalFormatting sqref="C51">
    <cfRule type="expression" dxfId="4325" priority="83">
      <formula>COUNTIF(E51:W51,"&lt;&gt;" &amp; "")&gt;0</formula>
    </cfRule>
    <cfRule type="expression" dxfId="4324" priority="84">
      <formula>AND(COUNTIF(E51:W51,"&lt;&gt;" &amp; "")&gt;0,NOT(ISBLANK(C51)))</formula>
    </cfRule>
  </conditionalFormatting>
  <conditionalFormatting sqref="C52">
    <cfRule type="expression" dxfId="4323" priority="85">
      <formula>COUNTIF(E52:W52,"&lt;&gt;" &amp; "")&gt;0</formula>
    </cfRule>
    <cfRule type="expression" dxfId="4322" priority="86">
      <formula>AND(COUNTIF(E52:W52,"&lt;&gt;" &amp; "")&gt;0,NOT(ISBLANK(C52)))</formula>
    </cfRule>
  </conditionalFormatting>
  <conditionalFormatting sqref="C53">
    <cfRule type="expression" dxfId="4321" priority="87">
      <formula>COUNTIF(E53:W53,"&lt;&gt;" &amp; "")&gt;0</formula>
    </cfRule>
    <cfRule type="expression" dxfId="4320" priority="88">
      <formula>AND(COUNTIF(E53:W53,"&lt;&gt;" &amp; "")&gt;0,NOT(ISBLANK(C53)))</formula>
    </cfRule>
  </conditionalFormatting>
  <conditionalFormatting sqref="C54">
    <cfRule type="expression" dxfId="4319" priority="89">
      <formula>COUNTIF(E54:W54,"&lt;&gt;" &amp; "")&gt;0</formula>
    </cfRule>
    <cfRule type="expression" dxfId="4318" priority="90">
      <formula>AND(COUNTIF(E54:W54,"&lt;&gt;" &amp; "")&gt;0,NOT(ISBLANK(C54)))</formula>
    </cfRule>
  </conditionalFormatting>
  <conditionalFormatting sqref="C55">
    <cfRule type="expression" dxfId="4317" priority="91">
      <formula>COUNTIF(E55:W55,"&lt;&gt;" &amp; "")&gt;0</formula>
    </cfRule>
    <cfRule type="expression" dxfId="4316" priority="92">
      <formula>AND(COUNTIF(E55:W55,"&lt;&gt;" &amp; "")&gt;0,NOT(ISBLANK(C55)))</formula>
    </cfRule>
  </conditionalFormatting>
  <conditionalFormatting sqref="C56">
    <cfRule type="expression" dxfId="4315" priority="93">
      <formula>COUNTIF(E56:W56,"&lt;&gt;" &amp; "")&gt;0</formula>
    </cfRule>
    <cfRule type="expression" dxfId="4314" priority="94">
      <formula>AND(COUNTIF(E56:W56,"&lt;&gt;" &amp; "")&gt;0,NOT(ISBLANK(C56)))</formula>
    </cfRule>
  </conditionalFormatting>
  <conditionalFormatting sqref="C57">
    <cfRule type="expression" dxfId="4313" priority="95">
      <formula>COUNTIF(E57:W57,"&lt;&gt;" &amp; "")&gt;0</formula>
    </cfRule>
    <cfRule type="expression" dxfId="4312" priority="96">
      <formula>AND(COUNTIF(E57:W57,"&lt;&gt;" &amp; "")&gt;0,NOT(ISBLANK(C57)))</formula>
    </cfRule>
  </conditionalFormatting>
  <conditionalFormatting sqref="C58">
    <cfRule type="expression" dxfId="4311" priority="97">
      <formula>COUNTIF(E58:W58,"&lt;&gt;" &amp; "")&gt;0</formula>
    </cfRule>
    <cfRule type="expression" dxfId="4310" priority="98">
      <formula>AND(COUNTIF(E58:W58,"&lt;&gt;" &amp; "")&gt;0,NOT(ISBLANK(C58)))</formula>
    </cfRule>
  </conditionalFormatting>
  <conditionalFormatting sqref="C59">
    <cfRule type="expression" dxfId="4309" priority="99">
      <formula>COUNTIF(E59:W59,"&lt;&gt;" &amp; "")&gt;0</formula>
    </cfRule>
    <cfRule type="expression" dxfId="4308" priority="100">
      <formula>AND(COUNTIF(E59:W59,"&lt;&gt;" &amp; "")&gt;0,NOT(ISBLANK(C59)))</formula>
    </cfRule>
  </conditionalFormatting>
  <conditionalFormatting sqref="C6">
    <cfRule type="expression" dxfId="4307" priority="9">
      <formula>COUNTIF(E6:W6,"&lt;&gt;" &amp; "")&gt;0</formula>
    </cfRule>
    <cfRule type="expression" dxfId="4306" priority="10">
      <formula>AND(COUNTIF(E6:W6,"&lt;&gt;" &amp; "")&gt;0,NOT(ISBLANK(C6)))</formula>
    </cfRule>
  </conditionalFormatting>
  <conditionalFormatting sqref="C7">
    <cfRule type="expression" dxfId="4305" priority="11">
      <formula>COUNTIF(E7:W7,"&lt;&gt;" &amp; "")&gt;0</formula>
    </cfRule>
    <cfRule type="expression" dxfId="4304" priority="12">
      <formula>AND(COUNTIF(E7:W7,"&lt;&gt;" &amp; "")&gt;0,NOT(ISBLANK(C7)))</formula>
    </cfRule>
  </conditionalFormatting>
  <conditionalFormatting sqref="C8">
    <cfRule type="expression" dxfId="4303" priority="13">
      <formula>COUNTIF(E8:W8,"&lt;&gt;" &amp; "")&gt;0</formula>
    </cfRule>
    <cfRule type="expression" dxfId="4302" priority="14">
      <formula>AND(COUNTIF(E8:W8,"&lt;&gt;" &amp; "")&gt;0,NOT(ISBLANK(C8)))</formula>
    </cfRule>
  </conditionalFormatting>
  <conditionalFormatting sqref="C9">
    <cfRule type="expression" dxfId="4301" priority="15">
      <formula>COUNTIF(E9:W9,"&lt;&gt;" &amp; "")&gt;0</formula>
    </cfRule>
    <cfRule type="expression" dxfId="4300" priority="16">
      <formula>AND(COUNTIF(E9:W9,"&lt;&gt;" &amp; "")&gt;0,NOT(ISBLANK(C9)))</formula>
    </cfRule>
  </conditionalFormatting>
  <dataValidations count="2">
    <dataValidation type="list" allowBlank="1" showInputMessage="1" showErrorMessage="1" sqref="B38:B47 B14:B23 B2:B11" xr:uid="{00000000-0002-0000-0100-000000000000}">
      <formula1>"Number"</formula1>
    </dataValidation>
    <dataValidation type="list" allowBlank="1" showInputMessage="1" showErrorMessage="1" sqref="B50:B59 B26:B35" xr:uid="{00000000-0002-0000-0100-000014000000}">
      <formula1>"Number,Probability"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W263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30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25</v>
      </c>
      <c r="C2" s="3"/>
      <c r="D2" s="4" t="s">
        <v>26</v>
      </c>
      <c r="E2" s="3">
        <v>276.89447947432501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25</v>
      </c>
      <c r="C3" s="3"/>
      <c r="D3" s="4" t="s">
        <v>26</v>
      </c>
      <c r="E3" s="3">
        <v>123.2268283019706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25</v>
      </c>
      <c r="C4" s="3"/>
      <c r="D4" s="4" t="s">
        <v>26</v>
      </c>
      <c r="E4" s="3">
        <v>431.2505449881341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25</v>
      </c>
      <c r="C5" s="3"/>
      <c r="D5" s="4" t="s">
        <v>26</v>
      </c>
      <c r="E5" s="3">
        <v>29.7420692464692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25</v>
      </c>
      <c r="C6" s="3"/>
      <c r="D6" s="4" t="s">
        <v>26</v>
      </c>
      <c r="E6" s="3">
        <v>2326.6370563956052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25</v>
      </c>
      <c r="C7" s="3"/>
      <c r="D7" s="4" t="s">
        <v>26</v>
      </c>
      <c r="E7" s="3">
        <v>13.96318141867142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25</v>
      </c>
      <c r="C8" s="3"/>
      <c r="D8" s="4" t="s">
        <v>26</v>
      </c>
      <c r="E8" s="3">
        <v>7.427825938657576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25</v>
      </c>
      <c r="C9" s="3"/>
      <c r="D9" s="4" t="s">
        <v>26</v>
      </c>
      <c r="E9" s="3">
        <v>41.405248628116958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25</v>
      </c>
      <c r="C10" s="3">
        <v>0</v>
      </c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25</v>
      </c>
      <c r="C11" s="3">
        <v>0</v>
      </c>
      <c r="D11" s="4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3" spans="1:23" x14ac:dyDescent="0.25">
      <c r="A13" s="1" t="s">
        <v>31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25</v>
      </c>
      <c r="C14" s="3"/>
      <c r="D14" s="4" t="s">
        <v>26</v>
      </c>
      <c r="E14" s="3">
        <v>0.51230168692830003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25</v>
      </c>
      <c r="C15" s="3"/>
      <c r="D15" s="4" t="s">
        <v>26</v>
      </c>
      <c r="E15" s="3">
        <v>0.45582072297300003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25</v>
      </c>
      <c r="C16" s="3"/>
      <c r="D16" s="4" t="s">
        <v>26</v>
      </c>
      <c r="E16" s="3">
        <v>134.00456178681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25</v>
      </c>
      <c r="C17" s="3"/>
      <c r="D17" s="4" t="s">
        <v>26</v>
      </c>
      <c r="E17" s="3">
        <v>0.48275166150359999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25</v>
      </c>
      <c r="C18" s="3"/>
      <c r="D18" s="4" t="s">
        <v>26</v>
      </c>
      <c r="E18" s="3">
        <v>0.54167950223999994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25</v>
      </c>
      <c r="C19" s="3"/>
      <c r="D19" s="4" t="s">
        <v>26</v>
      </c>
      <c r="E19" s="3">
        <v>0.24264933262919999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25</v>
      </c>
      <c r="C20" s="3">
        <v>0</v>
      </c>
      <c r="D20" s="4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25</v>
      </c>
      <c r="C21" s="3">
        <v>0</v>
      </c>
      <c r="D21" s="4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25</v>
      </c>
      <c r="C22" s="3">
        <v>0</v>
      </c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25</v>
      </c>
      <c r="C23" s="3">
        <v>0</v>
      </c>
      <c r="D23" s="4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32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25</v>
      </c>
      <c r="C26" s="3">
        <v>0</v>
      </c>
      <c r="D26" s="4" t="s">
        <v>26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25</v>
      </c>
      <c r="C27" s="3">
        <v>0</v>
      </c>
      <c r="D27" s="4" t="s">
        <v>26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25</v>
      </c>
      <c r="C28" s="3"/>
      <c r="D28" s="4" t="s">
        <v>26</v>
      </c>
      <c r="E28" s="3">
        <v>6.1758234587825367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25</v>
      </c>
      <c r="C29" s="3">
        <v>0</v>
      </c>
      <c r="D29" s="4" t="s"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25</v>
      </c>
      <c r="C30" s="3"/>
      <c r="D30" s="4" t="s">
        <v>26</v>
      </c>
      <c r="E30" s="3">
        <v>4.2300000000000004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25</v>
      </c>
      <c r="C31" s="3">
        <v>0</v>
      </c>
      <c r="D31" s="4" t="s">
        <v>26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25</v>
      </c>
      <c r="C32" s="3">
        <v>0</v>
      </c>
      <c r="D32" s="4" t="s">
        <v>26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25</v>
      </c>
      <c r="C33" s="3">
        <v>0</v>
      </c>
      <c r="D33" s="4" t="s">
        <v>26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25</v>
      </c>
      <c r="C34" s="3">
        <v>0</v>
      </c>
      <c r="D34" s="4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25</v>
      </c>
      <c r="C35" s="3">
        <v>0</v>
      </c>
      <c r="D35" s="4" t="s">
        <v>26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23" x14ac:dyDescent="0.25">
      <c r="A37" s="1" t="s">
        <v>33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25</v>
      </c>
      <c r="C38" s="3"/>
      <c r="D38" s="4" t="s">
        <v>26</v>
      </c>
      <c r="E38" s="3">
        <v>160.9939099651113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25</v>
      </c>
      <c r="C39" s="3"/>
      <c r="D39" s="4" t="s">
        <v>26</v>
      </c>
      <c r="E39" s="3">
        <v>92.444730936103795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25</v>
      </c>
      <c r="C40" s="3"/>
      <c r="D40" s="4" t="s">
        <v>26</v>
      </c>
      <c r="E40" s="3">
        <v>178.29518819270939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25</v>
      </c>
      <c r="C41" s="3"/>
      <c r="D41" s="4" t="s">
        <v>26</v>
      </c>
      <c r="E41" s="3">
        <v>21.71043306350667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25</v>
      </c>
      <c r="C42" s="3"/>
      <c r="D42" s="4" t="s">
        <v>26</v>
      </c>
      <c r="E42" s="3">
        <v>1302.8464539960571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25</v>
      </c>
      <c r="C43" s="3"/>
      <c r="D43" s="4" t="s">
        <v>26</v>
      </c>
      <c r="E43" s="3">
        <v>8.3563631206053568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25</v>
      </c>
      <c r="C44" s="3"/>
      <c r="D44" s="4" t="s">
        <v>26</v>
      </c>
      <c r="E44" s="3">
        <v>29.962546772132072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25</v>
      </c>
      <c r="C45" s="3"/>
      <c r="D45" s="4" t="s">
        <v>26</v>
      </c>
      <c r="E45" s="3">
        <v>61.332030523129418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25</v>
      </c>
      <c r="C46" s="3">
        <v>0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25</v>
      </c>
      <c r="C47" s="3">
        <v>0</v>
      </c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34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25</v>
      </c>
      <c r="C50" s="3"/>
      <c r="D50" s="4" t="s">
        <v>26</v>
      </c>
      <c r="E50" s="3">
        <v>1.1569031905074929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25</v>
      </c>
      <c r="C51" s="3"/>
      <c r="D51" s="4" t="s">
        <v>26</v>
      </c>
      <c r="E51" s="3">
        <v>2.247108252519006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25</v>
      </c>
      <c r="C52" s="3"/>
      <c r="D52" s="4" t="s">
        <v>26</v>
      </c>
      <c r="E52" s="3">
        <v>26.467394273394749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25</v>
      </c>
      <c r="C53" s="3"/>
      <c r="D53" s="4" t="s">
        <v>26</v>
      </c>
      <c r="E53" s="3">
        <v>0.83064227390376577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25</v>
      </c>
      <c r="C54" s="3"/>
      <c r="D54" s="4" t="s">
        <v>26</v>
      </c>
      <c r="E54" s="3">
        <v>6.7943259483784297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25</v>
      </c>
      <c r="C55" s="3">
        <v>0</v>
      </c>
      <c r="D55" s="4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25</v>
      </c>
      <c r="C56" s="3">
        <v>0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25</v>
      </c>
      <c r="C57" s="3">
        <v>0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25</v>
      </c>
      <c r="C58" s="3">
        <v>0</v>
      </c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25</v>
      </c>
      <c r="C59" s="3">
        <v>0</v>
      </c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1" spans="1:23" x14ac:dyDescent="0.25">
      <c r="A61" s="1" t="s">
        <v>35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25</v>
      </c>
      <c r="C62" s="3">
        <v>0</v>
      </c>
      <c r="D62" s="4" t="s">
        <v>26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25</v>
      </c>
      <c r="C63" s="3">
        <v>0</v>
      </c>
      <c r="D63" s="4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25</v>
      </c>
      <c r="C64" s="3"/>
      <c r="D64" s="4" t="s">
        <v>26</v>
      </c>
      <c r="E64" s="3">
        <v>0.8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25</v>
      </c>
      <c r="C65" s="3">
        <v>0</v>
      </c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25</v>
      </c>
      <c r="C66" s="3"/>
      <c r="D66" s="4" t="s">
        <v>26</v>
      </c>
      <c r="E66" s="3">
        <v>1.4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25</v>
      </c>
      <c r="C67" s="3">
        <v>0</v>
      </c>
      <c r="D67" s="4" t="s">
        <v>26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25</v>
      </c>
      <c r="C68" s="3">
        <v>0</v>
      </c>
      <c r="D68" s="4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25</v>
      </c>
      <c r="C69" s="3">
        <v>0</v>
      </c>
      <c r="D69" s="4" t="s">
        <v>26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25</v>
      </c>
      <c r="C70" s="3">
        <v>0</v>
      </c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25</v>
      </c>
      <c r="C71" s="3">
        <v>0</v>
      </c>
      <c r="D71" s="4" t="s">
        <v>26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3" spans="1:23" x14ac:dyDescent="0.25">
      <c r="A73" s="1" t="s">
        <v>36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25</v>
      </c>
      <c r="C74" s="3"/>
      <c r="D74" s="4" t="s">
        <v>26</v>
      </c>
      <c r="E74" s="3">
        <v>448.96942881700011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25</v>
      </c>
      <c r="C75" s="3"/>
      <c r="D75" s="4" t="s">
        <v>26</v>
      </c>
      <c r="E75" s="3">
        <v>2342.8289220000001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25</v>
      </c>
      <c r="C76" s="3"/>
      <c r="D76" s="4" t="s">
        <v>26</v>
      </c>
      <c r="E76" s="3">
        <v>12993.524513255999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25</v>
      </c>
      <c r="C77" s="3"/>
      <c r="D77" s="4" t="s">
        <v>26</v>
      </c>
      <c r="E77" s="3">
        <v>1479.8977665150001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25</v>
      </c>
      <c r="C78" s="3"/>
      <c r="D78" s="4" t="s">
        <v>26</v>
      </c>
      <c r="E78" s="3">
        <v>69764.192923099996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1" t="str">
        <f>'Population Definitions'!$A$7</f>
        <v>65+ (HIV+)</v>
      </c>
      <c r="B79" t="s">
        <v>25</v>
      </c>
      <c r="C79" s="3"/>
      <c r="D79" s="4" t="s">
        <v>26</v>
      </c>
      <c r="E79" s="3">
        <v>680.88701620799998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1" t="str">
        <f>'Population Definitions'!$A$8</f>
        <v>Pris</v>
      </c>
      <c r="B80" t="s">
        <v>25</v>
      </c>
      <c r="C80" s="3"/>
      <c r="D80" s="4" t="s">
        <v>26</v>
      </c>
      <c r="E80" s="3">
        <v>857.68017682749996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25</v>
      </c>
      <c r="C81" s="3"/>
      <c r="D81" s="4" t="s">
        <v>26</v>
      </c>
      <c r="E81" s="3">
        <v>840.43018045384611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1" t="str">
        <f>'Population Definitions'!$A$10</f>
        <v>Mine</v>
      </c>
      <c r="B82" t="s">
        <v>25</v>
      </c>
      <c r="C82" s="3">
        <v>0</v>
      </c>
      <c r="D82" s="4" t="s">
        <v>26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25</v>
      </c>
      <c r="C83" s="3">
        <v>0</v>
      </c>
      <c r="D83" s="4" t="s">
        <v>26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 x14ac:dyDescent="0.25">
      <c r="A85" s="1" t="s">
        <v>37</v>
      </c>
      <c r="B85" s="1" t="s">
        <v>23</v>
      </c>
      <c r="C85" s="1" t="s">
        <v>24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 x14ac:dyDescent="0.25">
      <c r="A86" s="1" t="str">
        <f>'Population Definitions'!$A$2</f>
        <v>0-4</v>
      </c>
      <c r="B86" t="s">
        <v>25</v>
      </c>
      <c r="C86" s="3"/>
      <c r="D86" s="4" t="s">
        <v>26</v>
      </c>
      <c r="E86" s="3">
        <v>1809.7678397014729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1" t="str">
        <f>'Population Definitions'!$A$3</f>
        <v>5-14</v>
      </c>
      <c r="B87" t="s">
        <v>25</v>
      </c>
      <c r="C87" s="3"/>
      <c r="D87" s="4" t="s">
        <v>26</v>
      </c>
      <c r="E87" s="3">
        <v>805.40410654882749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1" t="str">
        <f>'Population Definitions'!$A$4</f>
        <v>15-64</v>
      </c>
      <c r="B88" t="s">
        <v>25</v>
      </c>
      <c r="C88" s="3"/>
      <c r="D88" s="4" t="s">
        <v>26</v>
      </c>
      <c r="E88" s="3">
        <v>2818.6310129943372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1" t="str">
        <f>'Population Definitions'!$A$5</f>
        <v>65+</v>
      </c>
      <c r="B89" t="s">
        <v>25</v>
      </c>
      <c r="C89" s="3"/>
      <c r="D89" s="4" t="s">
        <v>26</v>
      </c>
      <c r="E89" s="3">
        <v>194.3926094540472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1" t="str">
        <f>'Population Definitions'!$A$6</f>
        <v>15-64 (HIV+)</v>
      </c>
      <c r="B90" t="s">
        <v>25</v>
      </c>
      <c r="C90" s="3"/>
      <c r="D90" s="4" t="s">
        <v>26</v>
      </c>
      <c r="E90" s="3">
        <v>15206.77814637654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1" t="str">
        <f>'Population Definitions'!$A$7</f>
        <v>65+ (HIV+)</v>
      </c>
      <c r="B91" t="s">
        <v>25</v>
      </c>
      <c r="C91" s="3"/>
      <c r="D91" s="4" t="s">
        <v>26</v>
      </c>
      <c r="E91" s="3">
        <v>91.262623651447186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1" t="str">
        <f>'Population Definitions'!$A$8</f>
        <v>Pris</v>
      </c>
      <c r="B92" t="s">
        <v>25</v>
      </c>
      <c r="C92" s="3"/>
      <c r="D92" s="4" t="s">
        <v>26</v>
      </c>
      <c r="E92" s="3">
        <v>121.36970488002569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1" t="str">
        <f>'Population Definitions'!$A$9</f>
        <v>Pris (HIV+)</v>
      </c>
      <c r="B93" t="s">
        <v>25</v>
      </c>
      <c r="C93" s="3"/>
      <c r="D93" s="4" t="s">
        <v>26</v>
      </c>
      <c r="E93" s="3">
        <v>270.62254005305209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1" t="str">
        <f>'Population Definitions'!$A$10</f>
        <v>Mine</v>
      </c>
      <c r="B94" t="s">
        <v>25</v>
      </c>
      <c r="C94" s="3">
        <v>0</v>
      </c>
      <c r="D94" s="4" t="s">
        <v>26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1" t="str">
        <f>'Population Definitions'!$A$11</f>
        <v>Mine (HIV+)</v>
      </c>
      <c r="B95" t="s">
        <v>25</v>
      </c>
      <c r="C95" s="3">
        <v>0</v>
      </c>
      <c r="D95" s="4" t="s">
        <v>26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7" spans="1:23" x14ac:dyDescent="0.25">
      <c r="A97" s="1" t="s">
        <v>38</v>
      </c>
      <c r="B97" s="1" t="s">
        <v>23</v>
      </c>
      <c r="C97" s="1" t="s">
        <v>24</v>
      </c>
      <c r="D97" s="1"/>
      <c r="E97" s="1">
        <v>2000</v>
      </c>
      <c r="F97" s="1">
        <v>2001</v>
      </c>
      <c r="G97" s="1">
        <v>2002</v>
      </c>
      <c r="H97" s="1">
        <v>2003</v>
      </c>
      <c r="I97" s="1">
        <v>2004</v>
      </c>
      <c r="J97" s="1">
        <v>2005</v>
      </c>
      <c r="K97" s="1">
        <v>2006</v>
      </c>
      <c r="L97" s="1">
        <v>2007</v>
      </c>
      <c r="M97" s="1">
        <v>2008</v>
      </c>
      <c r="N97" s="1">
        <v>2009</v>
      </c>
      <c r="O97" s="1">
        <v>2010</v>
      </c>
      <c r="P97" s="1">
        <v>2011</v>
      </c>
      <c r="Q97" s="1">
        <v>2012</v>
      </c>
      <c r="R97" s="1">
        <v>2013</v>
      </c>
      <c r="S97" s="1">
        <v>2014</v>
      </c>
      <c r="T97" s="1">
        <v>2015</v>
      </c>
      <c r="U97" s="1">
        <v>2016</v>
      </c>
      <c r="V97" s="1">
        <v>2017</v>
      </c>
      <c r="W97" s="1">
        <v>2018</v>
      </c>
    </row>
    <row r="98" spans="1:23" x14ac:dyDescent="0.25">
      <c r="A98" s="1" t="str">
        <f>'Population Definitions'!$A$2</f>
        <v>0-4</v>
      </c>
      <c r="B98" t="s">
        <v>25</v>
      </c>
      <c r="C98" s="3"/>
      <c r="D98" s="4" t="s">
        <v>26</v>
      </c>
      <c r="E98" s="3">
        <v>0.56922409658700002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1" t="str">
        <f>'Population Definitions'!$A$3</f>
        <v>5-14</v>
      </c>
      <c r="B99" t="s">
        <v>25</v>
      </c>
      <c r="C99" s="3"/>
      <c r="D99" s="4" t="s">
        <v>26</v>
      </c>
      <c r="E99" s="3">
        <v>0.50646746997000003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1" t="str">
        <f>'Population Definitions'!$A$4</f>
        <v>15-64</v>
      </c>
      <c r="B100" t="s">
        <v>25</v>
      </c>
      <c r="C100" s="3"/>
      <c r="D100" s="4" t="s">
        <v>26</v>
      </c>
      <c r="E100" s="3">
        <v>148.8939575409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1" t="str">
        <f>'Population Definitions'!$A$5</f>
        <v>65+</v>
      </c>
      <c r="B101" t="s">
        <v>25</v>
      </c>
      <c r="C101" s="3"/>
      <c r="D101" s="4" t="s">
        <v>26</v>
      </c>
      <c r="E101" s="3">
        <v>0.53639073500400003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1" t="str">
        <f>'Population Definitions'!$A$6</f>
        <v>15-64 (HIV+)</v>
      </c>
      <c r="B102" t="s">
        <v>25</v>
      </c>
      <c r="C102" s="3"/>
      <c r="D102" s="4" t="s">
        <v>26</v>
      </c>
      <c r="E102" s="3">
        <v>0.60186611359999997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1" t="str">
        <f>'Population Definitions'!$A$7</f>
        <v>65+ (HIV+)</v>
      </c>
      <c r="B103" t="s">
        <v>25</v>
      </c>
      <c r="C103" s="3"/>
      <c r="D103" s="4" t="s">
        <v>26</v>
      </c>
      <c r="E103" s="3">
        <v>0.26961036958800011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1" t="str">
        <f>'Population Definitions'!$A$8</f>
        <v>Pris</v>
      </c>
      <c r="B104" t="s">
        <v>25</v>
      </c>
      <c r="C104" s="3">
        <v>0</v>
      </c>
      <c r="D104" s="4" t="s">
        <v>26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1" t="str">
        <f>'Population Definitions'!$A$9</f>
        <v>Pris (HIV+)</v>
      </c>
      <c r="B105" t="s">
        <v>25</v>
      </c>
      <c r="C105" s="3">
        <v>0</v>
      </c>
      <c r="D105" s="4" t="s">
        <v>26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1" t="str">
        <f>'Population Definitions'!$A$10</f>
        <v>Mine</v>
      </c>
      <c r="B106" t="s">
        <v>25</v>
      </c>
      <c r="C106" s="3">
        <v>0</v>
      </c>
      <c r="D106" s="4" t="s">
        <v>26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1" t="str">
        <f>'Population Definitions'!$A$11</f>
        <v>Mine (HIV+)</v>
      </c>
      <c r="B107" t="s">
        <v>25</v>
      </c>
      <c r="C107" s="3">
        <v>0</v>
      </c>
      <c r="D107" s="4" t="s">
        <v>26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9" spans="1:23" x14ac:dyDescent="0.25">
      <c r="A109" s="1" t="s">
        <v>39</v>
      </c>
      <c r="B109" s="1" t="s">
        <v>23</v>
      </c>
      <c r="C109" s="1" t="s">
        <v>24</v>
      </c>
      <c r="D109" s="1"/>
      <c r="E109" s="1">
        <v>2000</v>
      </c>
      <c r="F109" s="1">
        <v>2001</v>
      </c>
      <c r="G109" s="1">
        <v>2002</v>
      </c>
      <c r="H109" s="1">
        <v>2003</v>
      </c>
      <c r="I109" s="1">
        <v>2004</v>
      </c>
      <c r="J109" s="1">
        <v>2005</v>
      </c>
      <c r="K109" s="1">
        <v>2006</v>
      </c>
      <c r="L109" s="1">
        <v>2007</v>
      </c>
      <c r="M109" s="1">
        <v>2008</v>
      </c>
      <c r="N109" s="1">
        <v>2009</v>
      </c>
      <c r="O109" s="1">
        <v>2010</v>
      </c>
      <c r="P109" s="1">
        <v>2011</v>
      </c>
      <c r="Q109" s="1">
        <v>2012</v>
      </c>
      <c r="R109" s="1">
        <v>2013</v>
      </c>
      <c r="S109" s="1">
        <v>2014</v>
      </c>
      <c r="T109" s="1">
        <v>2015</v>
      </c>
      <c r="U109" s="1">
        <v>2016</v>
      </c>
      <c r="V109" s="1">
        <v>2017</v>
      </c>
      <c r="W109" s="1">
        <v>2018</v>
      </c>
    </row>
    <row r="110" spans="1:23" x14ac:dyDescent="0.25">
      <c r="A110" s="1" t="str">
        <f>'Population Definitions'!$A$2</f>
        <v>0-4</v>
      </c>
      <c r="B110" t="s">
        <v>25</v>
      </c>
      <c r="C110" s="3">
        <v>0</v>
      </c>
      <c r="D110" s="4" t="s">
        <v>26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1" t="str">
        <f>'Population Definitions'!$A$3</f>
        <v>5-14</v>
      </c>
      <c r="B111" t="s">
        <v>25</v>
      </c>
      <c r="C111" s="3">
        <v>0</v>
      </c>
      <c r="D111" s="4" t="s">
        <v>26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1" t="str">
        <f>'Population Definitions'!$A$4</f>
        <v>15-64</v>
      </c>
      <c r="B112" t="s">
        <v>25</v>
      </c>
      <c r="C112" s="3"/>
      <c r="D112" s="4" t="s">
        <v>26</v>
      </c>
      <c r="E112" s="3">
        <v>6.862026065313926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1" t="str">
        <f>'Population Definitions'!$A$5</f>
        <v>65+</v>
      </c>
      <c r="B113" t="s">
        <v>25</v>
      </c>
      <c r="C113" s="3">
        <v>0</v>
      </c>
      <c r="D113" s="4" t="s">
        <v>26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1" t="str">
        <f>'Population Definitions'!$A$6</f>
        <v>15-64 (HIV+)</v>
      </c>
      <c r="B114" t="s">
        <v>25</v>
      </c>
      <c r="C114" s="3"/>
      <c r="D114" s="4" t="s">
        <v>26</v>
      </c>
      <c r="E114" s="3">
        <v>4.6966837600645412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1" t="str">
        <f>'Population Definitions'!$A$7</f>
        <v>65+ (HIV+)</v>
      </c>
      <c r="B115" t="s">
        <v>25</v>
      </c>
      <c r="C115" s="3">
        <v>0</v>
      </c>
      <c r="D115" s="4" t="s">
        <v>26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1" t="str">
        <f>'Population Definitions'!$A$8</f>
        <v>Pris</v>
      </c>
      <c r="B116" t="s">
        <v>25</v>
      </c>
      <c r="C116" s="3">
        <v>0</v>
      </c>
      <c r="D116" s="4" t="s">
        <v>26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1" t="str">
        <f>'Population Definitions'!$A$9</f>
        <v>Pris (HIV+)</v>
      </c>
      <c r="B117" t="s">
        <v>25</v>
      </c>
      <c r="C117" s="3">
        <v>0</v>
      </c>
      <c r="D117" s="4" t="s">
        <v>26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1" t="str">
        <f>'Population Definitions'!$A$10</f>
        <v>Mine</v>
      </c>
      <c r="B118" t="s">
        <v>25</v>
      </c>
      <c r="C118" s="3">
        <v>0</v>
      </c>
      <c r="D118" s="4" t="s">
        <v>26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1" t="str">
        <f>'Population Definitions'!$A$11</f>
        <v>Mine (HIV+)</v>
      </c>
      <c r="B119" t="s">
        <v>25</v>
      </c>
      <c r="C119" s="3">
        <v>0</v>
      </c>
      <c r="D119" s="4" t="s">
        <v>26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1" spans="1:23" x14ac:dyDescent="0.25">
      <c r="A121" s="1" t="s">
        <v>40</v>
      </c>
      <c r="B121" s="1" t="s">
        <v>23</v>
      </c>
      <c r="C121" s="1" t="s">
        <v>24</v>
      </c>
      <c r="D121" s="1"/>
      <c r="E121" s="1">
        <v>2000</v>
      </c>
      <c r="F121" s="1">
        <v>2001</v>
      </c>
      <c r="G121" s="1">
        <v>2002</v>
      </c>
      <c r="H121" s="1">
        <v>2003</v>
      </c>
      <c r="I121" s="1">
        <v>2004</v>
      </c>
      <c r="J121" s="1">
        <v>2005</v>
      </c>
      <c r="K121" s="1">
        <v>2006</v>
      </c>
      <c r="L121" s="1">
        <v>2007</v>
      </c>
      <c r="M121" s="1">
        <v>2008</v>
      </c>
      <c r="N121" s="1">
        <v>2009</v>
      </c>
      <c r="O121" s="1">
        <v>2010</v>
      </c>
      <c r="P121" s="1">
        <v>2011</v>
      </c>
      <c r="Q121" s="1">
        <v>2012</v>
      </c>
      <c r="R121" s="1">
        <v>2013</v>
      </c>
      <c r="S121" s="1">
        <v>2014</v>
      </c>
      <c r="T121" s="1">
        <v>2015</v>
      </c>
      <c r="U121" s="1">
        <v>2016</v>
      </c>
      <c r="V121" s="1">
        <v>2017</v>
      </c>
      <c r="W121" s="1">
        <v>2018</v>
      </c>
    </row>
    <row r="122" spans="1:23" x14ac:dyDescent="0.25">
      <c r="A122" s="1" t="str">
        <f>'Population Definitions'!$A$2</f>
        <v>0-4</v>
      </c>
      <c r="B122" t="s">
        <v>25</v>
      </c>
      <c r="C122" s="3"/>
      <c r="D122" s="4" t="s">
        <v>26</v>
      </c>
      <c r="E122" s="3">
        <v>178.88212218345669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1" t="str">
        <f>'Population Definitions'!$A$3</f>
        <v>5-14</v>
      </c>
      <c r="B123" t="s">
        <v>25</v>
      </c>
      <c r="C123" s="3"/>
      <c r="D123" s="4" t="s">
        <v>26</v>
      </c>
      <c r="E123" s="3">
        <v>102.71636770678219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1" t="str">
        <f>'Population Definitions'!$A$4</f>
        <v>15-64</v>
      </c>
      <c r="B124" t="s">
        <v>25</v>
      </c>
      <c r="C124" s="3"/>
      <c r="D124" s="4" t="s">
        <v>26</v>
      </c>
      <c r="E124" s="3">
        <v>198.10576465856579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1" t="str">
        <f>'Population Definitions'!$A$5</f>
        <v>65+</v>
      </c>
      <c r="B125" t="s">
        <v>25</v>
      </c>
      <c r="C125" s="3"/>
      <c r="D125" s="4" t="s">
        <v>26</v>
      </c>
      <c r="E125" s="3">
        <v>24.122703403896331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1" t="str">
        <f>'Population Definitions'!$A$6</f>
        <v>15-64 (HIV+)</v>
      </c>
      <c r="B126" t="s">
        <v>25</v>
      </c>
      <c r="C126" s="3"/>
      <c r="D126" s="4" t="s">
        <v>26</v>
      </c>
      <c r="E126" s="3">
        <v>1447.607171106727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1" t="str">
        <f>'Population Definitions'!$A$7</f>
        <v>65+ (HIV+)</v>
      </c>
      <c r="B127" t="s">
        <v>25</v>
      </c>
      <c r="C127" s="3"/>
      <c r="D127" s="4" t="s">
        <v>26</v>
      </c>
      <c r="E127" s="3">
        <v>9.284847911783725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1" t="str">
        <f>'Population Definitions'!$A$8</f>
        <v>Pris</v>
      </c>
      <c r="B128" t="s">
        <v>25</v>
      </c>
      <c r="C128" s="3"/>
      <c r="D128" s="4" t="s">
        <v>26</v>
      </c>
      <c r="E128" s="3">
        <v>83.229296589255682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1" t="str">
        <f>'Population Definitions'!$A$9</f>
        <v>Pris (HIV+)</v>
      </c>
      <c r="B129" t="s">
        <v>25</v>
      </c>
      <c r="C129" s="3"/>
      <c r="D129" s="4" t="s">
        <v>26</v>
      </c>
      <c r="E129" s="3">
        <v>68.14670058125489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1" t="str">
        <f>'Population Definitions'!$A$10</f>
        <v>Mine</v>
      </c>
      <c r="B130" t="s">
        <v>25</v>
      </c>
      <c r="C130" s="3">
        <v>0</v>
      </c>
      <c r="D130" s="4" t="s">
        <v>26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1" t="str">
        <f>'Population Definitions'!$A$11</f>
        <v>Mine (HIV+)</v>
      </c>
      <c r="B131" t="s">
        <v>25</v>
      </c>
      <c r="C131" s="3">
        <v>0</v>
      </c>
      <c r="D131" s="4" t="s">
        <v>26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3" spans="1:23" x14ac:dyDescent="0.25">
      <c r="A133" s="1" t="s">
        <v>41</v>
      </c>
      <c r="B133" s="1" t="s">
        <v>23</v>
      </c>
      <c r="C133" s="1" t="s">
        <v>24</v>
      </c>
      <c r="D133" s="1"/>
      <c r="E133" s="1">
        <v>2000</v>
      </c>
      <c r="F133" s="1">
        <v>2001</v>
      </c>
      <c r="G133" s="1">
        <v>2002</v>
      </c>
      <c r="H133" s="1">
        <v>2003</v>
      </c>
      <c r="I133" s="1">
        <v>2004</v>
      </c>
      <c r="J133" s="1">
        <v>2005</v>
      </c>
      <c r="K133" s="1">
        <v>2006</v>
      </c>
      <c r="L133" s="1">
        <v>2007</v>
      </c>
      <c r="M133" s="1">
        <v>2008</v>
      </c>
      <c r="N133" s="1">
        <v>2009</v>
      </c>
      <c r="O133" s="1">
        <v>2010</v>
      </c>
      <c r="P133" s="1">
        <v>2011</v>
      </c>
      <c r="Q133" s="1">
        <v>2012</v>
      </c>
      <c r="R133" s="1">
        <v>2013</v>
      </c>
      <c r="S133" s="1">
        <v>2014</v>
      </c>
      <c r="T133" s="1">
        <v>2015</v>
      </c>
      <c r="U133" s="1">
        <v>2016</v>
      </c>
      <c r="V133" s="1">
        <v>2017</v>
      </c>
      <c r="W133" s="1">
        <v>2018</v>
      </c>
    </row>
    <row r="134" spans="1:23" x14ac:dyDescent="0.25">
      <c r="A134" s="1" t="str">
        <f>'Population Definitions'!$A$2</f>
        <v>0-4</v>
      </c>
      <c r="B134" t="s">
        <v>25</v>
      </c>
      <c r="C134" s="3"/>
      <c r="D134" s="4" t="s">
        <v>26</v>
      </c>
      <c r="E134" s="3">
        <v>1.2854479894527739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1" t="str">
        <f>'Population Definitions'!$A$3</f>
        <v>5-14</v>
      </c>
      <c r="B135" t="s">
        <v>25</v>
      </c>
      <c r="C135" s="3"/>
      <c r="D135" s="4" t="s">
        <v>26</v>
      </c>
      <c r="E135" s="3">
        <v>2.496786947243343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1" t="str">
        <f>'Population Definitions'!$A$4</f>
        <v>15-64</v>
      </c>
      <c r="B136" t="s">
        <v>25</v>
      </c>
      <c r="C136" s="3"/>
      <c r="D136" s="4" t="s">
        <v>26</v>
      </c>
      <c r="E136" s="3">
        <v>29.408215859327498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1" t="str">
        <f>'Population Definitions'!$A$5</f>
        <v>65+</v>
      </c>
      <c r="B137" t="s">
        <v>25</v>
      </c>
      <c r="C137" s="3"/>
      <c r="D137" s="4" t="s">
        <v>26</v>
      </c>
      <c r="E137" s="3">
        <v>0.92293585989307281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1" t="str">
        <f>'Population Definitions'!$A$6</f>
        <v>15-64 (HIV+)</v>
      </c>
      <c r="B138" t="s">
        <v>25</v>
      </c>
      <c r="C138" s="3"/>
      <c r="D138" s="4" t="s">
        <v>26</v>
      </c>
      <c r="E138" s="3">
        <v>7.5492510537538076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1" t="str">
        <f>'Population Definitions'!$A$7</f>
        <v>65+ (HIV+)</v>
      </c>
      <c r="B139" t="s">
        <v>25</v>
      </c>
      <c r="C139" s="3">
        <v>0</v>
      </c>
      <c r="D139" s="4" t="s">
        <v>26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1" t="str">
        <f>'Population Definitions'!$A$8</f>
        <v>Pris</v>
      </c>
      <c r="B140" t="s">
        <v>25</v>
      </c>
      <c r="C140" s="3">
        <v>0</v>
      </c>
      <c r="D140" s="4" t="s">
        <v>26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1" t="str">
        <f>'Population Definitions'!$A$9</f>
        <v>Pris (HIV+)</v>
      </c>
      <c r="B141" t="s">
        <v>25</v>
      </c>
      <c r="C141" s="3">
        <v>0</v>
      </c>
      <c r="D141" s="4" t="s">
        <v>26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1" t="str">
        <f>'Population Definitions'!$A$10</f>
        <v>Mine</v>
      </c>
      <c r="B142" t="s">
        <v>25</v>
      </c>
      <c r="C142" s="3">
        <v>0</v>
      </c>
      <c r="D142" s="4" t="s">
        <v>26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1" t="str">
        <f>'Population Definitions'!$A$11</f>
        <v>Mine (HIV+)</v>
      </c>
      <c r="B143" t="s">
        <v>25</v>
      </c>
      <c r="C143" s="3">
        <v>0</v>
      </c>
      <c r="D143" s="4" t="s">
        <v>26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5" spans="1:23" x14ac:dyDescent="0.25">
      <c r="A145" s="1" t="s">
        <v>42</v>
      </c>
      <c r="B145" s="1" t="s">
        <v>23</v>
      </c>
      <c r="C145" s="1" t="s">
        <v>24</v>
      </c>
      <c r="D145" s="1"/>
      <c r="E145" s="1">
        <v>2000</v>
      </c>
      <c r="F145" s="1">
        <v>2001</v>
      </c>
      <c r="G145" s="1">
        <v>2002</v>
      </c>
      <c r="H145" s="1">
        <v>2003</v>
      </c>
      <c r="I145" s="1">
        <v>2004</v>
      </c>
      <c r="J145" s="1">
        <v>2005</v>
      </c>
      <c r="K145" s="1">
        <v>2006</v>
      </c>
      <c r="L145" s="1">
        <v>2007</v>
      </c>
      <c r="M145" s="1">
        <v>2008</v>
      </c>
      <c r="N145" s="1">
        <v>2009</v>
      </c>
      <c r="O145" s="1">
        <v>2010</v>
      </c>
      <c r="P145" s="1">
        <v>2011</v>
      </c>
      <c r="Q145" s="1">
        <v>2012</v>
      </c>
      <c r="R145" s="1">
        <v>2013</v>
      </c>
      <c r="S145" s="1">
        <v>2014</v>
      </c>
      <c r="T145" s="1">
        <v>2015</v>
      </c>
      <c r="U145" s="1">
        <v>2016</v>
      </c>
      <c r="V145" s="1">
        <v>2017</v>
      </c>
      <c r="W145" s="1">
        <v>2018</v>
      </c>
    </row>
    <row r="146" spans="1:23" x14ac:dyDescent="0.25">
      <c r="A146" s="1" t="str">
        <f>'Population Definitions'!$A$2</f>
        <v>0-4</v>
      </c>
      <c r="B146" t="s">
        <v>25</v>
      </c>
      <c r="C146" s="3">
        <v>0</v>
      </c>
      <c r="D146" s="4" t="s">
        <v>26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1" t="str">
        <f>'Population Definitions'!$A$3</f>
        <v>5-14</v>
      </c>
      <c r="B147" t="s">
        <v>25</v>
      </c>
      <c r="C147" s="3">
        <v>0</v>
      </c>
      <c r="D147" s="4" t="s">
        <v>26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1" t="str">
        <f>'Population Definitions'!$A$4</f>
        <v>15-64</v>
      </c>
      <c r="B148" t="s">
        <v>25</v>
      </c>
      <c r="C148" s="3"/>
      <c r="D148" s="4" t="s">
        <v>26</v>
      </c>
      <c r="E148" s="3">
        <v>0.90263812670682764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1" t="str">
        <f>'Population Definitions'!$A$5</f>
        <v>65+</v>
      </c>
      <c r="B149" t="s">
        <v>25</v>
      </c>
      <c r="C149" s="3">
        <v>0</v>
      </c>
      <c r="D149" s="4" t="s">
        <v>26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1" t="str">
        <f>'Population Definitions'!$A$6</f>
        <v>15-64 (HIV+)</v>
      </c>
      <c r="B150" t="s">
        <v>25</v>
      </c>
      <c r="C150" s="3"/>
      <c r="D150" s="4" t="s">
        <v>26</v>
      </c>
      <c r="E150" s="3">
        <v>1.585425368172535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1" t="str">
        <f>'Population Definitions'!$A$7</f>
        <v>65+ (HIV+)</v>
      </c>
      <c r="B151" t="s">
        <v>25</v>
      </c>
      <c r="C151" s="3">
        <v>0</v>
      </c>
      <c r="D151" s="4" t="s">
        <v>26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1" t="str">
        <f>'Population Definitions'!$A$8</f>
        <v>Pris</v>
      </c>
      <c r="B152" t="s">
        <v>25</v>
      </c>
      <c r="C152" s="3">
        <v>0</v>
      </c>
      <c r="D152" s="4" t="s">
        <v>26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1" t="str">
        <f>'Population Definitions'!$A$9</f>
        <v>Pris (HIV+)</v>
      </c>
      <c r="B153" t="s">
        <v>25</v>
      </c>
      <c r="C153" s="3">
        <v>0</v>
      </c>
      <c r="D153" s="4" t="s">
        <v>26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1" t="str">
        <f>'Population Definitions'!$A$10</f>
        <v>Mine</v>
      </c>
      <c r="B154" t="s">
        <v>25</v>
      </c>
      <c r="C154" s="3">
        <v>0</v>
      </c>
      <c r="D154" s="4" t="s">
        <v>26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1" t="str">
        <f>'Population Definitions'!$A$11</f>
        <v>Mine (HIV+)</v>
      </c>
      <c r="B155" t="s">
        <v>25</v>
      </c>
      <c r="C155" s="3">
        <v>0</v>
      </c>
      <c r="D155" s="4" t="s">
        <v>26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7" spans="1:23" x14ac:dyDescent="0.25">
      <c r="A157" s="1" t="s">
        <v>43</v>
      </c>
      <c r="B157" s="1" t="s">
        <v>23</v>
      </c>
      <c r="C157" s="1" t="s">
        <v>24</v>
      </c>
      <c r="D157" s="1"/>
      <c r="E157" s="1">
        <v>2000</v>
      </c>
      <c r="F157" s="1">
        <v>2001</v>
      </c>
      <c r="G157" s="1">
        <v>2002</v>
      </c>
      <c r="H157" s="1">
        <v>2003</v>
      </c>
      <c r="I157" s="1">
        <v>2004</v>
      </c>
      <c r="J157" s="1">
        <v>2005</v>
      </c>
      <c r="K157" s="1">
        <v>2006</v>
      </c>
      <c r="L157" s="1">
        <v>2007</v>
      </c>
      <c r="M157" s="1">
        <v>2008</v>
      </c>
      <c r="N157" s="1">
        <v>2009</v>
      </c>
      <c r="O157" s="1">
        <v>2010</v>
      </c>
      <c r="P157" s="1">
        <v>2011</v>
      </c>
      <c r="Q157" s="1">
        <v>2012</v>
      </c>
      <c r="R157" s="1">
        <v>2013</v>
      </c>
      <c r="S157" s="1">
        <v>2014</v>
      </c>
      <c r="T157" s="1">
        <v>2015</v>
      </c>
      <c r="U157" s="1">
        <v>2016</v>
      </c>
      <c r="V157" s="1">
        <v>2017</v>
      </c>
      <c r="W157" s="1">
        <v>2018</v>
      </c>
    </row>
    <row r="158" spans="1:23" x14ac:dyDescent="0.25">
      <c r="A158" s="1" t="str">
        <f>'Population Definitions'!$A$2</f>
        <v>0-4</v>
      </c>
      <c r="B158" t="s">
        <v>25</v>
      </c>
      <c r="C158" s="3"/>
      <c r="D158" s="4" t="s">
        <v>26</v>
      </c>
      <c r="E158" s="3">
        <v>3432.2587939999999</v>
      </c>
      <c r="F158" s="3">
        <v>3969.6766419999999</v>
      </c>
      <c r="G158" s="3">
        <v>4506.3394749999998</v>
      </c>
      <c r="H158" s="3">
        <v>4924.6011779999999</v>
      </c>
      <c r="I158" s="3">
        <v>4466.5978709999999</v>
      </c>
      <c r="J158" s="3">
        <v>4834.9063370000003</v>
      </c>
      <c r="K158" s="3">
        <v>4886.1212660000001</v>
      </c>
      <c r="L158" s="3">
        <v>4247.2580610000005</v>
      </c>
      <c r="M158" s="3">
        <v>2685.8322659999999</v>
      </c>
      <c r="N158" s="3">
        <v>1841.2555299999999</v>
      </c>
      <c r="O158" s="3">
        <v>1520.7903550000001</v>
      </c>
      <c r="P158" s="3">
        <v>1764.2699729999999</v>
      </c>
      <c r="Q158" s="3">
        <v>1576.2732149999999</v>
      </c>
      <c r="R158" s="3">
        <v>1662.159969</v>
      </c>
      <c r="S158" s="3">
        <v>1426.8334400000001</v>
      </c>
      <c r="T158" s="3"/>
      <c r="U158" s="3"/>
      <c r="V158" s="3"/>
      <c r="W158" s="3"/>
    </row>
    <row r="159" spans="1:23" x14ac:dyDescent="0.25">
      <c r="A159" s="1" t="str">
        <f>'Population Definitions'!$A$3</f>
        <v>5-14</v>
      </c>
      <c r="B159" t="s">
        <v>25</v>
      </c>
      <c r="C159" s="3"/>
      <c r="D159" s="4" t="s">
        <v>26</v>
      </c>
      <c r="E159" s="3">
        <v>1526.5064219999999</v>
      </c>
      <c r="F159" s="3">
        <v>1765.171317</v>
      </c>
      <c r="G159" s="3">
        <v>2003.4048720000001</v>
      </c>
      <c r="H159" s="3">
        <v>2418.084546</v>
      </c>
      <c r="I159" s="3">
        <v>2468.29396</v>
      </c>
      <c r="J159" s="3">
        <v>2514.3152</v>
      </c>
      <c r="K159" s="3">
        <v>2277.164295</v>
      </c>
      <c r="L159" s="3">
        <v>2345.7529989999998</v>
      </c>
      <c r="M159" s="3">
        <v>1905.924595</v>
      </c>
      <c r="N159" s="3">
        <v>1571.0217660000001</v>
      </c>
      <c r="O159" s="3">
        <v>1158.569219</v>
      </c>
      <c r="P159" s="3">
        <v>1213.4345519999999</v>
      </c>
      <c r="Q159" s="3">
        <v>1144.555552</v>
      </c>
      <c r="R159" s="3">
        <v>903.81968110000003</v>
      </c>
      <c r="S159" s="3">
        <v>664.9141482</v>
      </c>
      <c r="T159" s="3"/>
      <c r="U159" s="3"/>
      <c r="V159" s="3"/>
      <c r="W159" s="3"/>
    </row>
    <row r="160" spans="1:23" x14ac:dyDescent="0.25">
      <c r="A160" s="1" t="str">
        <f>'Population Definitions'!$A$4</f>
        <v>15-64</v>
      </c>
      <c r="B160" t="s">
        <v>25</v>
      </c>
      <c r="C160" s="3"/>
      <c r="D160" s="4" t="s">
        <v>26</v>
      </c>
      <c r="E160" s="3">
        <v>5118.5065370000002</v>
      </c>
      <c r="F160" s="3">
        <v>5924.8736349999999</v>
      </c>
      <c r="G160" s="3">
        <v>6745.0697980000004</v>
      </c>
      <c r="H160" s="3">
        <v>7507.1630180000002</v>
      </c>
      <c r="I160" s="3">
        <v>8211.0597010000001</v>
      </c>
      <c r="J160" s="3">
        <v>8631.9096769999996</v>
      </c>
      <c r="K160" s="3">
        <v>10862.721369999999</v>
      </c>
      <c r="L160" s="3">
        <v>11545.866309999999</v>
      </c>
      <c r="M160" s="3">
        <v>11718.340340000001</v>
      </c>
      <c r="N160" s="3">
        <v>11853.9329</v>
      </c>
      <c r="O160" s="3">
        <v>10694.99661</v>
      </c>
      <c r="P160" s="3">
        <v>10426.55559</v>
      </c>
      <c r="Q160" s="3">
        <v>11084.66972</v>
      </c>
      <c r="R160" s="3">
        <v>10585.970149999999</v>
      </c>
      <c r="S160" s="3">
        <v>9986.3122309999999</v>
      </c>
      <c r="T160" s="3"/>
      <c r="U160" s="3"/>
      <c r="V160" s="3"/>
      <c r="W160" s="3"/>
    </row>
    <row r="161" spans="1:23" x14ac:dyDescent="0.25">
      <c r="A161" s="1" t="str">
        <f>'Population Definitions'!$A$5</f>
        <v>65+</v>
      </c>
      <c r="B161" t="s">
        <v>25</v>
      </c>
      <c r="C161" s="3"/>
      <c r="D161" s="4" t="s">
        <v>26</v>
      </c>
      <c r="E161" s="3">
        <v>367.84993209999999</v>
      </c>
      <c r="F161" s="3">
        <v>425.36282240000003</v>
      </c>
      <c r="G161" s="3">
        <v>482.7719353</v>
      </c>
      <c r="H161" s="3">
        <v>555.37883810000005</v>
      </c>
      <c r="I161" s="3">
        <v>459.89996730000001</v>
      </c>
      <c r="J161" s="3">
        <v>577.20164550000004</v>
      </c>
      <c r="K161" s="3">
        <v>564.17219020000005</v>
      </c>
      <c r="L161" s="3">
        <v>622.31052390000002</v>
      </c>
      <c r="M161" s="3">
        <v>481.71455650000001</v>
      </c>
      <c r="N161" s="3">
        <v>573.42331549999994</v>
      </c>
      <c r="O161" s="3">
        <v>755.65044320000004</v>
      </c>
      <c r="P161" s="3">
        <v>511.6046834</v>
      </c>
      <c r="Q161" s="3">
        <v>601.83524769999997</v>
      </c>
      <c r="R161" s="3">
        <v>529.91419350000001</v>
      </c>
      <c r="S161" s="3">
        <v>478.93663709999998</v>
      </c>
      <c r="T161" s="3"/>
      <c r="U161" s="3"/>
      <c r="V161" s="3"/>
      <c r="W161" s="3"/>
    </row>
    <row r="162" spans="1:23" x14ac:dyDescent="0.25">
      <c r="A162" s="1" t="str">
        <f>'Population Definitions'!$A$6</f>
        <v>15-64 (HIV+)</v>
      </c>
      <c r="B162" t="s">
        <v>25</v>
      </c>
      <c r="C162" s="3"/>
      <c r="D162" s="4" t="s">
        <v>26</v>
      </c>
      <c r="E162" s="3">
        <v>28667.498449999999</v>
      </c>
      <c r="F162" s="3">
        <v>33144.334999999999</v>
      </c>
      <c r="G162" s="3">
        <v>37608.35671</v>
      </c>
      <c r="H162" s="3">
        <v>41688.542959999999</v>
      </c>
      <c r="I162" s="3">
        <v>45385.329949999999</v>
      </c>
      <c r="J162" s="3">
        <v>47426.365689999999</v>
      </c>
      <c r="K162" s="3">
        <v>44946.681129999997</v>
      </c>
      <c r="L162" s="3">
        <v>45913.034050000002</v>
      </c>
      <c r="M162" s="3">
        <v>42660.382810000003</v>
      </c>
      <c r="N162" s="3">
        <v>40888.362849999998</v>
      </c>
      <c r="O162" s="3">
        <v>36484.122940000001</v>
      </c>
      <c r="P162" s="3">
        <v>32598.205720000002</v>
      </c>
      <c r="Q162" s="3">
        <v>31884.642400000001</v>
      </c>
      <c r="R162" s="3">
        <v>28405.672399999999</v>
      </c>
      <c r="S162" s="3">
        <v>24093.59333</v>
      </c>
      <c r="T162" s="3"/>
      <c r="U162" s="3"/>
      <c r="V162" s="3"/>
      <c r="W162" s="3"/>
    </row>
    <row r="163" spans="1:23" x14ac:dyDescent="0.25">
      <c r="A163" s="1" t="str">
        <f>'Population Definitions'!$A$7</f>
        <v>65+ (HIV+)</v>
      </c>
      <c r="B163" t="s">
        <v>25</v>
      </c>
      <c r="C163" s="3"/>
      <c r="D163" s="4" t="s">
        <v>26</v>
      </c>
      <c r="E163" s="3">
        <v>172.7184159</v>
      </c>
      <c r="F163" s="3">
        <v>199.75029549999999</v>
      </c>
      <c r="G163" s="3">
        <v>226.74090580000001</v>
      </c>
      <c r="H163" s="3">
        <v>260.87783020000001</v>
      </c>
      <c r="I163" s="3">
        <v>216.0584389</v>
      </c>
      <c r="J163" s="3">
        <v>271.2035995</v>
      </c>
      <c r="K163" s="3">
        <v>265.1182483</v>
      </c>
      <c r="L163" s="3">
        <v>164.16707460000001</v>
      </c>
      <c r="M163" s="3">
        <v>345.3595507</v>
      </c>
      <c r="N163" s="3">
        <v>197.4955617</v>
      </c>
      <c r="O163" s="3">
        <v>634.27684099999999</v>
      </c>
      <c r="P163" s="3">
        <v>212.1413368</v>
      </c>
      <c r="Q163" s="3">
        <v>188.28693369999999</v>
      </c>
      <c r="R163" s="3">
        <v>174.6480325</v>
      </c>
      <c r="S163" s="3">
        <v>171.2877551</v>
      </c>
      <c r="T163" s="3"/>
      <c r="U163" s="3"/>
      <c r="V163" s="3"/>
      <c r="W163" s="3"/>
    </row>
    <row r="164" spans="1:23" x14ac:dyDescent="0.25">
      <c r="A164" s="1" t="str">
        <f>'Population Definitions'!$A$8</f>
        <v>Pris</v>
      </c>
      <c r="B164" t="s">
        <v>25</v>
      </c>
      <c r="C164" s="3"/>
      <c r="D164" s="4" t="s">
        <v>26</v>
      </c>
      <c r="E164" s="3">
        <v>230.283880275</v>
      </c>
      <c r="F164" s="3">
        <v>266.36128224999999</v>
      </c>
      <c r="G164" s="3">
        <v>302.39341224999998</v>
      </c>
      <c r="H164" s="3">
        <v>273.99220324999999</v>
      </c>
      <c r="I164" s="3">
        <v>312.3633845</v>
      </c>
      <c r="J164" s="3">
        <v>328.043452</v>
      </c>
      <c r="K164" s="3">
        <v>305.33495525000001</v>
      </c>
      <c r="L164" s="3">
        <v>318.72088650000001</v>
      </c>
      <c r="M164" s="3">
        <v>328.75055350000002</v>
      </c>
      <c r="N164" s="3">
        <v>437.83455674999999</v>
      </c>
      <c r="O164" s="3">
        <v>438.36049174999999</v>
      </c>
      <c r="P164" s="3">
        <v>400.37297475000003</v>
      </c>
      <c r="Q164" s="3">
        <v>327.84027049999997</v>
      </c>
      <c r="R164" s="3">
        <v>312.58845574999998</v>
      </c>
      <c r="S164" s="3">
        <v>247.56694984999999</v>
      </c>
      <c r="T164" s="3"/>
      <c r="U164" s="3"/>
      <c r="V164" s="3"/>
      <c r="W164" s="3"/>
    </row>
    <row r="165" spans="1:23" x14ac:dyDescent="0.25">
      <c r="A165" s="1" t="str">
        <f>'Population Definitions'!$A$9</f>
        <v>Pris (HIV+)</v>
      </c>
      <c r="B165" t="s">
        <v>25</v>
      </c>
      <c r="C165" s="3"/>
      <c r="D165" s="4" t="s">
        <v>26</v>
      </c>
      <c r="E165" s="3">
        <v>513.47252330000003</v>
      </c>
      <c r="F165" s="3">
        <v>593.9156471</v>
      </c>
      <c r="G165" s="3">
        <v>674.25782579999998</v>
      </c>
      <c r="H165" s="3">
        <v>534.63083600000004</v>
      </c>
      <c r="I165" s="3">
        <v>696.48824349999995</v>
      </c>
      <c r="J165" s="3">
        <v>731.45067229999995</v>
      </c>
      <c r="K165" s="3">
        <v>649.14164779999999</v>
      </c>
      <c r="L165" s="3">
        <v>507.31787839999998</v>
      </c>
      <c r="M165" s="3">
        <v>583.47688579999999</v>
      </c>
      <c r="N165" s="3">
        <v>520.29756180000004</v>
      </c>
      <c r="O165" s="3">
        <v>411.19249430000002</v>
      </c>
      <c r="P165" s="3">
        <v>429.56422199999997</v>
      </c>
      <c r="Q165" s="3">
        <v>328.31473199999999</v>
      </c>
      <c r="R165" s="3">
        <v>235.81524970000001</v>
      </c>
      <c r="S165" s="3">
        <v>207.08076829999999</v>
      </c>
      <c r="T165" s="3"/>
      <c r="U165" s="3"/>
      <c r="V165" s="3"/>
      <c r="W165" s="3"/>
    </row>
    <row r="166" spans="1:23" x14ac:dyDescent="0.25">
      <c r="A166" s="1" t="str">
        <f>'Population Definitions'!$A$10</f>
        <v>Mine</v>
      </c>
      <c r="B166" t="s">
        <v>25</v>
      </c>
      <c r="C166" s="3"/>
      <c r="D166" s="4" t="s">
        <v>26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446.64477047625502</v>
      </c>
      <c r="T166" s="3"/>
      <c r="U166" s="3"/>
      <c r="V166" s="3"/>
      <c r="W166" s="3"/>
    </row>
    <row r="167" spans="1:23" x14ac:dyDescent="0.25">
      <c r="A167" s="1" t="str">
        <f>'Population Definitions'!$A$11</f>
        <v>Mine (HIV+)</v>
      </c>
      <c r="B167" t="s">
        <v>25</v>
      </c>
      <c r="C167" s="3"/>
      <c r="D167" s="4" t="s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535.05921613554995</v>
      </c>
      <c r="T167" s="3"/>
      <c r="U167" s="3"/>
      <c r="V167" s="3"/>
      <c r="W167" s="3"/>
    </row>
    <row r="169" spans="1:23" x14ac:dyDescent="0.25">
      <c r="A169" s="1" t="s">
        <v>44</v>
      </c>
      <c r="B169" s="1" t="s">
        <v>23</v>
      </c>
      <c r="C169" s="1" t="s">
        <v>24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  <c r="W169" s="1">
        <v>2018</v>
      </c>
    </row>
    <row r="170" spans="1:23" x14ac:dyDescent="0.25">
      <c r="A170" s="1" t="str">
        <f>'Population Definitions'!$A$2</f>
        <v>0-4</v>
      </c>
      <c r="B170" t="s">
        <v>25</v>
      </c>
      <c r="C170" s="3"/>
      <c r="D170" s="4" t="s">
        <v>26</v>
      </c>
      <c r="E170" s="3">
        <v>1.036838063</v>
      </c>
      <c r="F170" s="3">
        <v>1.495921404</v>
      </c>
      <c r="G170" s="3">
        <v>2.0350590500000001</v>
      </c>
      <c r="H170" s="3">
        <v>2.5921739979999998</v>
      </c>
      <c r="I170" s="3">
        <v>2.6851255749999998</v>
      </c>
      <c r="J170" s="3">
        <v>3.2681663539999999</v>
      </c>
      <c r="K170" s="3">
        <v>3.6683001470000001</v>
      </c>
      <c r="L170" s="3">
        <v>2.248956454</v>
      </c>
      <c r="M170" s="3">
        <v>1.624010253</v>
      </c>
      <c r="N170" s="3">
        <v>3.711036703</v>
      </c>
      <c r="O170" s="3">
        <v>5.2173427139999999</v>
      </c>
      <c r="P170" s="3">
        <v>4.2659808449999996</v>
      </c>
      <c r="Q170" s="3">
        <v>6.2339445790000001</v>
      </c>
      <c r="R170" s="3">
        <v>5.8655582290000003</v>
      </c>
      <c r="S170" s="3">
        <v>4.2342667059999997</v>
      </c>
      <c r="T170" s="3"/>
      <c r="U170" s="3"/>
      <c r="V170" s="3"/>
      <c r="W170" s="3"/>
    </row>
    <row r="171" spans="1:23" x14ac:dyDescent="0.25">
      <c r="A171" s="1" t="str">
        <f>'Population Definitions'!$A$3</f>
        <v>5-14</v>
      </c>
      <c r="B171" t="s">
        <v>25</v>
      </c>
      <c r="C171" s="3"/>
      <c r="D171" s="4" t="s">
        <v>26</v>
      </c>
      <c r="E171" s="3">
        <v>0.80776311000000001</v>
      </c>
      <c r="F171" s="3">
        <v>1.4193983480000001</v>
      </c>
      <c r="G171" s="3">
        <v>2.1621154950000001</v>
      </c>
      <c r="H171" s="3">
        <v>3.2752435919999998</v>
      </c>
      <c r="I171" s="3">
        <v>4.023042759</v>
      </c>
      <c r="J171" s="3">
        <v>4.7908995189999999</v>
      </c>
      <c r="K171" s="3">
        <v>4.966863654</v>
      </c>
      <c r="L171" s="3">
        <v>5.7635766479999999</v>
      </c>
      <c r="M171" s="3">
        <v>17.86411279</v>
      </c>
      <c r="N171" s="3">
        <v>14.28570062</v>
      </c>
      <c r="O171" s="3">
        <v>7.6086247910000004</v>
      </c>
      <c r="P171" s="3">
        <v>3.128385953</v>
      </c>
      <c r="Q171" s="3">
        <v>16.783696939999999</v>
      </c>
      <c r="R171" s="3">
        <v>14.0821164</v>
      </c>
      <c r="S171" s="3">
        <v>15.99343024</v>
      </c>
      <c r="T171" s="3"/>
      <c r="U171" s="3"/>
      <c r="V171" s="3"/>
      <c r="W171" s="3"/>
    </row>
    <row r="172" spans="1:23" x14ac:dyDescent="0.25">
      <c r="A172" s="1" t="str">
        <f>'Population Definitions'!$A$4</f>
        <v>15-64</v>
      </c>
      <c r="B172" t="s">
        <v>25</v>
      </c>
      <c r="C172" s="3"/>
      <c r="D172" s="4" t="s">
        <v>26</v>
      </c>
      <c r="E172" s="3">
        <v>237.47042669999999</v>
      </c>
      <c r="F172" s="3">
        <v>270.96084530000002</v>
      </c>
      <c r="G172" s="3">
        <v>288.90489980000001</v>
      </c>
      <c r="H172" s="3">
        <v>291.27271610000003</v>
      </c>
      <c r="I172" s="3">
        <v>283.77734959999998</v>
      </c>
      <c r="J172" s="3">
        <v>252.10840089999999</v>
      </c>
      <c r="K172" s="3">
        <v>227.0931569</v>
      </c>
      <c r="L172" s="3">
        <v>459.21965849999998</v>
      </c>
      <c r="M172" s="3">
        <v>294.6259063</v>
      </c>
      <c r="N172" s="3">
        <v>128.4222201</v>
      </c>
      <c r="O172" s="3">
        <v>121.859512</v>
      </c>
      <c r="P172" s="3">
        <v>124.5675212</v>
      </c>
      <c r="Q172" s="3">
        <v>126.8024848</v>
      </c>
      <c r="R172" s="3">
        <v>197.91611639999999</v>
      </c>
      <c r="S172" s="3">
        <v>242.24184600000001</v>
      </c>
      <c r="T172" s="3"/>
      <c r="U172" s="3"/>
      <c r="V172" s="3"/>
      <c r="W172" s="3"/>
    </row>
    <row r="173" spans="1:23" x14ac:dyDescent="0.25">
      <c r="A173" s="1" t="str">
        <f>'Population Definitions'!$A$5</f>
        <v>65+</v>
      </c>
      <c r="B173" t="s">
        <v>25</v>
      </c>
      <c r="C173" s="3"/>
      <c r="D173" s="4" t="s">
        <v>26</v>
      </c>
      <c r="E173" s="3">
        <v>0.78419698100000002</v>
      </c>
      <c r="F173" s="3">
        <v>1.0233371769999999</v>
      </c>
      <c r="G173" s="3">
        <v>1.2937839499999999</v>
      </c>
      <c r="H173" s="3">
        <v>1.6406811990000001</v>
      </c>
      <c r="I173" s="3">
        <v>1.4848213779999999</v>
      </c>
      <c r="J173" s="3">
        <v>2.0220145079999998</v>
      </c>
      <c r="K173" s="3">
        <v>2.1313539439999998</v>
      </c>
      <c r="L173" s="3">
        <v>2.5220395629999999</v>
      </c>
      <c r="M173" s="3">
        <v>2.0847223819999998</v>
      </c>
      <c r="N173" s="3">
        <v>5.357137732</v>
      </c>
      <c r="O173" s="3">
        <v>4.3018829050000003</v>
      </c>
      <c r="P173" s="3">
        <v>1.058931415</v>
      </c>
      <c r="Q173" s="3">
        <v>0.64455908500000003</v>
      </c>
      <c r="R173" s="3">
        <v>13.269686610000001</v>
      </c>
      <c r="S173" s="3">
        <v>11.85594678</v>
      </c>
      <c r="T173" s="3"/>
      <c r="U173" s="3"/>
      <c r="V173" s="3"/>
      <c r="W173" s="3"/>
    </row>
    <row r="174" spans="1:23" x14ac:dyDescent="0.25">
      <c r="A174" s="1" t="str">
        <f>'Population Definitions'!$A$6</f>
        <v>15-64 (HIV+)</v>
      </c>
      <c r="B174" t="s">
        <v>25</v>
      </c>
      <c r="C174" s="3"/>
      <c r="D174" s="4" t="s">
        <v>26</v>
      </c>
      <c r="E174" s="3">
        <v>150.46652839999999</v>
      </c>
      <c r="F174" s="3">
        <v>189.42155450000001</v>
      </c>
      <c r="G174" s="3">
        <v>232.5086671</v>
      </c>
      <c r="H174" s="3">
        <v>277.24020189999999</v>
      </c>
      <c r="I174" s="3">
        <v>323.08578720000003</v>
      </c>
      <c r="J174" s="3">
        <v>359.86991230000001</v>
      </c>
      <c r="K174" s="3">
        <v>362.11592239999999</v>
      </c>
      <c r="L174" s="3">
        <v>391.38018240000002</v>
      </c>
      <c r="M174" s="3">
        <v>383.73602069999998</v>
      </c>
      <c r="N174" s="3">
        <v>387.20063979999998</v>
      </c>
      <c r="O174" s="3">
        <v>362.60325160000002</v>
      </c>
      <c r="P174" s="3">
        <v>339.3287249</v>
      </c>
      <c r="Q174" s="3">
        <v>410.7896629</v>
      </c>
      <c r="R174" s="3">
        <v>859.52635980000002</v>
      </c>
      <c r="S174" s="3">
        <v>1127.8064220000001</v>
      </c>
      <c r="T174" s="3"/>
      <c r="U174" s="3"/>
      <c r="V174" s="3"/>
      <c r="W174" s="3"/>
    </row>
    <row r="175" spans="1:23" x14ac:dyDescent="0.25">
      <c r="A175" s="1" t="str">
        <f>'Population Definitions'!$A$7</f>
        <v>65+ (HIV+)</v>
      </c>
      <c r="B175" t="s">
        <v>25</v>
      </c>
      <c r="C175" s="3"/>
      <c r="D175" s="4" t="s">
        <v>26</v>
      </c>
      <c r="E175" s="3">
        <v>0.39416720700000002</v>
      </c>
      <c r="F175" s="3">
        <v>0.48295384200000002</v>
      </c>
      <c r="G175" s="3">
        <v>0.57897718200000003</v>
      </c>
      <c r="H175" s="3">
        <v>0.70155224599999999</v>
      </c>
      <c r="I175" s="3">
        <v>0.61035618800000002</v>
      </c>
      <c r="J175" s="3">
        <v>0.80296767300000005</v>
      </c>
      <c r="K175" s="3">
        <v>0.82096248999999999</v>
      </c>
      <c r="L175" s="3">
        <v>0.53066360700000004</v>
      </c>
      <c r="M175" s="3">
        <v>1.1632981250000001</v>
      </c>
      <c r="N175" s="3">
        <v>1.9110432829999999</v>
      </c>
      <c r="O175" s="3">
        <v>10.18916308</v>
      </c>
      <c r="P175" s="3">
        <v>1.785055815</v>
      </c>
      <c r="Q175" s="3">
        <v>1.558486145</v>
      </c>
      <c r="R175" s="3">
        <v>3.7913390310000001</v>
      </c>
      <c r="S175" s="3">
        <v>4.4713582870000002</v>
      </c>
      <c r="T175" s="3"/>
      <c r="U175" s="3"/>
      <c r="V175" s="3"/>
      <c r="W175" s="3"/>
    </row>
    <row r="176" spans="1:23" x14ac:dyDescent="0.25">
      <c r="A176" s="1" t="str">
        <f>'Population Definitions'!$A$8</f>
        <v>Pris</v>
      </c>
      <c r="B176" t="s">
        <v>25</v>
      </c>
      <c r="C176" s="3">
        <v>0</v>
      </c>
      <c r="D176" s="4" t="s">
        <v>26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1" t="str">
        <f>'Population Definitions'!$A$9</f>
        <v>Pris (HIV+)</v>
      </c>
      <c r="B177" t="s">
        <v>25</v>
      </c>
      <c r="C177" s="3">
        <v>0</v>
      </c>
      <c r="D177" s="4" t="s">
        <v>26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1" t="str">
        <f>'Population Definitions'!$A$10</f>
        <v>Mine</v>
      </c>
      <c r="B178" t="s">
        <v>25</v>
      </c>
      <c r="C178" s="3"/>
      <c r="D178" s="4" t="s">
        <v>26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13.19542040619287</v>
      </c>
      <c r="T178" s="3"/>
      <c r="U178" s="3"/>
      <c r="V178" s="3"/>
      <c r="W178" s="3"/>
    </row>
    <row r="179" spans="1:23" x14ac:dyDescent="0.25">
      <c r="A179" s="1" t="str">
        <f>'Population Definitions'!$A$11</f>
        <v>Mine (HIV+)</v>
      </c>
      <c r="B179" t="s">
        <v>25</v>
      </c>
      <c r="C179" s="3"/>
      <c r="D179" s="4" t="s">
        <v>26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11.73799319871196</v>
      </c>
      <c r="T179" s="3"/>
      <c r="U179" s="3"/>
      <c r="V179" s="3"/>
      <c r="W179" s="3"/>
    </row>
    <row r="181" spans="1:23" x14ac:dyDescent="0.25">
      <c r="A181" s="1" t="s">
        <v>45</v>
      </c>
      <c r="B181" s="1" t="s">
        <v>23</v>
      </c>
      <c r="C181" s="1" t="s">
        <v>24</v>
      </c>
      <c r="D181" s="1"/>
      <c r="E181" s="1">
        <v>2000</v>
      </c>
      <c r="F181" s="1">
        <v>2001</v>
      </c>
      <c r="G181" s="1">
        <v>2002</v>
      </c>
      <c r="H181" s="1">
        <v>2003</v>
      </c>
      <c r="I181" s="1">
        <v>2004</v>
      </c>
      <c r="J181" s="1">
        <v>2005</v>
      </c>
      <c r="K181" s="1">
        <v>2006</v>
      </c>
      <c r="L181" s="1">
        <v>2007</v>
      </c>
      <c r="M181" s="1">
        <v>2008</v>
      </c>
      <c r="N181" s="1">
        <v>2009</v>
      </c>
      <c r="O181" s="1">
        <v>2010</v>
      </c>
      <c r="P181" s="1">
        <v>2011</v>
      </c>
      <c r="Q181" s="1">
        <v>2012</v>
      </c>
      <c r="R181" s="1">
        <v>2013</v>
      </c>
      <c r="S181" s="1">
        <v>2014</v>
      </c>
      <c r="T181" s="1">
        <v>2015</v>
      </c>
      <c r="U181" s="1">
        <v>2016</v>
      </c>
      <c r="V181" s="1">
        <v>2017</v>
      </c>
      <c r="W181" s="1">
        <v>2018</v>
      </c>
    </row>
    <row r="182" spans="1:23" x14ac:dyDescent="0.25">
      <c r="A182" s="1" t="str">
        <f>'Population Definitions'!$A$2</f>
        <v>0-4</v>
      </c>
      <c r="B182" t="s">
        <v>25</v>
      </c>
      <c r="C182" s="3">
        <v>0</v>
      </c>
      <c r="D182" s="4" t="s">
        <v>26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1" t="str">
        <f>'Population Definitions'!$A$3</f>
        <v>5-14</v>
      </c>
      <c r="B183" t="s">
        <v>25</v>
      </c>
      <c r="C183" s="3">
        <v>0</v>
      </c>
      <c r="D183" s="4" t="s">
        <v>26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1" t="str">
        <f>'Population Definitions'!$A$4</f>
        <v>15-64</v>
      </c>
      <c r="B184" t="s">
        <v>25</v>
      </c>
      <c r="C184" s="3"/>
      <c r="D184" s="4" t="s">
        <v>26</v>
      </c>
      <c r="E184" s="3">
        <v>10.95225596</v>
      </c>
      <c r="F184" s="3">
        <v>11.904191900000001</v>
      </c>
      <c r="G184" s="3">
        <v>13.518327210000001</v>
      </c>
      <c r="H184" s="3">
        <v>16.117828670000002</v>
      </c>
      <c r="I184" s="3">
        <v>17.679646340000001</v>
      </c>
      <c r="J184" s="3">
        <v>16.166088590000001</v>
      </c>
      <c r="K184" s="3">
        <v>19.769871949999999</v>
      </c>
      <c r="L184" s="3">
        <v>5.9855280469999999</v>
      </c>
      <c r="M184" s="3">
        <v>30.197624569999999</v>
      </c>
      <c r="N184" s="3">
        <v>25.003720690000002</v>
      </c>
      <c r="O184" s="3">
        <v>17.956354510000001</v>
      </c>
      <c r="P184" s="3">
        <v>6.5411706289999998</v>
      </c>
      <c r="Q184" s="3">
        <v>5.4547015070000002</v>
      </c>
      <c r="R184" s="3">
        <v>16.598565600000001</v>
      </c>
      <c r="S184" s="3">
        <v>6.2615822799999998</v>
      </c>
      <c r="T184" s="3"/>
      <c r="U184" s="3"/>
      <c r="V184" s="3"/>
      <c r="W184" s="3"/>
    </row>
    <row r="185" spans="1:23" x14ac:dyDescent="0.25">
      <c r="A185" s="1" t="str">
        <f>'Population Definitions'!$A$5</f>
        <v>65+</v>
      </c>
      <c r="B185" t="s">
        <v>25</v>
      </c>
      <c r="C185" s="3">
        <v>0</v>
      </c>
      <c r="D185" s="4" t="s">
        <v>26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1" t="str">
        <f>'Population Definitions'!$A$6</f>
        <v>15-64 (HIV+)</v>
      </c>
      <c r="B186" t="s">
        <v>25</v>
      </c>
      <c r="C186" s="3"/>
      <c r="D186" s="4" t="s">
        <v>26</v>
      </c>
      <c r="E186" s="3">
        <v>7.493624552</v>
      </c>
      <c r="F186" s="3">
        <v>7.639771026</v>
      </c>
      <c r="G186" s="3">
        <v>10.80178061</v>
      </c>
      <c r="H186" s="3">
        <v>14.984018499999999</v>
      </c>
      <c r="I186" s="3">
        <v>19.88335571</v>
      </c>
      <c r="J186" s="3">
        <v>26.269156150000001</v>
      </c>
      <c r="K186" s="3">
        <v>23.438395849999999</v>
      </c>
      <c r="L186" s="3">
        <v>16.06084663</v>
      </c>
      <c r="M186" s="3">
        <v>20.254603629999998</v>
      </c>
      <c r="N186" s="3">
        <v>38.582422379999997</v>
      </c>
      <c r="O186" s="3">
        <v>27.696314879999999</v>
      </c>
      <c r="P186" s="3">
        <v>23.58820133</v>
      </c>
      <c r="Q186" s="3">
        <v>21.163208180000002</v>
      </c>
      <c r="R186" s="3">
        <v>9.484742486</v>
      </c>
      <c r="S186" s="3">
        <v>22.567695010000001</v>
      </c>
      <c r="T186" s="3"/>
      <c r="U186" s="3"/>
      <c r="V186" s="3"/>
      <c r="W186" s="3"/>
    </row>
    <row r="187" spans="1:23" x14ac:dyDescent="0.25">
      <c r="A187" s="1" t="str">
        <f>'Population Definitions'!$A$7</f>
        <v>65+ (HIV+)</v>
      </c>
      <c r="B187" t="s">
        <v>25</v>
      </c>
      <c r="C187" s="3">
        <v>0</v>
      </c>
      <c r="D187" s="4" t="s">
        <v>26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s="1" t="str">
        <f>'Population Definitions'!$A$8</f>
        <v>Pris</v>
      </c>
      <c r="B188" t="s">
        <v>25</v>
      </c>
      <c r="C188" s="3">
        <v>0</v>
      </c>
      <c r="D188" s="4" t="s">
        <v>26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1" t="str">
        <f>'Population Definitions'!$A$9</f>
        <v>Pris (HIV+)</v>
      </c>
      <c r="B189" t="s">
        <v>25</v>
      </c>
      <c r="C189" s="3">
        <v>0</v>
      </c>
      <c r="D189" s="4" t="s">
        <v>26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1" t="str">
        <f>'Population Definitions'!$A$10</f>
        <v>Mine</v>
      </c>
      <c r="B190" t="s">
        <v>25</v>
      </c>
      <c r="C190" s="3"/>
      <c r="D190" s="4" t="s">
        <v>26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1.1729262583282569</v>
      </c>
      <c r="T190" s="3"/>
      <c r="U190" s="3"/>
      <c r="V190" s="3"/>
      <c r="W190" s="3"/>
    </row>
    <row r="191" spans="1:23" x14ac:dyDescent="0.25">
      <c r="A191" s="1" t="str">
        <f>'Population Definitions'!$A$11</f>
        <v>Mine (HIV+)</v>
      </c>
      <c r="B191" t="s">
        <v>25</v>
      </c>
      <c r="C191" s="3"/>
      <c r="D191" s="4" t="s">
        <v>26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1.043377173218841</v>
      </c>
      <c r="T191" s="3"/>
      <c r="U191" s="3"/>
      <c r="V191" s="3"/>
      <c r="W191" s="3"/>
    </row>
    <row r="193" spans="1:23" x14ac:dyDescent="0.25">
      <c r="A193" s="1" t="s">
        <v>46</v>
      </c>
      <c r="B193" s="1" t="s">
        <v>23</v>
      </c>
      <c r="C193" s="1" t="s">
        <v>24</v>
      </c>
      <c r="D193" s="1"/>
      <c r="E193" s="1">
        <v>2000</v>
      </c>
      <c r="F193" s="1">
        <v>2001</v>
      </c>
      <c r="G193" s="1">
        <v>2002</v>
      </c>
      <c r="H193" s="1">
        <v>2003</v>
      </c>
      <c r="I193" s="1">
        <v>2004</v>
      </c>
      <c r="J193" s="1">
        <v>2005</v>
      </c>
      <c r="K193" s="1">
        <v>2006</v>
      </c>
      <c r="L193" s="1">
        <v>2007</v>
      </c>
      <c r="M193" s="1">
        <v>2008</v>
      </c>
      <c r="N193" s="1">
        <v>2009</v>
      </c>
      <c r="O193" s="1">
        <v>2010</v>
      </c>
      <c r="P193" s="1">
        <v>2011</v>
      </c>
      <c r="Q193" s="1">
        <v>2012</v>
      </c>
      <c r="R193" s="1">
        <v>2013</v>
      </c>
      <c r="S193" s="1">
        <v>2014</v>
      </c>
      <c r="T193" s="1">
        <v>2015</v>
      </c>
      <c r="U193" s="1">
        <v>2016</v>
      </c>
      <c r="V193" s="1">
        <v>2017</v>
      </c>
      <c r="W193" s="1">
        <v>2018</v>
      </c>
    </row>
    <row r="194" spans="1:23" x14ac:dyDescent="0.25">
      <c r="A194" s="1" t="str">
        <f>'Population Definitions'!$A$2</f>
        <v>0-4</v>
      </c>
      <c r="B194" t="s">
        <v>25</v>
      </c>
      <c r="C194" s="3"/>
      <c r="D194" s="4" t="s">
        <v>26</v>
      </c>
      <c r="E194" s="3">
        <v>278.05931041853319</v>
      </c>
      <c r="F194" s="3">
        <v>321.50323119825748</v>
      </c>
      <c r="G194" s="3">
        <v>365.29048934996609</v>
      </c>
      <c r="H194" s="3">
        <v>436.6482320247656</v>
      </c>
      <c r="I194" s="3">
        <v>530.25162132257935</v>
      </c>
      <c r="J194" s="3">
        <v>947.39052740020247</v>
      </c>
      <c r="K194" s="3">
        <v>1635.282606469513</v>
      </c>
      <c r="L194" s="3">
        <v>2188.4035468704128</v>
      </c>
      <c r="M194" s="3">
        <v>3041.7686283585581</v>
      </c>
      <c r="N194" s="3">
        <v>3355.2189473648609</v>
      </c>
      <c r="O194" s="3">
        <v>3401.1964182630591</v>
      </c>
      <c r="P194" s="3">
        <v>3386.4276456630359</v>
      </c>
      <c r="Q194" s="3">
        <v>3448.925413210296</v>
      </c>
      <c r="R194" s="3">
        <v>3655.9422273703749</v>
      </c>
      <c r="S194" s="3">
        <v>3158.4426998541448</v>
      </c>
      <c r="T194" s="3"/>
      <c r="U194" s="3"/>
      <c r="V194" s="3"/>
      <c r="W194" s="3"/>
    </row>
    <row r="195" spans="1:23" x14ac:dyDescent="0.25">
      <c r="A195" s="1" t="str">
        <f>'Population Definitions'!$A$3</f>
        <v>5-14</v>
      </c>
      <c r="B195" t="s">
        <v>25</v>
      </c>
      <c r="C195" s="3"/>
      <c r="D195" s="4" t="s">
        <v>26</v>
      </c>
      <c r="E195" s="3">
        <v>157.58784316810909</v>
      </c>
      <c r="F195" s="3">
        <v>182.31667550011881</v>
      </c>
      <c r="G195" s="3">
        <v>207.42505870482489</v>
      </c>
      <c r="H195" s="3">
        <v>192.28465521173919</v>
      </c>
      <c r="I195" s="3">
        <v>296.98141619391947</v>
      </c>
      <c r="J195" s="3">
        <v>431.37560724721561</v>
      </c>
      <c r="K195" s="3">
        <v>581.32273392618845</v>
      </c>
      <c r="L195" s="3">
        <v>674.37216249786286</v>
      </c>
      <c r="M195" s="3">
        <v>1023.703309762673</v>
      </c>
      <c r="N195" s="3">
        <v>1106.7879830480811</v>
      </c>
      <c r="O195" s="3">
        <v>1327.1358588566609</v>
      </c>
      <c r="P195" s="3">
        <v>1385.8303903790279</v>
      </c>
      <c r="Q195" s="3">
        <v>1485.6405689261619</v>
      </c>
      <c r="R195" s="3">
        <v>1396.276411783118</v>
      </c>
      <c r="S195" s="3">
        <v>1260.058797152908</v>
      </c>
      <c r="T195" s="3"/>
      <c r="U195" s="3"/>
      <c r="V195" s="3"/>
      <c r="W195" s="3"/>
    </row>
    <row r="196" spans="1:23" x14ac:dyDescent="0.25">
      <c r="A196" s="1" t="str">
        <f>'Population Definitions'!$A$4</f>
        <v>15-64</v>
      </c>
      <c r="B196" t="s">
        <v>25</v>
      </c>
      <c r="C196" s="3"/>
      <c r="D196" s="4" t="s">
        <v>26</v>
      </c>
      <c r="E196" s="3">
        <v>271.54188681786133</v>
      </c>
      <c r="F196" s="3">
        <v>316.17308377997227</v>
      </c>
      <c r="G196" s="3">
        <v>360.35957222152899</v>
      </c>
      <c r="H196" s="3">
        <v>450.38701904893333</v>
      </c>
      <c r="I196" s="3">
        <v>569.15853831500795</v>
      </c>
      <c r="J196" s="3">
        <v>694.81183635132686</v>
      </c>
      <c r="K196" s="3">
        <v>488.01769569589811</v>
      </c>
      <c r="L196" s="3">
        <v>1225.083744471754</v>
      </c>
      <c r="M196" s="3">
        <v>1626.8424542479249</v>
      </c>
      <c r="N196" s="3">
        <v>2042.359424708188</v>
      </c>
      <c r="O196" s="3">
        <v>2412.6921037125499</v>
      </c>
      <c r="P196" s="3">
        <v>2755.4508955649849</v>
      </c>
      <c r="Q196" s="3">
        <v>3083.848073211092</v>
      </c>
      <c r="R196" s="3">
        <v>4159.6574058975566</v>
      </c>
      <c r="S196" s="3">
        <v>5779.2374861545923</v>
      </c>
      <c r="T196" s="3"/>
      <c r="U196" s="3"/>
      <c r="V196" s="3"/>
      <c r="W196" s="3"/>
    </row>
    <row r="197" spans="1:23" x14ac:dyDescent="0.25">
      <c r="A197" s="1" t="str">
        <f>'Population Definitions'!$A$5</f>
        <v>65+</v>
      </c>
      <c r="B197" t="s">
        <v>25</v>
      </c>
      <c r="C197" s="3"/>
      <c r="D197" s="4" t="s">
        <v>26</v>
      </c>
      <c r="E197" s="3">
        <v>36.692429742224569</v>
      </c>
      <c r="F197" s="3">
        <v>42.46655565068663</v>
      </c>
      <c r="G197" s="3">
        <v>48.322309213653817</v>
      </c>
      <c r="H197" s="3">
        <v>62.590612481994377</v>
      </c>
      <c r="I197" s="3">
        <v>93.064531035349773</v>
      </c>
      <c r="J197" s="3">
        <v>114.10879732633011</v>
      </c>
      <c r="K197" s="3">
        <v>116.265941911006</v>
      </c>
      <c r="L197" s="3">
        <v>172.7661067542515</v>
      </c>
      <c r="M197" s="3">
        <v>151.30572271646059</v>
      </c>
      <c r="N197" s="3">
        <v>295.64969011485903</v>
      </c>
      <c r="O197" s="3">
        <v>365.30193198614529</v>
      </c>
      <c r="P197" s="3">
        <v>335.7328882339873</v>
      </c>
      <c r="Q197" s="3">
        <v>398.44835934374947</v>
      </c>
      <c r="R197" s="3">
        <v>480.34036252113509</v>
      </c>
      <c r="S197" s="3">
        <v>684.00280675275621</v>
      </c>
      <c r="T197" s="3"/>
      <c r="U197" s="3"/>
      <c r="V197" s="3"/>
      <c r="W197" s="3"/>
    </row>
    <row r="198" spans="1:23" x14ac:dyDescent="0.25">
      <c r="A198" s="1" t="str">
        <f>'Population Definitions'!$A$6</f>
        <v>15-64 (HIV+)</v>
      </c>
      <c r="B198" t="s">
        <v>25</v>
      </c>
      <c r="C198" s="3"/>
      <c r="D198" s="4" t="s">
        <v>26</v>
      </c>
      <c r="E198" s="3">
        <v>2243.184274333295</v>
      </c>
      <c r="F198" s="3">
        <v>2587.6595644321728</v>
      </c>
      <c r="G198" s="3">
        <v>2940.661669860137</v>
      </c>
      <c r="H198" s="3">
        <v>3644.4276324138632</v>
      </c>
      <c r="I198" s="3">
        <v>4554.6309362169286</v>
      </c>
      <c r="J198" s="3">
        <v>5487.3223380354384</v>
      </c>
      <c r="K198" s="3">
        <v>8833.8375215136839</v>
      </c>
      <c r="L198" s="3">
        <v>8329.3816369313299</v>
      </c>
      <c r="M198" s="3">
        <v>12246.254236850949</v>
      </c>
      <c r="N198" s="3">
        <v>14810.4930836737</v>
      </c>
      <c r="O198" s="3">
        <v>19715.508868371089</v>
      </c>
      <c r="P198" s="3">
        <v>18807.97799936467</v>
      </c>
      <c r="Q198" s="3">
        <v>19952.029429935112</v>
      </c>
      <c r="R198" s="3">
        <v>23314.036151892469</v>
      </c>
      <c r="S198" s="3">
        <v>26812.06147566759</v>
      </c>
      <c r="T198" s="3"/>
      <c r="U198" s="3"/>
      <c r="V198" s="3"/>
      <c r="W198" s="3"/>
    </row>
    <row r="199" spans="1:23" x14ac:dyDescent="0.25">
      <c r="A199" s="1" t="str">
        <f>'Population Definitions'!$A$7</f>
        <v>65+ (HIV+)</v>
      </c>
      <c r="B199" t="s">
        <v>25</v>
      </c>
      <c r="C199" s="3"/>
      <c r="D199" s="4" t="s">
        <v>26</v>
      </c>
      <c r="E199" s="3">
        <v>14.36451877262556</v>
      </c>
      <c r="F199" s="3">
        <v>16.600857318482351</v>
      </c>
      <c r="G199" s="3">
        <v>18.857419698180902</v>
      </c>
      <c r="H199" s="3">
        <v>24.366666697189419</v>
      </c>
      <c r="I199" s="3">
        <v>36.088779409149623</v>
      </c>
      <c r="J199" s="3">
        <v>44.088358733892129</v>
      </c>
      <c r="K199" s="3">
        <v>65.448778242788194</v>
      </c>
      <c r="L199" s="3">
        <v>67.446455723286121</v>
      </c>
      <c r="M199" s="3">
        <v>139.78206437568861</v>
      </c>
      <c r="N199" s="3">
        <v>121.7526795217851</v>
      </c>
      <c r="O199" s="3">
        <v>380.49261056191523</v>
      </c>
      <c r="P199" s="3">
        <v>197.33940222073639</v>
      </c>
      <c r="Q199" s="3">
        <v>213.5962608209403</v>
      </c>
      <c r="R199" s="3">
        <v>207.8026151838101</v>
      </c>
      <c r="S199" s="3">
        <v>344.18434305148003</v>
      </c>
      <c r="T199" s="3"/>
      <c r="U199" s="3"/>
      <c r="V199" s="3"/>
      <c r="W199" s="3"/>
    </row>
    <row r="200" spans="1:23" x14ac:dyDescent="0.25">
      <c r="A200" s="1" t="str">
        <f>'Population Definitions'!$A$8</f>
        <v>Pris</v>
      </c>
      <c r="B200" t="s">
        <v>25</v>
      </c>
      <c r="C200" s="3"/>
      <c r="D200" s="4" t="s">
        <v>26</v>
      </c>
      <c r="E200" s="3">
        <v>129.94155845851779</v>
      </c>
      <c r="F200" s="3">
        <v>150.1799923632565</v>
      </c>
      <c r="G200" s="3">
        <v>170.5111651433775</v>
      </c>
      <c r="H200" s="3">
        <v>112.4935880618617</v>
      </c>
      <c r="I200" s="3">
        <v>89.885285096909001</v>
      </c>
      <c r="J200" s="3">
        <v>58.731702872660748</v>
      </c>
      <c r="K200" s="3">
        <v>35.69210396184225</v>
      </c>
      <c r="L200" s="3">
        <v>39.868046556886</v>
      </c>
      <c r="M200" s="3">
        <v>43.83805079013225</v>
      </c>
      <c r="N200" s="3">
        <v>44.299418048438753</v>
      </c>
      <c r="O200" s="3">
        <v>75.365758781897753</v>
      </c>
      <c r="P200" s="3">
        <v>103.3860328241668</v>
      </c>
      <c r="Q200" s="3">
        <v>88.156126032275495</v>
      </c>
      <c r="R200" s="3">
        <v>189.56231631087019</v>
      </c>
      <c r="S200" s="3">
        <v>259.91419346238251</v>
      </c>
      <c r="T200" s="3"/>
      <c r="U200" s="3"/>
      <c r="V200" s="3"/>
      <c r="W200" s="3"/>
    </row>
    <row r="201" spans="1:23" x14ac:dyDescent="0.25">
      <c r="A201" s="1" t="str">
        <f>'Population Definitions'!$A$9</f>
        <v>Pris (HIV+)</v>
      </c>
      <c r="B201" t="s">
        <v>25</v>
      </c>
      <c r="C201" s="3"/>
      <c r="D201" s="4" t="s">
        <v>26</v>
      </c>
      <c r="E201" s="3">
        <v>106.3938882126437</v>
      </c>
      <c r="F201" s="3">
        <v>122.9647659210802</v>
      </c>
      <c r="G201" s="3">
        <v>139.6115766078299</v>
      </c>
      <c r="H201" s="3">
        <v>82.202472090330303</v>
      </c>
      <c r="I201" s="3">
        <v>73.596508214999687</v>
      </c>
      <c r="J201" s="3">
        <v>48.088496891215179</v>
      </c>
      <c r="K201" s="3">
        <v>55.263078266677468</v>
      </c>
      <c r="L201" s="3">
        <v>73.114496536582649</v>
      </c>
      <c r="M201" s="3">
        <v>123.1604776775101</v>
      </c>
      <c r="N201" s="3">
        <v>169.7319599326222</v>
      </c>
      <c r="O201" s="3">
        <v>180.81986473831421</v>
      </c>
      <c r="P201" s="3">
        <v>208.38633345091139</v>
      </c>
      <c r="Q201" s="3">
        <v>139.30209269909801</v>
      </c>
      <c r="R201" s="3">
        <v>148.8535980694875</v>
      </c>
      <c r="S201" s="3">
        <v>207.45026287349791</v>
      </c>
      <c r="T201" s="3"/>
      <c r="U201" s="3"/>
      <c r="V201" s="3"/>
      <c r="W201" s="3"/>
    </row>
    <row r="202" spans="1:23" x14ac:dyDescent="0.25">
      <c r="A202" s="1" t="str">
        <f>'Population Definitions'!$A$10</f>
        <v>Mine</v>
      </c>
      <c r="B202" t="s">
        <v>25</v>
      </c>
      <c r="C202" s="3"/>
      <c r="D202" s="4" t="s">
        <v>26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>
        <v>419.60522952374492</v>
      </c>
      <c r="T202" s="3"/>
      <c r="U202" s="3"/>
      <c r="V202" s="3"/>
      <c r="W202" s="3"/>
    </row>
    <row r="203" spans="1:23" x14ac:dyDescent="0.25">
      <c r="A203" s="1" t="str">
        <f>'Population Definitions'!$A$11</f>
        <v>Mine (HIV+)</v>
      </c>
      <c r="B203" t="s">
        <v>25</v>
      </c>
      <c r="C203" s="3"/>
      <c r="D203" s="4" t="s">
        <v>26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>
        <v>862.44078386444994</v>
      </c>
      <c r="T203" s="3"/>
      <c r="U203" s="3"/>
      <c r="V203" s="3"/>
      <c r="W203" s="3"/>
    </row>
    <row r="205" spans="1:23" x14ac:dyDescent="0.25">
      <c r="A205" s="1" t="s">
        <v>47</v>
      </c>
      <c r="B205" s="1" t="s">
        <v>23</v>
      </c>
      <c r="C205" s="1" t="s">
        <v>24</v>
      </c>
      <c r="D205" s="1"/>
      <c r="E205" s="1">
        <v>2000</v>
      </c>
      <c r="F205" s="1">
        <v>2001</v>
      </c>
      <c r="G205" s="1">
        <v>2002</v>
      </c>
      <c r="H205" s="1">
        <v>2003</v>
      </c>
      <c r="I205" s="1">
        <v>2004</v>
      </c>
      <c r="J205" s="1">
        <v>2005</v>
      </c>
      <c r="K205" s="1">
        <v>2006</v>
      </c>
      <c r="L205" s="1">
        <v>2007</v>
      </c>
      <c r="M205" s="1">
        <v>2008</v>
      </c>
      <c r="N205" s="1">
        <v>2009</v>
      </c>
      <c r="O205" s="1">
        <v>2010</v>
      </c>
      <c r="P205" s="1">
        <v>2011</v>
      </c>
      <c r="Q205" s="1">
        <v>2012</v>
      </c>
      <c r="R205" s="1">
        <v>2013</v>
      </c>
      <c r="S205" s="1">
        <v>2014</v>
      </c>
      <c r="T205" s="1">
        <v>2015</v>
      </c>
      <c r="U205" s="1">
        <v>2016</v>
      </c>
      <c r="V205" s="1">
        <v>2017</v>
      </c>
      <c r="W205" s="1">
        <v>2018</v>
      </c>
    </row>
    <row r="206" spans="1:23" x14ac:dyDescent="0.25">
      <c r="A206" s="1" t="str">
        <f>'Population Definitions'!$A$2</f>
        <v>0-4</v>
      </c>
      <c r="B206" t="s">
        <v>25</v>
      </c>
      <c r="C206" s="3"/>
      <c r="D206" s="4" t="s">
        <v>26</v>
      </c>
      <c r="E206" s="3">
        <v>1.539267622343794</v>
      </c>
      <c r="F206" s="3">
        <v>1.6429032107823089</v>
      </c>
      <c r="G206" s="3">
        <v>1.602750039656228</v>
      </c>
      <c r="H206" s="3">
        <v>1.8816740856994969</v>
      </c>
      <c r="I206" s="3">
        <v>2.008309816965764</v>
      </c>
      <c r="J206" s="3">
        <v>3.3183515508757928</v>
      </c>
      <c r="K206" s="3">
        <v>4.3967150311109764</v>
      </c>
      <c r="L206" s="3">
        <v>10.81525051913262</v>
      </c>
      <c r="M206" s="3">
        <v>7.9830411134153749</v>
      </c>
      <c r="N206" s="3">
        <v>1.2525920375074791</v>
      </c>
      <c r="O206" s="3">
        <v>5.6878277248343307</v>
      </c>
      <c r="P206" s="3">
        <v>11.600142776610159</v>
      </c>
      <c r="Q206" s="3">
        <v>1.272390618169285</v>
      </c>
      <c r="R206" s="3">
        <v>7.7226515084071163</v>
      </c>
      <c r="S206" s="3">
        <v>3.4714760125061899</v>
      </c>
      <c r="T206" s="3"/>
      <c r="U206" s="3"/>
      <c r="V206" s="3"/>
      <c r="W206" s="3"/>
    </row>
    <row r="207" spans="1:23" x14ac:dyDescent="0.25">
      <c r="A207" s="1" t="str">
        <f>'Population Definitions'!$A$3</f>
        <v>5-14</v>
      </c>
      <c r="B207" t="s">
        <v>25</v>
      </c>
      <c r="C207" s="3"/>
      <c r="D207" s="4" t="s">
        <v>26</v>
      </c>
      <c r="E207" s="3">
        <v>3.2711179401491508</v>
      </c>
      <c r="F207" s="3">
        <v>3.5961135827646902</v>
      </c>
      <c r="G207" s="3">
        <v>3.656362879621573</v>
      </c>
      <c r="H207" s="3">
        <v>3.1495143711063269</v>
      </c>
      <c r="I207" s="3">
        <v>4.3391998945523946</v>
      </c>
      <c r="J207" s="3">
        <v>5.0132888218912548</v>
      </c>
      <c r="K207" s="3">
        <v>5.8424314310788166</v>
      </c>
      <c r="L207" s="3">
        <v>14.193085660515781</v>
      </c>
      <c r="M207" s="3">
        <v>3.991520556707687</v>
      </c>
      <c r="N207" s="3">
        <v>8.3506135833831969</v>
      </c>
      <c r="O207" s="3">
        <v>4.9768492592300406</v>
      </c>
      <c r="P207" s="3">
        <v>10.208125643416951</v>
      </c>
      <c r="Q207" s="3">
        <v>4.1108004587007656</v>
      </c>
      <c r="R207" s="3">
        <v>5.7637543207173971</v>
      </c>
      <c r="S207" s="3">
        <v>16.026096563131748</v>
      </c>
      <c r="T207" s="3"/>
      <c r="U207" s="3"/>
      <c r="V207" s="3"/>
      <c r="W207" s="3"/>
    </row>
    <row r="208" spans="1:23" x14ac:dyDescent="0.25">
      <c r="A208" s="1" t="str">
        <f>'Population Definitions'!$A$4</f>
        <v>15-64</v>
      </c>
      <c r="B208" t="s">
        <v>25</v>
      </c>
      <c r="C208" s="3"/>
      <c r="D208" s="4" t="s">
        <v>26</v>
      </c>
      <c r="E208" s="3">
        <v>38.528614782865283</v>
      </c>
      <c r="F208" s="3">
        <v>42.370436068821711</v>
      </c>
      <c r="G208" s="3">
        <v>46.997671735282736</v>
      </c>
      <c r="H208" s="3">
        <v>54.487048289333757</v>
      </c>
      <c r="I208" s="3">
        <v>61.56104344956502</v>
      </c>
      <c r="J208" s="3">
        <v>64.993397520830811</v>
      </c>
      <c r="K208" s="3">
        <v>38.371892510653332</v>
      </c>
      <c r="L208" s="3">
        <v>68.855293145503467</v>
      </c>
      <c r="M208" s="3">
        <v>117.63523269774289</v>
      </c>
      <c r="N208" s="3">
        <v>181.4875722915869</v>
      </c>
      <c r="O208" s="3">
        <v>118.4266729763866</v>
      </c>
      <c r="P208" s="3">
        <v>33.444844678871043</v>
      </c>
      <c r="Q208" s="3">
        <v>36.390090629505011</v>
      </c>
      <c r="R208" s="3">
        <v>53.895390944411687</v>
      </c>
      <c r="S208" s="3">
        <v>102.87612837700399</v>
      </c>
      <c r="T208" s="3"/>
      <c r="U208" s="3"/>
      <c r="V208" s="3"/>
      <c r="W208" s="3"/>
    </row>
    <row r="209" spans="1:23" x14ac:dyDescent="0.25">
      <c r="A209" s="1" t="str">
        <f>'Population Definitions'!$A$5</f>
        <v>65+</v>
      </c>
      <c r="B209" t="s">
        <v>25</v>
      </c>
      <c r="C209" s="3"/>
      <c r="D209" s="4" t="s">
        <v>26</v>
      </c>
      <c r="E209" s="3">
        <v>1.1051752371857659</v>
      </c>
      <c r="F209" s="3">
        <v>1.218036826856761</v>
      </c>
      <c r="G209" s="3">
        <v>1.276246792012764</v>
      </c>
      <c r="H209" s="3">
        <v>1.4954143441941941</v>
      </c>
      <c r="I209" s="3">
        <v>1.9133089345162899</v>
      </c>
      <c r="J209" s="3">
        <v>1.948378629982527</v>
      </c>
      <c r="K209" s="3">
        <v>1.792536358125226</v>
      </c>
      <c r="L209" s="3">
        <v>2.0130702279533481</v>
      </c>
      <c r="M209" s="3">
        <v>3.991520556707687</v>
      </c>
      <c r="N209" s="3">
        <v>1.2288086443902491</v>
      </c>
      <c r="O209" s="3">
        <v>1.3927506008157671</v>
      </c>
      <c r="P209" s="3">
        <v>1.1600142776610161</v>
      </c>
      <c r="Q209" s="3">
        <v>0.74615499213630898</v>
      </c>
      <c r="R209" s="3">
        <v>2.3953637402711498</v>
      </c>
      <c r="S209" s="3">
        <v>5.5543616200099031</v>
      </c>
      <c r="T209" s="3"/>
      <c r="U209" s="3"/>
      <c r="V209" s="3"/>
      <c r="W209" s="3"/>
    </row>
    <row r="210" spans="1:23" x14ac:dyDescent="0.25">
      <c r="A210" s="1" t="str">
        <f>'Population Definitions'!$A$6</f>
        <v>15-64 (HIV+)</v>
      </c>
      <c r="B210" t="s">
        <v>25</v>
      </c>
      <c r="C210" s="3"/>
      <c r="D210" s="4" t="s">
        <v>26</v>
      </c>
      <c r="E210" s="3">
        <v>9.8905077118769391</v>
      </c>
      <c r="F210" s="3">
        <v>16.719722183321391</v>
      </c>
      <c r="G210" s="3">
        <v>16.915499609742309</v>
      </c>
      <c r="H210" s="3">
        <v>22.629212110538141</v>
      </c>
      <c r="I210" s="3">
        <v>23.13426062346873</v>
      </c>
      <c r="J210" s="3">
        <v>24.02517251478891</v>
      </c>
      <c r="K210" s="3">
        <v>33.144512115876537</v>
      </c>
      <c r="L210" s="3">
        <v>144.4839182961052</v>
      </c>
      <c r="M210" s="3">
        <v>140.52790046978811</v>
      </c>
      <c r="N210" s="3">
        <v>86.401322677354443</v>
      </c>
      <c r="O210" s="3">
        <v>4.9768492592300424</v>
      </c>
      <c r="P210" s="3">
        <v>225.93390708107421</v>
      </c>
      <c r="Q210" s="3">
        <v>159.4081535024221</v>
      </c>
      <c r="R210" s="3">
        <v>434.30146149169951</v>
      </c>
      <c r="S210" s="3">
        <v>630.99238271571483</v>
      </c>
      <c r="T210" s="3"/>
      <c r="U210" s="3"/>
      <c r="V210" s="3"/>
      <c r="W210" s="3"/>
    </row>
    <row r="211" spans="1:23" x14ac:dyDescent="0.25">
      <c r="A211" s="1" t="str">
        <f>'Population Definitions'!$A$7</f>
        <v>65+ (HIV+)</v>
      </c>
      <c r="B211" t="s">
        <v>25</v>
      </c>
      <c r="C211" s="3"/>
      <c r="D211" s="4" t="s">
        <v>26</v>
      </c>
      <c r="E211" s="3">
        <v>0.13765404512083401</v>
      </c>
      <c r="F211" s="3">
        <v>0.16003295293191161</v>
      </c>
      <c r="G211" s="3">
        <v>0.17253818133739529</v>
      </c>
      <c r="H211" s="3">
        <v>0.22183928731374439</v>
      </c>
      <c r="I211" s="3">
        <v>0.35228742166061439</v>
      </c>
      <c r="J211" s="3">
        <v>0.46463397736809442</v>
      </c>
      <c r="K211" s="3">
        <v>0.63889721696682988</v>
      </c>
      <c r="L211" s="3">
        <v>0.57794560777774695</v>
      </c>
      <c r="M211" s="3">
        <v>1.252681547917655</v>
      </c>
      <c r="N211" s="3">
        <v>1.433053385007782</v>
      </c>
      <c r="O211" s="3">
        <v>4.4263493748954046</v>
      </c>
      <c r="P211" s="3">
        <v>1.7340437369620101</v>
      </c>
      <c r="Q211" s="3">
        <v>1.272390618169285</v>
      </c>
      <c r="R211" s="3">
        <v>2.2903467737109362</v>
      </c>
      <c r="S211" s="3">
        <v>5.5543616200099031</v>
      </c>
      <c r="T211" s="3"/>
      <c r="U211" s="3"/>
      <c r="V211" s="3"/>
      <c r="W211" s="3"/>
    </row>
    <row r="212" spans="1:23" x14ac:dyDescent="0.25">
      <c r="A212" s="1" t="str">
        <f>'Population Definitions'!$A$8</f>
        <v>Pris</v>
      </c>
      <c r="B212" t="s">
        <v>25</v>
      </c>
      <c r="C212" s="3">
        <v>0</v>
      </c>
      <c r="D212" s="4" t="s">
        <v>26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1" t="str">
        <f>'Population Definitions'!$A$9</f>
        <v>Pris (HIV+)</v>
      </c>
      <c r="B213" t="s">
        <v>25</v>
      </c>
      <c r="C213" s="3">
        <v>0</v>
      </c>
      <c r="D213" s="4" t="s">
        <v>26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1" t="str">
        <f>'Population Definitions'!$A$10</f>
        <v>Mine</v>
      </c>
      <c r="B214" t="s">
        <v>25</v>
      </c>
      <c r="C214" s="3"/>
      <c r="D214" s="4" t="s">
        <v>26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>
        <v>12.396579506122849</v>
      </c>
      <c r="T214" s="3"/>
      <c r="U214" s="3"/>
      <c r="V214" s="3"/>
      <c r="W214" s="3"/>
    </row>
    <row r="215" spans="1:23" x14ac:dyDescent="0.25">
      <c r="A215" s="1" t="str">
        <f>'Population Definitions'!$A$11</f>
        <v>Mine (HIV+)</v>
      </c>
      <c r="B215" t="s">
        <v>25</v>
      </c>
      <c r="C215" s="3"/>
      <c r="D215" s="4" t="s">
        <v>26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>
        <v>18.920006888972249</v>
      </c>
      <c r="T215" s="3"/>
      <c r="U215" s="3"/>
      <c r="V215" s="3"/>
      <c r="W215" s="3"/>
    </row>
    <row r="217" spans="1:23" x14ac:dyDescent="0.25">
      <c r="A217" s="1" t="s">
        <v>48</v>
      </c>
      <c r="B217" s="1" t="s">
        <v>23</v>
      </c>
      <c r="C217" s="1" t="s">
        <v>24</v>
      </c>
      <c r="D217" s="1"/>
      <c r="E217" s="1">
        <v>2000</v>
      </c>
      <c r="F217" s="1">
        <v>2001</v>
      </c>
      <c r="G217" s="1">
        <v>2002</v>
      </c>
      <c r="H217" s="1">
        <v>2003</v>
      </c>
      <c r="I217" s="1">
        <v>2004</v>
      </c>
      <c r="J217" s="1">
        <v>2005</v>
      </c>
      <c r="K217" s="1">
        <v>2006</v>
      </c>
      <c r="L217" s="1">
        <v>2007</v>
      </c>
      <c r="M217" s="1">
        <v>2008</v>
      </c>
      <c r="N217" s="1">
        <v>2009</v>
      </c>
      <c r="O217" s="1">
        <v>2010</v>
      </c>
      <c r="P217" s="1">
        <v>2011</v>
      </c>
      <c r="Q217" s="1">
        <v>2012</v>
      </c>
      <c r="R217" s="1">
        <v>2013</v>
      </c>
      <c r="S217" s="1">
        <v>2014</v>
      </c>
      <c r="T217" s="1">
        <v>2015</v>
      </c>
      <c r="U217" s="1">
        <v>2016</v>
      </c>
      <c r="V217" s="1">
        <v>2017</v>
      </c>
      <c r="W217" s="1">
        <v>2018</v>
      </c>
    </row>
    <row r="218" spans="1:23" x14ac:dyDescent="0.25">
      <c r="A218" s="1" t="str">
        <f>'Population Definitions'!$A$2</f>
        <v>0-4</v>
      </c>
      <c r="B218" t="s">
        <v>25</v>
      </c>
      <c r="C218" s="3"/>
      <c r="D218" s="4" t="s">
        <v>26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>
        <v>0</v>
      </c>
      <c r="Q218" s="3">
        <v>1</v>
      </c>
      <c r="R218" s="3">
        <v>0</v>
      </c>
      <c r="S218" s="3"/>
      <c r="T218" s="3"/>
      <c r="U218" s="3"/>
      <c r="V218" s="3"/>
      <c r="W218" s="3"/>
    </row>
    <row r="219" spans="1:23" x14ac:dyDescent="0.25">
      <c r="A219" s="1" t="str">
        <f>'Population Definitions'!$A$3</f>
        <v>5-14</v>
      </c>
      <c r="B219" t="s">
        <v>25</v>
      </c>
      <c r="C219" s="3"/>
      <c r="D219" s="4" t="s">
        <v>26</v>
      </c>
      <c r="E219" s="3"/>
      <c r="F219" s="3"/>
      <c r="G219" s="3"/>
      <c r="H219" s="3"/>
      <c r="I219" s="3"/>
      <c r="J219" s="3"/>
      <c r="K219" s="3">
        <v>0</v>
      </c>
      <c r="L219" s="3">
        <v>1</v>
      </c>
      <c r="M219" s="3">
        <v>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1" t="str">
        <f>'Population Definitions'!$A$4</f>
        <v>15-64</v>
      </c>
      <c r="B220" t="s">
        <v>25</v>
      </c>
      <c r="C220" s="3"/>
      <c r="D220" s="4" t="s">
        <v>26</v>
      </c>
      <c r="E220" s="3">
        <v>2.727118885117235</v>
      </c>
      <c r="F220" s="3">
        <v>2.9724171083982052</v>
      </c>
      <c r="G220" s="3">
        <v>3.10025213474067</v>
      </c>
      <c r="H220" s="3">
        <v>3.455236384017923</v>
      </c>
      <c r="I220" s="3">
        <v>3.7618318304221479</v>
      </c>
      <c r="J220" s="3">
        <v>3.9658262443144352</v>
      </c>
      <c r="K220" s="3">
        <v>2.3573281212945019</v>
      </c>
      <c r="L220" s="3">
        <v>6.4360272495994284</v>
      </c>
      <c r="M220" s="3">
        <v>6.0590180151785624</v>
      </c>
      <c r="N220" s="3">
        <v>4.3965623652684167</v>
      </c>
      <c r="O220" s="3">
        <v>4.0808762403674166</v>
      </c>
      <c r="P220" s="3">
        <v>3.4800428329830502</v>
      </c>
      <c r="Q220" s="3">
        <v>4.4533671635924978</v>
      </c>
      <c r="R220" s="3">
        <v>3.1922331622434821</v>
      </c>
      <c r="S220" s="3">
        <v>3.7029077466732678</v>
      </c>
      <c r="T220" s="3"/>
      <c r="U220" s="3"/>
      <c r="V220" s="3"/>
      <c r="W220" s="3"/>
    </row>
    <row r="221" spans="1:23" x14ac:dyDescent="0.25">
      <c r="A221" s="1" t="str">
        <f>'Population Definitions'!$A$5</f>
        <v>65+</v>
      </c>
      <c r="B221" t="s">
        <v>25</v>
      </c>
      <c r="C221" s="3"/>
      <c r="D221" s="4" t="s">
        <v>26</v>
      </c>
      <c r="E221" s="3"/>
      <c r="F221" s="3"/>
      <c r="G221" s="3"/>
      <c r="H221" s="3"/>
      <c r="I221" s="3"/>
      <c r="J221" s="3">
        <v>0</v>
      </c>
      <c r="K221" s="3">
        <v>0</v>
      </c>
      <c r="L221" s="3"/>
      <c r="M221" s="3"/>
      <c r="N221" s="3">
        <v>0</v>
      </c>
      <c r="O221" s="3">
        <v>1</v>
      </c>
      <c r="P221" s="3">
        <v>1</v>
      </c>
      <c r="Q221" s="3">
        <v>0</v>
      </c>
      <c r="R221" s="3"/>
      <c r="S221" s="3"/>
      <c r="T221" s="3"/>
      <c r="U221" s="3"/>
      <c r="V221" s="3"/>
      <c r="W221" s="3"/>
    </row>
    <row r="222" spans="1:23" x14ac:dyDescent="0.25">
      <c r="A222" s="1" t="str">
        <f>'Population Definitions'!$A$6</f>
        <v>15-64 (HIV+)</v>
      </c>
      <c r="B222" t="s">
        <v>25</v>
      </c>
      <c r="C222" s="3"/>
      <c r="D222" s="4" t="s">
        <v>26</v>
      </c>
      <c r="E222" s="3">
        <v>4.7900075728704206</v>
      </c>
      <c r="F222" s="3">
        <v>5.1485725593844318</v>
      </c>
      <c r="G222" s="3">
        <v>5.2251901530683336</v>
      </c>
      <c r="H222" s="3">
        <v>5.8263392888977874</v>
      </c>
      <c r="I222" s="3">
        <v>6.6175986639520321</v>
      </c>
      <c r="J222" s="3">
        <v>7.2048578523456284</v>
      </c>
      <c r="K222" s="3">
        <v>10.617954398796069</v>
      </c>
      <c r="L222" s="3">
        <v>13.310874538944271</v>
      </c>
      <c r="M222" s="3">
        <v>4.7261612535959312</v>
      </c>
      <c r="N222" s="3">
        <v>9.0928903463505897</v>
      </c>
      <c r="O222" s="3">
        <v>15.35515991687047</v>
      </c>
      <c r="P222" s="3">
        <v>12.52815419873898</v>
      </c>
      <c r="Q222" s="3">
        <v>9.4306598758429363</v>
      </c>
      <c r="R222" s="3">
        <v>8.7060904424822212</v>
      </c>
      <c r="S222" s="3">
        <v>3.193757931505695</v>
      </c>
      <c r="T222" s="3"/>
      <c r="U222" s="3"/>
      <c r="V222" s="3"/>
      <c r="W222" s="3"/>
    </row>
    <row r="223" spans="1:23" x14ac:dyDescent="0.25">
      <c r="A223" s="1" t="str">
        <f>'Population Definitions'!$A$7</f>
        <v>65+ (HIV+)</v>
      </c>
      <c r="B223" t="s">
        <v>25</v>
      </c>
      <c r="C223" s="3">
        <v>0</v>
      </c>
      <c r="D223" s="4" t="s">
        <v>26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1" t="str">
        <f>'Population Definitions'!$A$8</f>
        <v>Pris</v>
      </c>
      <c r="B224" t="s">
        <v>25</v>
      </c>
      <c r="C224" s="3">
        <v>0</v>
      </c>
      <c r="D224" s="4" t="s">
        <v>26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1" t="str">
        <f>'Population Definitions'!$A$9</f>
        <v>Pris (HIV+)</v>
      </c>
      <c r="B225" t="s">
        <v>25</v>
      </c>
      <c r="C225" s="3">
        <v>0</v>
      </c>
      <c r="D225" s="4" t="s">
        <v>26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1" t="str">
        <f>'Population Definitions'!$A$10</f>
        <v>Mine</v>
      </c>
      <c r="B226" t="s">
        <v>25</v>
      </c>
      <c r="C226" s="3"/>
      <c r="D226" s="4" t="s">
        <v>26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1.1019181783220311</v>
      </c>
      <c r="T226" s="3"/>
      <c r="U226" s="3"/>
      <c r="V226" s="3"/>
      <c r="W226" s="3"/>
    </row>
    <row r="227" spans="1:23" x14ac:dyDescent="0.25">
      <c r="A227" s="1" t="str">
        <f>'Population Definitions'!$A$11</f>
        <v>Mine (HIV+)</v>
      </c>
      <c r="B227" t="s">
        <v>25</v>
      </c>
      <c r="C227" s="3"/>
      <c r="D227" s="4" t="s">
        <v>26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>
        <v>1.6817783901308749</v>
      </c>
      <c r="T227" s="3"/>
      <c r="U227" s="3"/>
      <c r="V227" s="3"/>
      <c r="W227" s="3"/>
    </row>
    <row r="229" spans="1:23" x14ac:dyDescent="0.25">
      <c r="A229" s="1" t="s">
        <v>49</v>
      </c>
      <c r="B229" s="1" t="s">
        <v>23</v>
      </c>
      <c r="C229" s="1" t="s">
        <v>24</v>
      </c>
      <c r="D229" s="1"/>
      <c r="E229" s="1">
        <v>2000</v>
      </c>
      <c r="F229" s="1">
        <v>2001</v>
      </c>
      <c r="G229" s="1">
        <v>2002</v>
      </c>
      <c r="H229" s="1">
        <v>2003</v>
      </c>
      <c r="I229" s="1">
        <v>2004</v>
      </c>
      <c r="J229" s="1">
        <v>2005</v>
      </c>
      <c r="K229" s="1">
        <v>2006</v>
      </c>
      <c r="L229" s="1">
        <v>2007</v>
      </c>
      <c r="M229" s="1">
        <v>2008</v>
      </c>
      <c r="N229" s="1">
        <v>2009</v>
      </c>
      <c r="O229" s="1">
        <v>2010</v>
      </c>
      <c r="P229" s="1">
        <v>2011</v>
      </c>
      <c r="Q229" s="1">
        <v>2012</v>
      </c>
      <c r="R229" s="1">
        <v>2013</v>
      </c>
      <c r="S229" s="1">
        <v>2014</v>
      </c>
      <c r="T229" s="1">
        <v>2015</v>
      </c>
      <c r="U229" s="1">
        <v>2016</v>
      </c>
      <c r="V229" s="1">
        <v>2017</v>
      </c>
      <c r="W229" s="1">
        <v>2018</v>
      </c>
    </row>
    <row r="230" spans="1:23" x14ac:dyDescent="0.25">
      <c r="A230" s="1" t="str">
        <f>'Population Definitions'!$A$2</f>
        <v>0-4</v>
      </c>
      <c r="B230" t="s">
        <v>25</v>
      </c>
      <c r="C230" s="3"/>
      <c r="D230" s="4" t="s">
        <v>26</v>
      </c>
      <c r="E230" s="3">
        <v>3433.2956319999998</v>
      </c>
      <c r="F230" s="3">
        <v>3971.172564</v>
      </c>
      <c r="G230" s="3">
        <v>4508.3745339999996</v>
      </c>
      <c r="H230" s="3">
        <v>4927.1933520000002</v>
      </c>
      <c r="I230" s="3">
        <v>4469.2829970000003</v>
      </c>
      <c r="J230" s="3">
        <v>4838.1745030000002</v>
      </c>
      <c r="K230" s="3">
        <v>4889.7895660000004</v>
      </c>
      <c r="L230" s="3">
        <v>4249.5070180000002</v>
      </c>
      <c r="M230" s="3">
        <v>2689.0802859999999</v>
      </c>
      <c r="N230" s="3">
        <v>1844.9665669999999</v>
      </c>
      <c r="O230" s="3">
        <v>1526.0076979999999</v>
      </c>
      <c r="P230" s="3">
        <v>1768.5359539999999</v>
      </c>
      <c r="Q230" s="3">
        <v>1582.507159</v>
      </c>
      <c r="R230" s="3">
        <v>1668.025527</v>
      </c>
      <c r="S230" s="3">
        <v>1431.0677069999999</v>
      </c>
      <c r="T230" s="3"/>
      <c r="U230" s="3"/>
      <c r="V230" s="3"/>
      <c r="W230" s="3"/>
    </row>
    <row r="231" spans="1:23" x14ac:dyDescent="0.25">
      <c r="A231" s="1" t="str">
        <f>'Population Definitions'!$A$3</f>
        <v>5-14</v>
      </c>
      <c r="B231" t="s">
        <v>25</v>
      </c>
      <c r="C231" s="3"/>
      <c r="D231" s="4" t="s">
        <v>26</v>
      </c>
      <c r="E231" s="3">
        <v>1527.314185</v>
      </c>
      <c r="F231" s="3">
        <v>1766.5907159999999</v>
      </c>
      <c r="G231" s="3">
        <v>2005.5669869999999</v>
      </c>
      <c r="H231" s="3">
        <v>2421.3597890000001</v>
      </c>
      <c r="I231" s="3">
        <v>2472.3170030000001</v>
      </c>
      <c r="J231" s="3">
        <v>2519.1061</v>
      </c>
      <c r="K231" s="3">
        <v>2282.1311580000001</v>
      </c>
      <c r="L231" s="3">
        <v>2351.5165750000001</v>
      </c>
      <c r="M231" s="3">
        <v>1923.7887069999999</v>
      </c>
      <c r="N231" s="3">
        <v>1585.3074670000001</v>
      </c>
      <c r="O231" s="3">
        <v>1166.1778440000001</v>
      </c>
      <c r="P231" s="3">
        <v>1216.5629369999999</v>
      </c>
      <c r="Q231" s="3">
        <v>1161.3392490000001</v>
      </c>
      <c r="R231" s="3">
        <v>917.90179750000004</v>
      </c>
      <c r="S231" s="3">
        <v>680.9075785</v>
      </c>
      <c r="T231" s="3"/>
      <c r="U231" s="3"/>
      <c r="V231" s="3"/>
      <c r="W231" s="3"/>
    </row>
    <row r="232" spans="1:23" x14ac:dyDescent="0.25">
      <c r="A232" s="1" t="str">
        <f>'Population Definitions'!$A$4</f>
        <v>15-64</v>
      </c>
      <c r="B232" t="s">
        <v>25</v>
      </c>
      <c r="C232" s="3"/>
      <c r="D232" s="4" t="s">
        <v>26</v>
      </c>
      <c r="E232" s="3">
        <v>5366.92922</v>
      </c>
      <c r="F232" s="3">
        <v>6207.7386720000004</v>
      </c>
      <c r="G232" s="3">
        <v>7047.4930249999998</v>
      </c>
      <c r="H232" s="3">
        <v>7814.5535630000004</v>
      </c>
      <c r="I232" s="3">
        <v>8512.5166969999991</v>
      </c>
      <c r="J232" s="3">
        <v>8900.1841659999991</v>
      </c>
      <c r="K232" s="3">
        <v>11109.5844</v>
      </c>
      <c r="L232" s="3">
        <v>12011.0715</v>
      </c>
      <c r="M232" s="3">
        <v>12043.16387</v>
      </c>
      <c r="N232" s="3">
        <v>12007.358850000001</v>
      </c>
      <c r="O232" s="3">
        <v>10834.812470000001</v>
      </c>
      <c r="P232" s="3">
        <v>10557.664280000001</v>
      </c>
      <c r="Q232" s="3">
        <v>11216.92691</v>
      </c>
      <c r="R232" s="3">
        <v>10800.484829999999</v>
      </c>
      <c r="S232" s="3">
        <v>10234.81566</v>
      </c>
      <c r="T232" s="3"/>
      <c r="U232" s="3"/>
      <c r="V232" s="3"/>
      <c r="W232" s="3"/>
    </row>
    <row r="233" spans="1:23" x14ac:dyDescent="0.25">
      <c r="A233" s="1" t="str">
        <f>'Population Definitions'!$A$5</f>
        <v>65+</v>
      </c>
      <c r="B233" t="s">
        <v>25</v>
      </c>
      <c r="C233" s="3"/>
      <c r="D233" s="4" t="s">
        <v>26</v>
      </c>
      <c r="E233" s="3">
        <v>368.63412899999997</v>
      </c>
      <c r="F233" s="3">
        <v>426.38615959999998</v>
      </c>
      <c r="G233" s="3">
        <v>484.06571930000001</v>
      </c>
      <c r="H233" s="3">
        <v>557.01951929999996</v>
      </c>
      <c r="I233" s="3">
        <v>461.3847887</v>
      </c>
      <c r="J233" s="3">
        <v>579.22366</v>
      </c>
      <c r="K233" s="3">
        <v>566.30354420000003</v>
      </c>
      <c r="L233" s="3">
        <v>624.83256340000003</v>
      </c>
      <c r="M233" s="3">
        <v>483.79927889999999</v>
      </c>
      <c r="N233" s="3">
        <v>578.78045329999998</v>
      </c>
      <c r="O233" s="3">
        <v>759.95232610000005</v>
      </c>
      <c r="P233" s="3">
        <v>512.6636148</v>
      </c>
      <c r="Q233" s="3">
        <v>602.47980680000001</v>
      </c>
      <c r="R233" s="3">
        <v>543.18388010000001</v>
      </c>
      <c r="S233" s="3">
        <v>490.79258390000001</v>
      </c>
      <c r="T233" s="3"/>
      <c r="U233" s="3"/>
      <c r="V233" s="3"/>
      <c r="W233" s="3"/>
    </row>
    <row r="234" spans="1:23" x14ac:dyDescent="0.25">
      <c r="A234" s="1" t="str">
        <f>'Population Definitions'!$A$6</f>
        <v>15-64 (HIV+)</v>
      </c>
      <c r="B234" t="s">
        <v>25</v>
      </c>
      <c r="C234" s="3"/>
      <c r="D234" s="4" t="s">
        <v>26</v>
      </c>
      <c r="E234" s="3">
        <v>28825.458610000001</v>
      </c>
      <c r="F234" s="3">
        <v>33341.39632</v>
      </c>
      <c r="G234" s="3">
        <v>37851.667159999997</v>
      </c>
      <c r="H234" s="3">
        <v>41980.767180000003</v>
      </c>
      <c r="I234" s="3">
        <v>45728.299099999997</v>
      </c>
      <c r="J234" s="3">
        <v>47812.504760000003</v>
      </c>
      <c r="K234" s="3">
        <v>45332.23545</v>
      </c>
      <c r="L234" s="3">
        <v>46320.47507</v>
      </c>
      <c r="M234" s="3">
        <v>43064.373440000003</v>
      </c>
      <c r="N234" s="3">
        <v>41314.145909999999</v>
      </c>
      <c r="O234" s="3">
        <v>36874.422509999997</v>
      </c>
      <c r="P234" s="3">
        <v>32961.122649999998</v>
      </c>
      <c r="Q234" s="3">
        <v>32316.595270000002</v>
      </c>
      <c r="R234" s="3">
        <v>29274.683499999999</v>
      </c>
      <c r="S234" s="3">
        <v>25243.96744</v>
      </c>
      <c r="T234" s="3"/>
      <c r="U234" s="3"/>
      <c r="V234" s="3"/>
      <c r="W234" s="3"/>
    </row>
    <row r="235" spans="1:23" x14ac:dyDescent="0.25">
      <c r="A235" s="1" t="str">
        <f>'Population Definitions'!$A$7</f>
        <v>65+ (HIV+)</v>
      </c>
      <c r="B235" t="s">
        <v>25</v>
      </c>
      <c r="C235" s="3"/>
      <c r="D235" s="4" t="s">
        <v>26</v>
      </c>
      <c r="E235" s="3">
        <v>173.11258309999999</v>
      </c>
      <c r="F235" s="3">
        <v>200.23324940000001</v>
      </c>
      <c r="G235" s="3">
        <v>227.31988290000001</v>
      </c>
      <c r="H235" s="3">
        <v>261.57938250000001</v>
      </c>
      <c r="I235" s="3">
        <v>216.66879510000001</v>
      </c>
      <c r="J235" s="3">
        <v>272.00656720000001</v>
      </c>
      <c r="K235" s="3">
        <v>265.93921080000001</v>
      </c>
      <c r="L235" s="3">
        <v>164.6977382</v>
      </c>
      <c r="M235" s="3">
        <v>346.52284880000002</v>
      </c>
      <c r="N235" s="3">
        <v>199.40660500000001</v>
      </c>
      <c r="O235" s="3">
        <v>644.46600409999996</v>
      </c>
      <c r="P235" s="3">
        <v>213.92639260000001</v>
      </c>
      <c r="Q235" s="3">
        <v>189.8454198</v>
      </c>
      <c r="R235" s="3">
        <v>178.43937149999999</v>
      </c>
      <c r="S235" s="3">
        <v>175.75911339999999</v>
      </c>
      <c r="T235" s="3"/>
      <c r="U235" s="3"/>
      <c r="V235" s="3"/>
      <c r="W235" s="3"/>
    </row>
    <row r="236" spans="1:23" x14ac:dyDescent="0.25">
      <c r="A236" s="1" t="str">
        <f>'Population Definitions'!$A$8</f>
        <v>Pris</v>
      </c>
      <c r="B236" t="s">
        <v>25</v>
      </c>
      <c r="C236" s="3"/>
      <c r="D236" s="4" t="s">
        <v>26</v>
      </c>
      <c r="E236" s="3">
        <v>230.283880275</v>
      </c>
      <c r="F236" s="3">
        <v>266.36128224999999</v>
      </c>
      <c r="G236" s="3">
        <v>302.39341224999998</v>
      </c>
      <c r="H236" s="3">
        <v>273.99220324999999</v>
      </c>
      <c r="I236" s="3">
        <v>312.3633845</v>
      </c>
      <c r="J236" s="3">
        <v>328.043452</v>
      </c>
      <c r="K236" s="3">
        <v>305.33495525000001</v>
      </c>
      <c r="L236" s="3">
        <v>318.72088650000001</v>
      </c>
      <c r="M236" s="3">
        <v>328.75055350000002</v>
      </c>
      <c r="N236" s="3">
        <v>437.83455674999999</v>
      </c>
      <c r="O236" s="3">
        <v>438.36049174999999</v>
      </c>
      <c r="P236" s="3">
        <v>400.37297475000003</v>
      </c>
      <c r="Q236" s="3">
        <v>327.84027049999997</v>
      </c>
      <c r="R236" s="3">
        <v>312.58845574999998</v>
      </c>
      <c r="S236" s="3">
        <v>247.56694984999999</v>
      </c>
      <c r="T236" s="3"/>
      <c r="U236" s="3"/>
      <c r="V236" s="3"/>
      <c r="W236" s="3"/>
    </row>
    <row r="237" spans="1:23" x14ac:dyDescent="0.25">
      <c r="A237" s="1" t="str">
        <f>'Population Definitions'!$A$9</f>
        <v>Pris (HIV+)</v>
      </c>
      <c r="B237" t="s">
        <v>25</v>
      </c>
      <c r="C237" s="3"/>
      <c r="D237" s="4" t="s">
        <v>26</v>
      </c>
      <c r="E237" s="3">
        <v>513.47252330000003</v>
      </c>
      <c r="F237" s="3">
        <v>593.9156471</v>
      </c>
      <c r="G237" s="3">
        <v>674.25782579999998</v>
      </c>
      <c r="H237" s="3">
        <v>534.63083600000004</v>
      </c>
      <c r="I237" s="3">
        <v>696.48824349999995</v>
      </c>
      <c r="J237" s="3">
        <v>731.45067229999995</v>
      </c>
      <c r="K237" s="3">
        <v>649.14164779999999</v>
      </c>
      <c r="L237" s="3">
        <v>507.31787839999998</v>
      </c>
      <c r="M237" s="3">
        <v>583.47688579999999</v>
      </c>
      <c r="N237" s="3">
        <v>520.29756180000004</v>
      </c>
      <c r="O237" s="3">
        <v>411.19249430000002</v>
      </c>
      <c r="P237" s="3">
        <v>429.56422199999997</v>
      </c>
      <c r="Q237" s="3">
        <v>328.31473199999999</v>
      </c>
      <c r="R237" s="3">
        <v>235.81524970000001</v>
      </c>
      <c r="S237" s="3">
        <v>207.08076829999999</v>
      </c>
      <c r="T237" s="3"/>
      <c r="U237" s="3"/>
      <c r="V237" s="3"/>
      <c r="W237" s="3"/>
    </row>
    <row r="238" spans="1:23" x14ac:dyDescent="0.25">
      <c r="A238" s="1" t="str">
        <f>'Population Definitions'!$A$10</f>
        <v>Mine</v>
      </c>
      <c r="B238" t="s">
        <v>25</v>
      </c>
      <c r="C238" s="3"/>
      <c r="D238" s="4" t="s">
        <v>26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461.0131171407761</v>
      </c>
      <c r="T238" s="3"/>
      <c r="U238" s="3"/>
      <c r="V238" s="3"/>
      <c r="W238" s="3"/>
    </row>
    <row r="239" spans="1:23" x14ac:dyDescent="0.25">
      <c r="A239" s="1" t="str">
        <f>'Population Definitions'!$A$11</f>
        <v>Mine (HIV+)</v>
      </c>
      <c r="B239" t="s">
        <v>25</v>
      </c>
      <c r="C239" s="3"/>
      <c r="D239" s="4" t="s">
        <v>26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>
        <v>547.84058650748068</v>
      </c>
      <c r="T239" s="3"/>
      <c r="U239" s="3"/>
      <c r="V239" s="3"/>
      <c r="W239" s="3"/>
    </row>
    <row r="241" spans="1:23" x14ac:dyDescent="0.25">
      <c r="A241" s="1" t="s">
        <v>50</v>
      </c>
      <c r="B241" s="1" t="s">
        <v>23</v>
      </c>
      <c r="C241" s="1" t="s">
        <v>24</v>
      </c>
      <c r="D241" s="1"/>
      <c r="E241" s="1">
        <v>2000</v>
      </c>
      <c r="F241" s="1">
        <v>2001</v>
      </c>
      <c r="G241" s="1">
        <v>2002</v>
      </c>
      <c r="H241" s="1">
        <v>2003</v>
      </c>
      <c r="I241" s="1">
        <v>2004</v>
      </c>
      <c r="J241" s="1">
        <v>2005</v>
      </c>
      <c r="K241" s="1">
        <v>2006</v>
      </c>
      <c r="L241" s="1">
        <v>2007</v>
      </c>
      <c r="M241" s="1">
        <v>2008</v>
      </c>
      <c r="N241" s="1">
        <v>2009</v>
      </c>
      <c r="O241" s="1">
        <v>2010</v>
      </c>
      <c r="P241" s="1">
        <v>2011</v>
      </c>
      <c r="Q241" s="1">
        <v>2012</v>
      </c>
      <c r="R241" s="1">
        <v>2013</v>
      </c>
      <c r="S241" s="1">
        <v>2014</v>
      </c>
      <c r="T241" s="1">
        <v>2015</v>
      </c>
      <c r="U241" s="1">
        <v>2016</v>
      </c>
      <c r="V241" s="1">
        <v>2017</v>
      </c>
      <c r="W241" s="1">
        <v>2018</v>
      </c>
    </row>
    <row r="242" spans="1:23" x14ac:dyDescent="0.25">
      <c r="A242" s="1" t="str">
        <f>'Population Definitions'!$A$2</f>
        <v>0-4</v>
      </c>
      <c r="B242" t="s">
        <v>25</v>
      </c>
      <c r="C242" s="3"/>
      <c r="D242" s="4" t="s">
        <v>26</v>
      </c>
      <c r="E242" s="3">
        <v>279.59857804087699</v>
      </c>
      <c r="F242" s="3">
        <v>323.14613440903992</v>
      </c>
      <c r="G242" s="3">
        <v>366.89323938962229</v>
      </c>
      <c r="H242" s="3">
        <v>438.52990611046511</v>
      </c>
      <c r="I242" s="3">
        <v>532.25993113954507</v>
      </c>
      <c r="J242" s="3">
        <v>950.7088789510783</v>
      </c>
      <c r="K242" s="3">
        <v>1639.6793215006239</v>
      </c>
      <c r="L242" s="3">
        <v>2199.2187973895461</v>
      </c>
      <c r="M242" s="3">
        <v>3049.7516694719729</v>
      </c>
      <c r="N242" s="3">
        <v>3356.4715394023692</v>
      </c>
      <c r="O242" s="3">
        <v>3406.8842459878929</v>
      </c>
      <c r="P242" s="3">
        <v>3398.0277884396469</v>
      </c>
      <c r="Q242" s="3">
        <v>3451.4701944466351</v>
      </c>
      <c r="R242" s="3">
        <v>3663.664878878782</v>
      </c>
      <c r="S242" s="3">
        <v>3161.914175866651</v>
      </c>
      <c r="T242" s="3"/>
      <c r="U242" s="3"/>
      <c r="V242" s="3"/>
      <c r="W242" s="3"/>
    </row>
    <row r="243" spans="1:23" x14ac:dyDescent="0.25">
      <c r="A243" s="1" t="str">
        <f>'Population Definitions'!$A$3</f>
        <v>5-14</v>
      </c>
      <c r="B243" t="s">
        <v>25</v>
      </c>
      <c r="C243" s="3"/>
      <c r="D243" s="4" t="s">
        <v>26</v>
      </c>
      <c r="E243" s="3">
        <v>160.8589611082582</v>
      </c>
      <c r="F243" s="3">
        <v>185.91278908288351</v>
      </c>
      <c r="G243" s="3">
        <v>211.0814215844465</v>
      </c>
      <c r="H243" s="3">
        <v>195.43416958284561</v>
      </c>
      <c r="I243" s="3">
        <v>301.32061608847192</v>
      </c>
      <c r="J243" s="3">
        <v>436.38889606910692</v>
      </c>
      <c r="K243" s="3">
        <v>587.16516535726726</v>
      </c>
      <c r="L243" s="3">
        <v>690.02094925176493</v>
      </c>
      <c r="M243" s="3">
        <v>1027.694830319381</v>
      </c>
      <c r="N243" s="3">
        <v>1115.138596631464</v>
      </c>
      <c r="O243" s="3">
        <v>1332.1127081158911</v>
      </c>
      <c r="P243" s="3">
        <v>1396.038516022445</v>
      </c>
      <c r="Q243" s="3">
        <v>1489.751369384863</v>
      </c>
      <c r="R243" s="3">
        <v>1402.040166103835</v>
      </c>
      <c r="S243" s="3">
        <v>1276.0848937160399</v>
      </c>
      <c r="T243" s="3"/>
      <c r="U243" s="3"/>
      <c r="V243" s="3"/>
      <c r="W243" s="3"/>
    </row>
    <row r="244" spans="1:23" x14ac:dyDescent="0.25">
      <c r="A244" s="1" t="str">
        <f>'Population Definitions'!$A$4</f>
        <v>15-64</v>
      </c>
      <c r="B244" t="s">
        <v>25</v>
      </c>
      <c r="C244" s="3"/>
      <c r="D244" s="4" t="s">
        <v>26</v>
      </c>
      <c r="E244" s="3">
        <v>312.79762048584382</v>
      </c>
      <c r="F244" s="3">
        <v>361.51593695719231</v>
      </c>
      <c r="G244" s="3">
        <v>410.4574960915524</v>
      </c>
      <c r="H244" s="3">
        <v>508.32930372228498</v>
      </c>
      <c r="I244" s="3">
        <v>634.48141359499516</v>
      </c>
      <c r="J244" s="3">
        <v>763.77106011647209</v>
      </c>
      <c r="K244" s="3">
        <v>528.74691632784595</v>
      </c>
      <c r="L244" s="3">
        <v>1300.375064866857</v>
      </c>
      <c r="M244" s="3">
        <v>1750.5367049608469</v>
      </c>
      <c r="N244" s="3">
        <v>2228.2435593650439</v>
      </c>
      <c r="O244" s="3">
        <v>2535.1996529293042</v>
      </c>
      <c r="P244" s="3">
        <v>2792.3757830768391</v>
      </c>
      <c r="Q244" s="3">
        <v>3124.69153100419</v>
      </c>
      <c r="R244" s="3">
        <v>4216.7450300042119</v>
      </c>
      <c r="S244" s="3">
        <v>5885.8165222782691</v>
      </c>
      <c r="T244" s="3"/>
      <c r="U244" s="3"/>
      <c r="V244" s="3"/>
      <c r="W244" s="3"/>
    </row>
    <row r="245" spans="1:23" x14ac:dyDescent="0.25">
      <c r="A245" s="1" t="str">
        <f>'Population Definitions'!$A$5</f>
        <v>65+</v>
      </c>
      <c r="B245" t="s">
        <v>25</v>
      </c>
      <c r="C245" s="3"/>
      <c r="D245" s="4" t="s">
        <v>26</v>
      </c>
      <c r="E245" s="3">
        <v>37.797604979410337</v>
      </c>
      <c r="F245" s="3">
        <v>43.68459247754339</v>
      </c>
      <c r="G245" s="3">
        <v>49.59855600566658</v>
      </c>
      <c r="H245" s="3">
        <v>64.086026826188572</v>
      </c>
      <c r="I245" s="3">
        <v>94.977839969866068</v>
      </c>
      <c r="J245" s="3">
        <v>116.1202835129675</v>
      </c>
      <c r="K245" s="3">
        <v>118.1587899396758</v>
      </c>
      <c r="L245" s="3">
        <v>174.7791769822048</v>
      </c>
      <c r="M245" s="3">
        <v>155.29724327316831</v>
      </c>
      <c r="N245" s="3">
        <v>296.87849875924928</v>
      </c>
      <c r="O245" s="3">
        <v>367.93889490176872</v>
      </c>
      <c r="P245" s="3">
        <v>338.05291678930928</v>
      </c>
      <c r="Q245" s="3">
        <v>399.1945143358858</v>
      </c>
      <c r="R245" s="3">
        <v>482.73572626140628</v>
      </c>
      <c r="S245" s="3">
        <v>689.55716837276611</v>
      </c>
      <c r="T245" s="3"/>
      <c r="U245" s="3"/>
      <c r="V245" s="3"/>
      <c r="W245" s="3"/>
    </row>
    <row r="246" spans="1:23" x14ac:dyDescent="0.25">
      <c r="A246" s="1" t="str">
        <f>'Population Definitions'!$A$6</f>
        <v>15-64 (HIV+)</v>
      </c>
      <c r="B246" t="s">
        <v>25</v>
      </c>
      <c r="C246" s="3"/>
      <c r="D246" s="4" t="s">
        <v>26</v>
      </c>
      <c r="E246" s="3">
        <v>2257.8647896180419</v>
      </c>
      <c r="F246" s="3">
        <v>2609.5278591748788</v>
      </c>
      <c r="G246" s="3">
        <v>2962.8023596229482</v>
      </c>
      <c r="H246" s="3">
        <v>3672.8831838132992</v>
      </c>
      <c r="I246" s="3">
        <v>4584.3827955043498</v>
      </c>
      <c r="J246" s="3">
        <v>5518.5523684025729</v>
      </c>
      <c r="K246" s="3">
        <v>8877.5999880283562</v>
      </c>
      <c r="L246" s="3">
        <v>8487.1764297663794</v>
      </c>
      <c r="M246" s="3">
        <v>12391.50829857433</v>
      </c>
      <c r="N246" s="3">
        <v>14905.987296697411</v>
      </c>
      <c r="O246" s="3">
        <v>19735.840877547191</v>
      </c>
      <c r="P246" s="3">
        <v>19046.44006064448</v>
      </c>
      <c r="Q246" s="3">
        <v>20120.86824331338</v>
      </c>
      <c r="R246" s="3">
        <v>23757.04370382665</v>
      </c>
      <c r="S246" s="3">
        <v>27446.247616314809</v>
      </c>
      <c r="T246" s="3"/>
      <c r="U246" s="3"/>
      <c r="V246" s="3"/>
      <c r="W246" s="3"/>
    </row>
    <row r="247" spans="1:23" x14ac:dyDescent="0.25">
      <c r="A247" s="1" t="str">
        <f>'Population Definitions'!$A$7</f>
        <v>65+ (HIV+)</v>
      </c>
      <c r="B247" t="s">
        <v>25</v>
      </c>
      <c r="C247" s="3"/>
      <c r="D247" s="4" t="s">
        <v>26</v>
      </c>
      <c r="E247" s="3">
        <v>14.50217281774639</v>
      </c>
      <c r="F247" s="3">
        <v>16.760890271414269</v>
      </c>
      <c r="G247" s="3">
        <v>19.0299578795183</v>
      </c>
      <c r="H247" s="3">
        <v>24.588505984503161</v>
      </c>
      <c r="I247" s="3">
        <v>36.441066830810243</v>
      </c>
      <c r="J247" s="3">
        <v>44.552992711260217</v>
      </c>
      <c r="K247" s="3">
        <v>66.087675459755019</v>
      </c>
      <c r="L247" s="3">
        <v>68.024401331063871</v>
      </c>
      <c r="M247" s="3">
        <v>141.03474592360621</v>
      </c>
      <c r="N247" s="3">
        <v>123.18573290679289</v>
      </c>
      <c r="O247" s="3">
        <v>384.91895993681061</v>
      </c>
      <c r="P247" s="3">
        <v>199.07344595769851</v>
      </c>
      <c r="Q247" s="3">
        <v>214.86865143910961</v>
      </c>
      <c r="R247" s="3">
        <v>210.09296195752111</v>
      </c>
      <c r="S247" s="3">
        <v>349.73870467148993</v>
      </c>
      <c r="T247" s="3"/>
      <c r="U247" s="3"/>
      <c r="V247" s="3"/>
      <c r="W247" s="3"/>
    </row>
    <row r="248" spans="1:23" x14ac:dyDescent="0.25">
      <c r="A248" s="1" t="str">
        <f>'Population Definitions'!$A$8</f>
        <v>Pris</v>
      </c>
      <c r="B248" t="s">
        <v>25</v>
      </c>
      <c r="C248" s="3"/>
      <c r="D248" s="4" t="s">
        <v>26</v>
      </c>
      <c r="E248" s="3">
        <v>129.94155845851779</v>
      </c>
      <c r="F248" s="3">
        <v>150.1799923632565</v>
      </c>
      <c r="G248" s="3">
        <v>170.5111651433775</v>
      </c>
      <c r="H248" s="3">
        <v>112.4935880618617</v>
      </c>
      <c r="I248" s="3">
        <v>89.885285096909001</v>
      </c>
      <c r="J248" s="3">
        <v>58.731702872660748</v>
      </c>
      <c r="K248" s="3">
        <v>35.69210396184225</v>
      </c>
      <c r="L248" s="3">
        <v>39.868046556886</v>
      </c>
      <c r="M248" s="3">
        <v>43.83805079013225</v>
      </c>
      <c r="N248" s="3">
        <v>44.299418048438753</v>
      </c>
      <c r="O248" s="3">
        <v>75.365758781897753</v>
      </c>
      <c r="P248" s="3">
        <v>103.3860328241668</v>
      </c>
      <c r="Q248" s="3">
        <v>88.156126032275495</v>
      </c>
      <c r="R248" s="3">
        <v>189.56231631087019</v>
      </c>
      <c r="S248" s="3">
        <v>259.91419346238251</v>
      </c>
      <c r="T248" s="3"/>
      <c r="U248" s="3"/>
      <c r="V248" s="3"/>
      <c r="W248" s="3"/>
    </row>
    <row r="249" spans="1:23" x14ac:dyDescent="0.25">
      <c r="A249" s="1" t="str">
        <f>'Population Definitions'!$A$9</f>
        <v>Pris (HIV+)</v>
      </c>
      <c r="B249" t="s">
        <v>25</v>
      </c>
      <c r="C249" s="3"/>
      <c r="D249" s="4" t="s">
        <v>26</v>
      </c>
      <c r="E249" s="3">
        <v>106.3938882126437</v>
      </c>
      <c r="F249" s="3">
        <v>122.9647659210802</v>
      </c>
      <c r="G249" s="3">
        <v>139.6115766078299</v>
      </c>
      <c r="H249" s="3">
        <v>82.202472090330303</v>
      </c>
      <c r="I249" s="3">
        <v>73.596508214999687</v>
      </c>
      <c r="J249" s="3">
        <v>48.088496891215179</v>
      </c>
      <c r="K249" s="3">
        <v>55.263078266677468</v>
      </c>
      <c r="L249" s="3">
        <v>73.114496536582649</v>
      </c>
      <c r="M249" s="3">
        <v>123.1604776775101</v>
      </c>
      <c r="N249" s="3">
        <v>169.7319599326222</v>
      </c>
      <c r="O249" s="3">
        <v>180.81986473831421</v>
      </c>
      <c r="P249" s="3">
        <v>208.38633345091139</v>
      </c>
      <c r="Q249" s="3">
        <v>139.30209269909801</v>
      </c>
      <c r="R249" s="3">
        <v>148.8535980694875</v>
      </c>
      <c r="S249" s="3">
        <v>207.45026287349791</v>
      </c>
      <c r="T249" s="3"/>
      <c r="U249" s="3"/>
      <c r="V249" s="3"/>
      <c r="W249" s="3"/>
    </row>
    <row r="250" spans="1:23" x14ac:dyDescent="0.25">
      <c r="A250" s="1" t="str">
        <f>'Population Definitions'!$A$10</f>
        <v>Mine</v>
      </c>
      <c r="B250" t="s">
        <v>25</v>
      </c>
      <c r="C250" s="3"/>
      <c r="D250" s="4" t="s">
        <v>26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>
        <v>433.10372720818981</v>
      </c>
      <c r="T250" s="3"/>
      <c r="U250" s="3"/>
      <c r="V250" s="3"/>
      <c r="W250" s="3"/>
    </row>
    <row r="251" spans="1:23" x14ac:dyDescent="0.25">
      <c r="A251" s="1" t="str">
        <f>'Population Definitions'!$A$11</f>
        <v>Mine (HIV+)</v>
      </c>
      <c r="B251" t="s">
        <v>25</v>
      </c>
      <c r="C251" s="3"/>
      <c r="D251" s="4" t="s">
        <v>26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>
        <v>883.04256914355301</v>
      </c>
      <c r="T251" s="3"/>
      <c r="U251" s="3"/>
      <c r="V251" s="3"/>
      <c r="W251" s="3"/>
    </row>
    <row r="253" spans="1:23" x14ac:dyDescent="0.25">
      <c r="A253" s="1" t="s">
        <v>51</v>
      </c>
      <c r="B253" s="1" t="s">
        <v>23</v>
      </c>
      <c r="C253" s="1" t="s">
        <v>24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  <c r="W253" s="1">
        <v>2018</v>
      </c>
    </row>
    <row r="254" spans="1:23" x14ac:dyDescent="0.25">
      <c r="A254" s="1" t="str">
        <f>'Population Definitions'!$A$2</f>
        <v>0-4</v>
      </c>
      <c r="B254" t="s">
        <v>25</v>
      </c>
      <c r="C254" s="3"/>
      <c r="D254" s="4" t="s">
        <v>26</v>
      </c>
      <c r="E254" s="3">
        <v>3772.852343</v>
      </c>
      <c r="F254" s="3">
        <v>4363.925894</v>
      </c>
      <c r="G254" s="3">
        <v>4954.2577289999999</v>
      </c>
      <c r="H254" s="3">
        <v>5459.8629030000002</v>
      </c>
      <c r="I254" s="3">
        <v>5115.4443940000001</v>
      </c>
      <c r="J254" s="3">
        <v>5993.5594590000001</v>
      </c>
      <c r="K254" s="3">
        <v>6884.3711219999996</v>
      </c>
      <c r="L254" s="3">
        <v>6928.7058349999998</v>
      </c>
      <c r="M254" s="3">
        <v>6411.5924800000003</v>
      </c>
      <c r="N254" s="3">
        <v>5946.4228819999998</v>
      </c>
      <c r="O254" s="3">
        <v>5692.7730680000004</v>
      </c>
      <c r="P254" s="3">
        <v>5933.9793559999998</v>
      </c>
      <c r="Q254" s="3">
        <v>5810.0363479999996</v>
      </c>
      <c r="R254" s="3">
        <v>6143.5940890000002</v>
      </c>
      <c r="S254" s="3">
        <v>5287.752262</v>
      </c>
      <c r="T254" s="3"/>
      <c r="U254" s="3"/>
      <c r="V254" s="3"/>
      <c r="W254" s="3"/>
    </row>
    <row r="255" spans="1:23" x14ac:dyDescent="0.25">
      <c r="A255" s="1" t="str">
        <f>'Population Definitions'!$A$3</f>
        <v>5-14</v>
      </c>
      <c r="B255" t="s">
        <v>25</v>
      </c>
      <c r="C255" s="3"/>
      <c r="D255" s="4" t="s">
        <v>26</v>
      </c>
      <c r="E255" s="3">
        <v>1722.6683250000001</v>
      </c>
      <c r="F255" s="3">
        <v>1992.5499930000001</v>
      </c>
      <c r="G255" s="3">
        <v>2262.0929970000002</v>
      </c>
      <c r="H255" s="3">
        <v>2658.748004</v>
      </c>
      <c r="I255" s="3">
        <v>2838.1190080000001</v>
      </c>
      <c r="J255" s="3">
        <v>3049.4442260000001</v>
      </c>
      <c r="K255" s="3">
        <v>2996.3859480000001</v>
      </c>
      <c r="L255" s="3">
        <v>3192.134759</v>
      </c>
      <c r="M255" s="3">
        <v>3178.1880660000002</v>
      </c>
      <c r="N255" s="3">
        <v>2947.9563629999998</v>
      </c>
      <c r="O255" s="3">
        <v>2795.4087479999998</v>
      </c>
      <c r="P255" s="3">
        <v>2927.884853</v>
      </c>
      <c r="Q255" s="3">
        <v>2986.0594529999998</v>
      </c>
      <c r="R255" s="3">
        <v>2630.6476670000002</v>
      </c>
      <c r="S255" s="3">
        <v>2239.080234</v>
      </c>
      <c r="T255" s="3"/>
      <c r="U255" s="3"/>
      <c r="V255" s="3"/>
      <c r="W255" s="3"/>
    </row>
    <row r="256" spans="1:23" x14ac:dyDescent="0.25">
      <c r="A256" s="1" t="str">
        <f>'Population Definitions'!$A$4</f>
        <v>15-64</v>
      </c>
      <c r="B256" t="s">
        <v>25</v>
      </c>
      <c r="C256" s="3"/>
      <c r="D256" s="4" t="s">
        <v>26</v>
      </c>
      <c r="E256" s="3">
        <v>5746.8042960000002</v>
      </c>
      <c r="F256" s="3">
        <v>6647.1268410000002</v>
      </c>
      <c r="G256" s="3">
        <v>7546.3196049999997</v>
      </c>
      <c r="H256" s="3">
        <v>8432.0064170000005</v>
      </c>
      <c r="I256" s="3">
        <v>9282.7745589999995</v>
      </c>
      <c r="J256" s="3">
        <v>9828.3858610000007</v>
      </c>
      <c r="K256" s="3">
        <v>11752.776529999999</v>
      </c>
      <c r="L256" s="3">
        <v>13595.25373</v>
      </c>
      <c r="M256" s="3">
        <v>14179.86054</v>
      </c>
      <c r="N256" s="3">
        <v>14730.171630000001</v>
      </c>
      <c r="O256" s="3">
        <v>13935.47025</v>
      </c>
      <c r="P256" s="3">
        <v>13980.67433</v>
      </c>
      <c r="Q256" s="3">
        <v>15044.20163</v>
      </c>
      <c r="R256" s="3">
        <v>15951.70147</v>
      </c>
      <c r="S256" s="3">
        <v>17413.928189999999</v>
      </c>
      <c r="T256" s="3"/>
      <c r="U256" s="3"/>
      <c r="V256" s="3"/>
      <c r="W256" s="3"/>
    </row>
    <row r="257" spans="1:23" x14ac:dyDescent="0.25">
      <c r="A257" s="1" t="str">
        <f>'Population Definitions'!$A$5</f>
        <v>65+</v>
      </c>
      <c r="B257" t="s">
        <v>25</v>
      </c>
      <c r="C257" s="3"/>
      <c r="D257" s="4" t="s">
        <v>26</v>
      </c>
      <c r="E257" s="3">
        <v>414.53718950000001</v>
      </c>
      <c r="F257" s="3">
        <v>479.48061860000001</v>
      </c>
      <c r="G257" s="3">
        <v>544.34255270000006</v>
      </c>
      <c r="H257" s="3">
        <v>634.8629565</v>
      </c>
      <c r="I257" s="3">
        <v>576.68750109999996</v>
      </c>
      <c r="J257" s="3">
        <v>720.3432305</v>
      </c>
      <c r="K257" s="3">
        <v>710.03734629999997</v>
      </c>
      <c r="L257" s="3">
        <v>837.75733690000004</v>
      </c>
      <c r="M257" s="3">
        <v>673.35434580000003</v>
      </c>
      <c r="N257" s="3">
        <v>941.55254279999997</v>
      </c>
      <c r="O257" s="3">
        <v>1209.9573559999999</v>
      </c>
      <c r="P257" s="3">
        <v>927.06290149999995</v>
      </c>
      <c r="Q257" s="3">
        <v>1091.432736</v>
      </c>
      <c r="R257" s="3">
        <v>1132.8985270000001</v>
      </c>
      <c r="S257" s="3">
        <v>1331.866798</v>
      </c>
      <c r="T257" s="3"/>
      <c r="U257" s="3"/>
      <c r="V257" s="3"/>
      <c r="W257" s="3"/>
    </row>
    <row r="258" spans="1:23" x14ac:dyDescent="0.25">
      <c r="A258" s="1" t="str">
        <f>'Population Definitions'!$A$6</f>
        <v>15-64 (HIV+)</v>
      </c>
      <c r="B258" t="s">
        <v>25</v>
      </c>
      <c r="C258" s="3"/>
      <c r="D258" s="4" t="s">
        <v>26</v>
      </c>
      <c r="E258" s="3">
        <v>31567.508109999999</v>
      </c>
      <c r="F258" s="3">
        <v>36513.028749999998</v>
      </c>
      <c r="G258" s="3">
        <v>41452.343430000001</v>
      </c>
      <c r="H258" s="3">
        <v>46442.111799999999</v>
      </c>
      <c r="I258" s="3">
        <v>51293.721210000003</v>
      </c>
      <c r="J258" s="3">
        <v>54519.134440000002</v>
      </c>
      <c r="K258" s="3">
        <v>56131.357550000001</v>
      </c>
      <c r="L258" s="3">
        <v>56676.046170000001</v>
      </c>
      <c r="M258" s="3">
        <v>58209.652900000001</v>
      </c>
      <c r="N258" s="3">
        <v>59567.206270000002</v>
      </c>
      <c r="O258" s="3">
        <v>61039.918440000001</v>
      </c>
      <c r="P258" s="3">
        <v>56332.643949999998</v>
      </c>
      <c r="Q258" s="3">
        <v>56982.794029999997</v>
      </c>
      <c r="R258" s="3">
        <v>58306.006399999998</v>
      </c>
      <c r="S258" s="3">
        <v>58743.592779999999</v>
      </c>
      <c r="T258" s="3"/>
      <c r="U258" s="3"/>
      <c r="V258" s="3"/>
      <c r="W258" s="3"/>
    </row>
    <row r="259" spans="1:23" x14ac:dyDescent="0.25">
      <c r="A259" s="1" t="str">
        <f>'Population Definitions'!$A$7</f>
        <v>65+ (HIV+)</v>
      </c>
      <c r="B259" t="s">
        <v>25</v>
      </c>
      <c r="C259" s="3"/>
      <c r="D259" s="4" t="s">
        <v>26</v>
      </c>
      <c r="E259" s="3">
        <v>190.72465439999999</v>
      </c>
      <c r="F259" s="3">
        <v>220.60451420000001</v>
      </c>
      <c r="G259" s="3">
        <v>250.44687880000001</v>
      </c>
      <c r="H259" s="3">
        <v>291.44632719999998</v>
      </c>
      <c r="I259" s="3">
        <v>260.90810240000002</v>
      </c>
      <c r="J259" s="3">
        <v>326.15127819999998</v>
      </c>
      <c r="K259" s="3">
        <v>321.08694939999998</v>
      </c>
      <c r="L259" s="3">
        <v>247.56848110000001</v>
      </c>
      <c r="M259" s="3">
        <v>518.66918009999995</v>
      </c>
      <c r="N259" s="3">
        <v>399.26250099999999</v>
      </c>
      <c r="O259" s="3">
        <v>1115.23838</v>
      </c>
      <c r="P259" s="3">
        <v>457.95887959999999</v>
      </c>
      <c r="Q259" s="3">
        <v>453.02703359999998</v>
      </c>
      <c r="R259" s="3">
        <v>435.09097220000001</v>
      </c>
      <c r="S259" s="3">
        <v>602.34623299999998</v>
      </c>
      <c r="T259" s="3"/>
      <c r="U259" s="3"/>
      <c r="V259" s="3"/>
      <c r="W259" s="3"/>
    </row>
    <row r="260" spans="1:23" x14ac:dyDescent="0.25">
      <c r="A260" s="1" t="str">
        <f>'Population Definitions'!$A$8</f>
        <v>Pris</v>
      </c>
      <c r="B260" t="s">
        <v>25</v>
      </c>
      <c r="C260" s="3"/>
      <c r="D260" s="4" t="s">
        <v>26</v>
      </c>
      <c r="E260" s="3">
        <v>388.09057775000002</v>
      </c>
      <c r="F260" s="3">
        <v>448.89075100000002</v>
      </c>
      <c r="G260" s="3">
        <v>509.61462825000001</v>
      </c>
      <c r="H260" s="3">
        <v>410.63490024999999</v>
      </c>
      <c r="I260" s="3">
        <v>421.48375600000003</v>
      </c>
      <c r="J260" s="3">
        <v>399.41937725000003</v>
      </c>
      <c r="K260" s="3">
        <v>348.75247675000003</v>
      </c>
      <c r="L260" s="3">
        <v>367.29014375000003</v>
      </c>
      <c r="M260" s="3">
        <v>382.25906700000002</v>
      </c>
      <c r="N260" s="3">
        <v>491.96644075</v>
      </c>
      <c r="O260" s="3">
        <v>530.53604325000003</v>
      </c>
      <c r="P260" s="3">
        <v>527.10786200000007</v>
      </c>
      <c r="Q260" s="3">
        <v>435.81819725000003</v>
      </c>
      <c r="R260" s="3">
        <v>544.15962049999996</v>
      </c>
      <c r="S260" s="3">
        <v>564.59233374999997</v>
      </c>
      <c r="T260" s="3"/>
      <c r="U260" s="3"/>
      <c r="V260" s="3"/>
      <c r="W260" s="3"/>
    </row>
    <row r="261" spans="1:23" x14ac:dyDescent="0.25">
      <c r="A261" s="1" t="str">
        <f>'Population Definitions'!$A$9</f>
        <v>Pris (HIV+)</v>
      </c>
      <c r="B261" t="s">
        <v>25</v>
      </c>
      <c r="C261" s="3"/>
      <c r="D261" s="4" t="s">
        <v>26</v>
      </c>
      <c r="E261" s="3">
        <v>642.68190270000002</v>
      </c>
      <c r="F261" s="3">
        <v>743.36760149999998</v>
      </c>
      <c r="G261" s="3">
        <v>843.92695360000005</v>
      </c>
      <c r="H261" s="3">
        <v>634.47979339999995</v>
      </c>
      <c r="I261" s="3">
        <v>785.83410590000005</v>
      </c>
      <c r="J261" s="3">
        <v>789.89203859999998</v>
      </c>
      <c r="K261" s="3">
        <v>716.36620519999997</v>
      </c>
      <c r="L261" s="3">
        <v>596.38963100000001</v>
      </c>
      <c r="M261" s="3">
        <v>733.80597150000006</v>
      </c>
      <c r="N261" s="3">
        <v>727.70233519999999</v>
      </c>
      <c r="O261" s="3">
        <v>632.34293449999996</v>
      </c>
      <c r="P261" s="3">
        <v>685.01283269999999</v>
      </c>
      <c r="Q261" s="3">
        <v>498.93873559999997</v>
      </c>
      <c r="R261" s="3">
        <v>417.65624930000001</v>
      </c>
      <c r="S261" s="3">
        <v>460.11427279999998</v>
      </c>
      <c r="T261" s="3"/>
      <c r="U261" s="3"/>
      <c r="V261" s="3"/>
      <c r="W261" s="3"/>
    </row>
    <row r="262" spans="1:23" x14ac:dyDescent="0.25">
      <c r="A262" s="1" t="str">
        <f>'Population Definitions'!$A$10</f>
        <v>Mine</v>
      </c>
      <c r="B262" t="s">
        <v>25</v>
      </c>
      <c r="C262" s="3"/>
      <c r="D262" s="4" t="s">
        <v>26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>
        <v>894.11684434896597</v>
      </c>
      <c r="T262" s="3"/>
      <c r="U262" s="3"/>
      <c r="V262" s="3"/>
      <c r="W262" s="3"/>
    </row>
    <row r="263" spans="1:23" x14ac:dyDescent="0.25">
      <c r="A263" s="1" t="str">
        <f>'Population Definitions'!$A$11</f>
        <v>Mine (HIV+)</v>
      </c>
      <c r="B263" t="s">
        <v>25</v>
      </c>
      <c r="C263" s="3"/>
      <c r="D263" s="4" t="s">
        <v>26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1430.883155651034</v>
      </c>
      <c r="T263" s="3"/>
      <c r="U263" s="3"/>
      <c r="V263" s="3"/>
      <c r="W263" s="3"/>
    </row>
  </sheetData>
  <conditionalFormatting sqref="C10">
    <cfRule type="expression" dxfId="4299" priority="17">
      <formula>COUNTIF(E10:W10,"&lt;&gt;" &amp; "")&gt;0</formula>
    </cfRule>
    <cfRule type="expression" dxfId="4298" priority="18">
      <formula>AND(COUNTIF(E10:W10,"&lt;&gt;" &amp; "")&gt;0,NOT(ISBLANK(C10)))</formula>
    </cfRule>
  </conditionalFormatting>
  <conditionalFormatting sqref="C100">
    <cfRule type="expression" dxfId="4297" priority="165">
      <formula>COUNTIF(E100:W100,"&lt;&gt;" &amp; "")&gt;0</formula>
    </cfRule>
    <cfRule type="expression" dxfId="4296" priority="166">
      <formula>AND(COUNTIF(E100:W100,"&lt;&gt;" &amp; "")&gt;0,NOT(ISBLANK(C100)))</formula>
    </cfRule>
  </conditionalFormatting>
  <conditionalFormatting sqref="C101">
    <cfRule type="expression" dxfId="4295" priority="167">
      <formula>COUNTIF(E101:W101,"&lt;&gt;" &amp; "")&gt;0</formula>
    </cfRule>
    <cfRule type="expression" dxfId="4294" priority="168">
      <formula>AND(COUNTIF(E101:W101,"&lt;&gt;" &amp; "")&gt;0,NOT(ISBLANK(C101)))</formula>
    </cfRule>
  </conditionalFormatting>
  <conditionalFormatting sqref="C102">
    <cfRule type="expression" dxfId="4293" priority="169">
      <formula>COUNTIF(E102:W102,"&lt;&gt;" &amp; "")&gt;0</formula>
    </cfRule>
    <cfRule type="expression" dxfId="4292" priority="170">
      <formula>AND(COUNTIF(E102:W102,"&lt;&gt;" &amp; "")&gt;0,NOT(ISBLANK(C102)))</formula>
    </cfRule>
  </conditionalFormatting>
  <conditionalFormatting sqref="C103">
    <cfRule type="expression" dxfId="4291" priority="171">
      <formula>COUNTIF(E103:W103,"&lt;&gt;" &amp; "")&gt;0</formula>
    </cfRule>
    <cfRule type="expression" dxfId="4290" priority="172">
      <formula>AND(COUNTIF(E103:W103,"&lt;&gt;" &amp; "")&gt;0,NOT(ISBLANK(C103)))</formula>
    </cfRule>
  </conditionalFormatting>
  <conditionalFormatting sqref="C104">
    <cfRule type="expression" dxfId="4289" priority="173">
      <formula>COUNTIF(E104:W104,"&lt;&gt;" &amp; "")&gt;0</formula>
    </cfRule>
    <cfRule type="expression" dxfId="4288" priority="174">
      <formula>AND(COUNTIF(E104:W104,"&lt;&gt;" &amp; "")&gt;0,NOT(ISBLANK(C104)))</formula>
    </cfRule>
  </conditionalFormatting>
  <conditionalFormatting sqref="C105">
    <cfRule type="expression" dxfId="4287" priority="175">
      <formula>COUNTIF(E105:W105,"&lt;&gt;" &amp; "")&gt;0</formula>
    </cfRule>
    <cfRule type="expression" dxfId="4286" priority="176">
      <formula>AND(COUNTIF(E105:W105,"&lt;&gt;" &amp; "")&gt;0,NOT(ISBLANK(C105)))</formula>
    </cfRule>
  </conditionalFormatting>
  <conditionalFormatting sqref="C106">
    <cfRule type="expression" dxfId="4285" priority="177">
      <formula>COUNTIF(E106:W106,"&lt;&gt;" &amp; "")&gt;0</formula>
    </cfRule>
    <cfRule type="expression" dxfId="4284" priority="178">
      <formula>AND(COUNTIF(E106:W106,"&lt;&gt;" &amp; "")&gt;0,NOT(ISBLANK(C106)))</formula>
    </cfRule>
  </conditionalFormatting>
  <conditionalFormatting sqref="C107">
    <cfRule type="expression" dxfId="4283" priority="179">
      <formula>COUNTIF(E107:W107,"&lt;&gt;" &amp; "")&gt;0</formula>
    </cfRule>
    <cfRule type="expression" dxfId="4282" priority="180">
      <formula>AND(COUNTIF(E107:W107,"&lt;&gt;" &amp; "")&gt;0,NOT(ISBLANK(C107)))</formula>
    </cfRule>
  </conditionalFormatting>
  <conditionalFormatting sqref="C11">
    <cfRule type="expression" dxfId="4281" priority="19">
      <formula>COUNTIF(E11:W11,"&lt;&gt;" &amp; "")&gt;0</formula>
    </cfRule>
    <cfRule type="expression" dxfId="4280" priority="20">
      <formula>AND(COUNTIF(E11:W11,"&lt;&gt;" &amp; "")&gt;0,NOT(ISBLANK(C11)))</formula>
    </cfRule>
  </conditionalFormatting>
  <conditionalFormatting sqref="C110">
    <cfRule type="expression" dxfId="4279" priority="181">
      <formula>COUNTIF(E110:W110,"&lt;&gt;" &amp; "")&gt;0</formula>
    </cfRule>
    <cfRule type="expression" dxfId="4278" priority="182">
      <formula>AND(COUNTIF(E110:W110,"&lt;&gt;" &amp; "")&gt;0,NOT(ISBLANK(C110)))</formula>
    </cfRule>
  </conditionalFormatting>
  <conditionalFormatting sqref="C111">
    <cfRule type="expression" dxfId="4277" priority="183">
      <formula>COUNTIF(E111:W111,"&lt;&gt;" &amp; "")&gt;0</formula>
    </cfRule>
    <cfRule type="expression" dxfId="4276" priority="184">
      <formula>AND(COUNTIF(E111:W111,"&lt;&gt;" &amp; "")&gt;0,NOT(ISBLANK(C111)))</formula>
    </cfRule>
  </conditionalFormatting>
  <conditionalFormatting sqref="C112">
    <cfRule type="expression" dxfId="4275" priority="185">
      <formula>COUNTIF(E112:W112,"&lt;&gt;" &amp; "")&gt;0</formula>
    </cfRule>
    <cfRule type="expression" dxfId="4274" priority="186">
      <formula>AND(COUNTIF(E112:W112,"&lt;&gt;" &amp; "")&gt;0,NOT(ISBLANK(C112)))</formula>
    </cfRule>
  </conditionalFormatting>
  <conditionalFormatting sqref="C113">
    <cfRule type="expression" dxfId="4273" priority="187">
      <formula>COUNTIF(E113:W113,"&lt;&gt;" &amp; "")&gt;0</formula>
    </cfRule>
    <cfRule type="expression" dxfId="4272" priority="188">
      <formula>AND(COUNTIF(E113:W113,"&lt;&gt;" &amp; "")&gt;0,NOT(ISBLANK(C113)))</formula>
    </cfRule>
  </conditionalFormatting>
  <conditionalFormatting sqref="C114">
    <cfRule type="expression" dxfId="4271" priority="189">
      <formula>COUNTIF(E114:W114,"&lt;&gt;" &amp; "")&gt;0</formula>
    </cfRule>
    <cfRule type="expression" dxfId="4270" priority="190">
      <formula>AND(COUNTIF(E114:W114,"&lt;&gt;" &amp; "")&gt;0,NOT(ISBLANK(C114)))</formula>
    </cfRule>
  </conditionalFormatting>
  <conditionalFormatting sqref="C115">
    <cfRule type="expression" dxfId="4269" priority="191">
      <formula>COUNTIF(E115:W115,"&lt;&gt;" &amp; "")&gt;0</formula>
    </cfRule>
    <cfRule type="expression" dxfId="4268" priority="192">
      <formula>AND(COUNTIF(E115:W115,"&lt;&gt;" &amp; "")&gt;0,NOT(ISBLANK(C115)))</formula>
    </cfRule>
  </conditionalFormatting>
  <conditionalFormatting sqref="C116">
    <cfRule type="expression" dxfId="4267" priority="193">
      <formula>COUNTIF(E116:W116,"&lt;&gt;" &amp; "")&gt;0</formula>
    </cfRule>
    <cfRule type="expression" dxfId="4266" priority="194">
      <formula>AND(COUNTIF(E116:W116,"&lt;&gt;" &amp; "")&gt;0,NOT(ISBLANK(C116)))</formula>
    </cfRule>
  </conditionalFormatting>
  <conditionalFormatting sqref="C117">
    <cfRule type="expression" dxfId="4265" priority="195">
      <formula>COUNTIF(E117:W117,"&lt;&gt;" &amp; "")&gt;0</formula>
    </cfRule>
    <cfRule type="expression" dxfId="4264" priority="196">
      <formula>AND(COUNTIF(E117:W117,"&lt;&gt;" &amp; "")&gt;0,NOT(ISBLANK(C117)))</formula>
    </cfRule>
  </conditionalFormatting>
  <conditionalFormatting sqref="C118">
    <cfRule type="expression" dxfId="4263" priority="197">
      <formula>COUNTIF(E118:W118,"&lt;&gt;" &amp; "")&gt;0</formula>
    </cfRule>
    <cfRule type="expression" dxfId="4262" priority="198">
      <formula>AND(COUNTIF(E118:W118,"&lt;&gt;" &amp; "")&gt;0,NOT(ISBLANK(C118)))</formula>
    </cfRule>
  </conditionalFormatting>
  <conditionalFormatting sqref="C119">
    <cfRule type="expression" dxfId="4261" priority="199">
      <formula>COUNTIF(E119:W119,"&lt;&gt;" &amp; "")&gt;0</formula>
    </cfRule>
    <cfRule type="expression" dxfId="4260" priority="200">
      <formula>AND(COUNTIF(E119:W119,"&lt;&gt;" &amp; "")&gt;0,NOT(ISBLANK(C119)))</formula>
    </cfRule>
  </conditionalFormatting>
  <conditionalFormatting sqref="C122">
    <cfRule type="expression" dxfId="4259" priority="201">
      <formula>COUNTIF(E122:W122,"&lt;&gt;" &amp; "")&gt;0</formula>
    </cfRule>
    <cfRule type="expression" dxfId="4258" priority="202">
      <formula>AND(COUNTIF(E122:W122,"&lt;&gt;" &amp; "")&gt;0,NOT(ISBLANK(C122)))</formula>
    </cfRule>
  </conditionalFormatting>
  <conditionalFormatting sqref="C123">
    <cfRule type="expression" dxfId="4257" priority="203">
      <formula>COUNTIF(E123:W123,"&lt;&gt;" &amp; "")&gt;0</formula>
    </cfRule>
    <cfRule type="expression" dxfId="4256" priority="204">
      <formula>AND(COUNTIF(E123:W123,"&lt;&gt;" &amp; "")&gt;0,NOT(ISBLANK(C123)))</formula>
    </cfRule>
  </conditionalFormatting>
  <conditionalFormatting sqref="C124">
    <cfRule type="expression" dxfId="4255" priority="205">
      <formula>COUNTIF(E124:W124,"&lt;&gt;" &amp; "")&gt;0</formula>
    </cfRule>
    <cfRule type="expression" dxfId="4254" priority="206">
      <formula>AND(COUNTIF(E124:W124,"&lt;&gt;" &amp; "")&gt;0,NOT(ISBLANK(C124)))</formula>
    </cfRule>
  </conditionalFormatting>
  <conditionalFormatting sqref="C125">
    <cfRule type="expression" dxfId="4253" priority="207">
      <formula>COUNTIF(E125:W125,"&lt;&gt;" &amp; "")&gt;0</formula>
    </cfRule>
    <cfRule type="expression" dxfId="4252" priority="208">
      <formula>AND(COUNTIF(E125:W125,"&lt;&gt;" &amp; "")&gt;0,NOT(ISBLANK(C125)))</formula>
    </cfRule>
  </conditionalFormatting>
  <conditionalFormatting sqref="C126">
    <cfRule type="expression" dxfId="4251" priority="209">
      <formula>COUNTIF(E126:W126,"&lt;&gt;" &amp; "")&gt;0</formula>
    </cfRule>
    <cfRule type="expression" dxfId="4250" priority="210">
      <formula>AND(COUNTIF(E126:W126,"&lt;&gt;" &amp; "")&gt;0,NOT(ISBLANK(C126)))</formula>
    </cfRule>
  </conditionalFormatting>
  <conditionalFormatting sqref="C127">
    <cfRule type="expression" dxfId="4249" priority="211">
      <formula>COUNTIF(E127:W127,"&lt;&gt;" &amp; "")&gt;0</formula>
    </cfRule>
    <cfRule type="expression" dxfId="4248" priority="212">
      <formula>AND(COUNTIF(E127:W127,"&lt;&gt;" &amp; "")&gt;0,NOT(ISBLANK(C127)))</formula>
    </cfRule>
  </conditionalFormatting>
  <conditionalFormatting sqref="C128">
    <cfRule type="expression" dxfId="4247" priority="213">
      <formula>COUNTIF(E128:W128,"&lt;&gt;" &amp; "")&gt;0</formula>
    </cfRule>
    <cfRule type="expression" dxfId="4246" priority="214">
      <formula>AND(COUNTIF(E128:W128,"&lt;&gt;" &amp; "")&gt;0,NOT(ISBLANK(C128)))</formula>
    </cfRule>
  </conditionalFormatting>
  <conditionalFormatting sqref="C129">
    <cfRule type="expression" dxfId="4245" priority="215">
      <formula>COUNTIF(E129:W129,"&lt;&gt;" &amp; "")&gt;0</formula>
    </cfRule>
    <cfRule type="expression" dxfId="4244" priority="216">
      <formula>AND(COUNTIF(E129:W129,"&lt;&gt;" &amp; "")&gt;0,NOT(ISBLANK(C129)))</formula>
    </cfRule>
  </conditionalFormatting>
  <conditionalFormatting sqref="C130">
    <cfRule type="expression" dxfId="4243" priority="217">
      <formula>COUNTIF(E130:W130,"&lt;&gt;" &amp; "")&gt;0</formula>
    </cfRule>
    <cfRule type="expression" dxfId="4242" priority="218">
      <formula>AND(COUNTIF(E130:W130,"&lt;&gt;" &amp; "")&gt;0,NOT(ISBLANK(C130)))</formula>
    </cfRule>
  </conditionalFormatting>
  <conditionalFormatting sqref="C131">
    <cfRule type="expression" dxfId="4241" priority="219">
      <formula>COUNTIF(E131:W131,"&lt;&gt;" &amp; "")&gt;0</formula>
    </cfRule>
    <cfRule type="expression" dxfId="4240" priority="220">
      <formula>AND(COUNTIF(E131:W131,"&lt;&gt;" &amp; "")&gt;0,NOT(ISBLANK(C131)))</formula>
    </cfRule>
  </conditionalFormatting>
  <conditionalFormatting sqref="C134">
    <cfRule type="expression" dxfId="4239" priority="221">
      <formula>COUNTIF(E134:W134,"&lt;&gt;" &amp; "")&gt;0</formula>
    </cfRule>
    <cfRule type="expression" dxfId="4238" priority="222">
      <formula>AND(COUNTIF(E134:W134,"&lt;&gt;" &amp; "")&gt;0,NOT(ISBLANK(C134)))</formula>
    </cfRule>
  </conditionalFormatting>
  <conditionalFormatting sqref="C135">
    <cfRule type="expression" dxfId="4237" priority="223">
      <formula>COUNTIF(E135:W135,"&lt;&gt;" &amp; "")&gt;0</formula>
    </cfRule>
    <cfRule type="expression" dxfId="4236" priority="224">
      <formula>AND(COUNTIF(E135:W135,"&lt;&gt;" &amp; "")&gt;0,NOT(ISBLANK(C135)))</formula>
    </cfRule>
  </conditionalFormatting>
  <conditionalFormatting sqref="C136">
    <cfRule type="expression" dxfId="4235" priority="225">
      <formula>COUNTIF(E136:W136,"&lt;&gt;" &amp; "")&gt;0</formula>
    </cfRule>
    <cfRule type="expression" dxfId="4234" priority="226">
      <formula>AND(COUNTIF(E136:W136,"&lt;&gt;" &amp; "")&gt;0,NOT(ISBLANK(C136)))</formula>
    </cfRule>
  </conditionalFormatting>
  <conditionalFormatting sqref="C137">
    <cfRule type="expression" dxfId="4233" priority="227">
      <formula>COUNTIF(E137:W137,"&lt;&gt;" &amp; "")&gt;0</formula>
    </cfRule>
    <cfRule type="expression" dxfId="4232" priority="228">
      <formula>AND(COUNTIF(E137:W137,"&lt;&gt;" &amp; "")&gt;0,NOT(ISBLANK(C137)))</formula>
    </cfRule>
  </conditionalFormatting>
  <conditionalFormatting sqref="C138">
    <cfRule type="expression" dxfId="4231" priority="229">
      <formula>COUNTIF(E138:W138,"&lt;&gt;" &amp; "")&gt;0</formula>
    </cfRule>
    <cfRule type="expression" dxfId="4230" priority="230">
      <formula>AND(COUNTIF(E138:W138,"&lt;&gt;" &amp; "")&gt;0,NOT(ISBLANK(C138)))</formula>
    </cfRule>
  </conditionalFormatting>
  <conditionalFormatting sqref="C139">
    <cfRule type="expression" dxfId="4229" priority="231">
      <formula>COUNTIF(E139:W139,"&lt;&gt;" &amp; "")&gt;0</formula>
    </cfRule>
    <cfRule type="expression" dxfId="4228" priority="232">
      <formula>AND(COUNTIF(E139:W139,"&lt;&gt;" &amp; "")&gt;0,NOT(ISBLANK(C139)))</formula>
    </cfRule>
  </conditionalFormatting>
  <conditionalFormatting sqref="C14">
    <cfRule type="expression" dxfId="4227" priority="21">
      <formula>COUNTIF(E14:W14,"&lt;&gt;" &amp; "")&gt;0</formula>
    </cfRule>
    <cfRule type="expression" dxfId="4226" priority="22">
      <formula>AND(COUNTIF(E14:W14,"&lt;&gt;" &amp; "")&gt;0,NOT(ISBLANK(C14)))</formula>
    </cfRule>
  </conditionalFormatting>
  <conditionalFormatting sqref="C140">
    <cfRule type="expression" dxfId="4225" priority="233">
      <formula>COUNTIF(E140:W140,"&lt;&gt;" &amp; "")&gt;0</formula>
    </cfRule>
    <cfRule type="expression" dxfId="4224" priority="234">
      <formula>AND(COUNTIF(E140:W140,"&lt;&gt;" &amp; "")&gt;0,NOT(ISBLANK(C140)))</formula>
    </cfRule>
  </conditionalFormatting>
  <conditionalFormatting sqref="C141">
    <cfRule type="expression" dxfId="4223" priority="235">
      <formula>COUNTIF(E141:W141,"&lt;&gt;" &amp; "")&gt;0</formula>
    </cfRule>
    <cfRule type="expression" dxfId="4222" priority="236">
      <formula>AND(COUNTIF(E141:W141,"&lt;&gt;" &amp; "")&gt;0,NOT(ISBLANK(C141)))</formula>
    </cfRule>
  </conditionalFormatting>
  <conditionalFormatting sqref="C142">
    <cfRule type="expression" dxfId="4221" priority="237">
      <formula>COUNTIF(E142:W142,"&lt;&gt;" &amp; "")&gt;0</formula>
    </cfRule>
    <cfRule type="expression" dxfId="4220" priority="238">
      <formula>AND(COUNTIF(E142:W142,"&lt;&gt;" &amp; "")&gt;0,NOT(ISBLANK(C142)))</formula>
    </cfRule>
  </conditionalFormatting>
  <conditionalFormatting sqref="C143">
    <cfRule type="expression" dxfId="4219" priority="239">
      <formula>COUNTIF(E143:W143,"&lt;&gt;" &amp; "")&gt;0</formula>
    </cfRule>
    <cfRule type="expression" dxfId="4218" priority="240">
      <formula>AND(COUNTIF(E143:W143,"&lt;&gt;" &amp; "")&gt;0,NOT(ISBLANK(C143)))</formula>
    </cfRule>
  </conditionalFormatting>
  <conditionalFormatting sqref="C146">
    <cfRule type="expression" dxfId="4217" priority="241">
      <formula>COUNTIF(E146:W146,"&lt;&gt;" &amp; "")&gt;0</formula>
    </cfRule>
    <cfRule type="expression" dxfId="4216" priority="242">
      <formula>AND(COUNTIF(E146:W146,"&lt;&gt;" &amp; "")&gt;0,NOT(ISBLANK(C146)))</formula>
    </cfRule>
  </conditionalFormatting>
  <conditionalFormatting sqref="C147">
    <cfRule type="expression" dxfId="4215" priority="243">
      <formula>COUNTIF(E147:W147,"&lt;&gt;" &amp; "")&gt;0</formula>
    </cfRule>
    <cfRule type="expression" dxfId="4214" priority="244">
      <formula>AND(COUNTIF(E147:W147,"&lt;&gt;" &amp; "")&gt;0,NOT(ISBLANK(C147)))</formula>
    </cfRule>
  </conditionalFormatting>
  <conditionalFormatting sqref="C148">
    <cfRule type="expression" dxfId="4213" priority="245">
      <formula>COUNTIF(E148:W148,"&lt;&gt;" &amp; "")&gt;0</formula>
    </cfRule>
    <cfRule type="expression" dxfId="4212" priority="246">
      <formula>AND(COUNTIF(E148:W148,"&lt;&gt;" &amp; "")&gt;0,NOT(ISBLANK(C148)))</formula>
    </cfRule>
  </conditionalFormatting>
  <conditionalFormatting sqref="C149">
    <cfRule type="expression" dxfId="4211" priority="247">
      <formula>COUNTIF(E149:W149,"&lt;&gt;" &amp; "")&gt;0</formula>
    </cfRule>
    <cfRule type="expression" dxfId="4210" priority="248">
      <formula>AND(COUNTIF(E149:W149,"&lt;&gt;" &amp; "")&gt;0,NOT(ISBLANK(C149)))</formula>
    </cfRule>
  </conditionalFormatting>
  <conditionalFormatting sqref="C15">
    <cfRule type="expression" dxfId="4209" priority="23">
      <formula>COUNTIF(E15:W15,"&lt;&gt;" &amp; "")&gt;0</formula>
    </cfRule>
    <cfRule type="expression" dxfId="4208" priority="24">
      <formula>AND(COUNTIF(E15:W15,"&lt;&gt;" &amp; "")&gt;0,NOT(ISBLANK(C15)))</formula>
    </cfRule>
  </conditionalFormatting>
  <conditionalFormatting sqref="C150">
    <cfRule type="expression" dxfId="4207" priority="249">
      <formula>COUNTIF(E150:W150,"&lt;&gt;" &amp; "")&gt;0</formula>
    </cfRule>
    <cfRule type="expression" dxfId="4206" priority="250">
      <formula>AND(COUNTIF(E150:W150,"&lt;&gt;" &amp; "")&gt;0,NOT(ISBLANK(C150)))</formula>
    </cfRule>
  </conditionalFormatting>
  <conditionalFormatting sqref="C151">
    <cfRule type="expression" dxfId="4205" priority="251">
      <formula>COUNTIF(E151:W151,"&lt;&gt;" &amp; "")&gt;0</formula>
    </cfRule>
    <cfRule type="expression" dxfId="4204" priority="252">
      <formula>AND(COUNTIF(E151:W151,"&lt;&gt;" &amp; "")&gt;0,NOT(ISBLANK(C151)))</formula>
    </cfRule>
  </conditionalFormatting>
  <conditionalFormatting sqref="C152">
    <cfRule type="expression" dxfId="4203" priority="253">
      <formula>COUNTIF(E152:W152,"&lt;&gt;" &amp; "")&gt;0</formula>
    </cfRule>
    <cfRule type="expression" dxfId="4202" priority="254">
      <formula>AND(COUNTIF(E152:W152,"&lt;&gt;" &amp; "")&gt;0,NOT(ISBLANK(C152)))</formula>
    </cfRule>
  </conditionalFormatting>
  <conditionalFormatting sqref="C153">
    <cfRule type="expression" dxfId="4201" priority="255">
      <formula>COUNTIF(E153:W153,"&lt;&gt;" &amp; "")&gt;0</formula>
    </cfRule>
    <cfRule type="expression" dxfId="4200" priority="256">
      <formula>AND(COUNTIF(E153:W153,"&lt;&gt;" &amp; "")&gt;0,NOT(ISBLANK(C153)))</formula>
    </cfRule>
  </conditionalFormatting>
  <conditionalFormatting sqref="C154">
    <cfRule type="expression" dxfId="4199" priority="257">
      <formula>COUNTIF(E154:W154,"&lt;&gt;" &amp; "")&gt;0</formula>
    </cfRule>
    <cfRule type="expression" dxfId="4198" priority="258">
      <formula>AND(COUNTIF(E154:W154,"&lt;&gt;" &amp; "")&gt;0,NOT(ISBLANK(C154)))</formula>
    </cfRule>
  </conditionalFormatting>
  <conditionalFormatting sqref="C155">
    <cfRule type="expression" dxfId="4197" priority="259">
      <formula>COUNTIF(E155:W155,"&lt;&gt;" &amp; "")&gt;0</formula>
    </cfRule>
    <cfRule type="expression" dxfId="4196" priority="260">
      <formula>AND(COUNTIF(E155:W155,"&lt;&gt;" &amp; "")&gt;0,NOT(ISBLANK(C155)))</formula>
    </cfRule>
  </conditionalFormatting>
  <conditionalFormatting sqref="C158">
    <cfRule type="expression" dxfId="4195" priority="261">
      <formula>COUNTIF(E158:W158,"&lt;&gt;" &amp; "")&gt;0</formula>
    </cfRule>
    <cfRule type="expression" dxfId="4194" priority="262">
      <formula>AND(COUNTIF(E158:W158,"&lt;&gt;" &amp; "")&gt;0,NOT(ISBLANK(C158)))</formula>
    </cfRule>
  </conditionalFormatting>
  <conditionalFormatting sqref="C159">
    <cfRule type="expression" dxfId="4193" priority="263">
      <formula>COUNTIF(E159:W159,"&lt;&gt;" &amp; "")&gt;0</formula>
    </cfRule>
    <cfRule type="expression" dxfId="4192" priority="264">
      <formula>AND(COUNTIF(E159:W159,"&lt;&gt;" &amp; "")&gt;0,NOT(ISBLANK(C159)))</formula>
    </cfRule>
  </conditionalFormatting>
  <conditionalFormatting sqref="C16">
    <cfRule type="expression" dxfId="4191" priority="25">
      <formula>COUNTIF(E16:W16,"&lt;&gt;" &amp; "")&gt;0</formula>
    </cfRule>
    <cfRule type="expression" dxfId="4190" priority="26">
      <formula>AND(COUNTIF(E16:W16,"&lt;&gt;" &amp; "")&gt;0,NOT(ISBLANK(C16)))</formula>
    </cfRule>
  </conditionalFormatting>
  <conditionalFormatting sqref="C160">
    <cfRule type="expression" dxfId="4189" priority="265">
      <formula>COUNTIF(E160:W160,"&lt;&gt;" &amp; "")&gt;0</formula>
    </cfRule>
    <cfRule type="expression" dxfId="4188" priority="266">
      <formula>AND(COUNTIF(E160:W160,"&lt;&gt;" &amp; "")&gt;0,NOT(ISBLANK(C160)))</formula>
    </cfRule>
  </conditionalFormatting>
  <conditionalFormatting sqref="C161">
    <cfRule type="expression" dxfId="4187" priority="267">
      <formula>COUNTIF(E161:W161,"&lt;&gt;" &amp; "")&gt;0</formula>
    </cfRule>
    <cfRule type="expression" dxfId="4186" priority="268">
      <formula>AND(COUNTIF(E161:W161,"&lt;&gt;" &amp; "")&gt;0,NOT(ISBLANK(C161)))</formula>
    </cfRule>
  </conditionalFormatting>
  <conditionalFormatting sqref="C162">
    <cfRule type="expression" dxfId="4185" priority="269">
      <formula>COUNTIF(E162:W162,"&lt;&gt;" &amp; "")&gt;0</formula>
    </cfRule>
    <cfRule type="expression" dxfId="4184" priority="270">
      <formula>AND(COUNTIF(E162:W162,"&lt;&gt;" &amp; "")&gt;0,NOT(ISBLANK(C162)))</formula>
    </cfRule>
  </conditionalFormatting>
  <conditionalFormatting sqref="C163">
    <cfRule type="expression" dxfId="4183" priority="271">
      <formula>COUNTIF(E163:W163,"&lt;&gt;" &amp; "")&gt;0</formula>
    </cfRule>
    <cfRule type="expression" dxfId="4182" priority="272">
      <formula>AND(COUNTIF(E163:W163,"&lt;&gt;" &amp; "")&gt;0,NOT(ISBLANK(C163)))</formula>
    </cfRule>
  </conditionalFormatting>
  <conditionalFormatting sqref="C164">
    <cfRule type="expression" dxfId="4181" priority="273">
      <formula>COUNTIF(E164:W164,"&lt;&gt;" &amp; "")&gt;0</formula>
    </cfRule>
    <cfRule type="expression" dxfId="4180" priority="274">
      <formula>AND(COUNTIF(E164:W164,"&lt;&gt;" &amp; "")&gt;0,NOT(ISBLANK(C164)))</formula>
    </cfRule>
  </conditionalFormatting>
  <conditionalFormatting sqref="C165">
    <cfRule type="expression" dxfId="4179" priority="275">
      <formula>COUNTIF(E165:W165,"&lt;&gt;" &amp; "")&gt;0</formula>
    </cfRule>
    <cfRule type="expression" dxfId="4178" priority="276">
      <formula>AND(COUNTIF(E165:W165,"&lt;&gt;" &amp; "")&gt;0,NOT(ISBLANK(C165)))</formula>
    </cfRule>
  </conditionalFormatting>
  <conditionalFormatting sqref="C166">
    <cfRule type="expression" dxfId="4177" priority="277">
      <formula>COUNTIF(E166:W166,"&lt;&gt;" &amp; "")&gt;0</formula>
    </cfRule>
    <cfRule type="expression" dxfId="4176" priority="278">
      <formula>AND(COUNTIF(E166:W166,"&lt;&gt;" &amp; "")&gt;0,NOT(ISBLANK(C166)))</formula>
    </cfRule>
  </conditionalFormatting>
  <conditionalFormatting sqref="C167">
    <cfRule type="expression" dxfId="4175" priority="279">
      <formula>COUNTIF(E167:W167,"&lt;&gt;" &amp; "")&gt;0</formula>
    </cfRule>
    <cfRule type="expression" dxfId="4174" priority="280">
      <formula>AND(COUNTIF(E167:W167,"&lt;&gt;" &amp; "")&gt;0,NOT(ISBLANK(C167)))</formula>
    </cfRule>
  </conditionalFormatting>
  <conditionalFormatting sqref="C17">
    <cfRule type="expression" dxfId="4173" priority="27">
      <formula>COUNTIF(E17:W17,"&lt;&gt;" &amp; "")&gt;0</formula>
    </cfRule>
    <cfRule type="expression" dxfId="4172" priority="28">
      <formula>AND(COUNTIF(E17:W17,"&lt;&gt;" &amp; "")&gt;0,NOT(ISBLANK(C17)))</formula>
    </cfRule>
  </conditionalFormatting>
  <conditionalFormatting sqref="C170">
    <cfRule type="expression" dxfId="4171" priority="281">
      <formula>COUNTIF(E170:W170,"&lt;&gt;" &amp; "")&gt;0</formula>
    </cfRule>
    <cfRule type="expression" dxfId="4170" priority="282">
      <formula>AND(COUNTIF(E170:W170,"&lt;&gt;" &amp; "")&gt;0,NOT(ISBLANK(C170)))</formula>
    </cfRule>
  </conditionalFormatting>
  <conditionalFormatting sqref="C171">
    <cfRule type="expression" dxfId="4169" priority="283">
      <formula>COUNTIF(E171:W171,"&lt;&gt;" &amp; "")&gt;0</formula>
    </cfRule>
    <cfRule type="expression" dxfId="4168" priority="284">
      <formula>AND(COUNTIF(E171:W171,"&lt;&gt;" &amp; "")&gt;0,NOT(ISBLANK(C171)))</formula>
    </cfRule>
  </conditionalFormatting>
  <conditionalFormatting sqref="C172">
    <cfRule type="expression" dxfId="4167" priority="285">
      <formula>COUNTIF(E172:W172,"&lt;&gt;" &amp; "")&gt;0</formula>
    </cfRule>
    <cfRule type="expression" dxfId="4166" priority="286">
      <formula>AND(COUNTIF(E172:W172,"&lt;&gt;" &amp; "")&gt;0,NOT(ISBLANK(C172)))</formula>
    </cfRule>
  </conditionalFormatting>
  <conditionalFormatting sqref="C173">
    <cfRule type="expression" dxfId="4165" priority="287">
      <formula>COUNTIF(E173:W173,"&lt;&gt;" &amp; "")&gt;0</formula>
    </cfRule>
    <cfRule type="expression" dxfId="4164" priority="288">
      <formula>AND(COUNTIF(E173:W173,"&lt;&gt;" &amp; "")&gt;0,NOT(ISBLANK(C173)))</formula>
    </cfRule>
  </conditionalFormatting>
  <conditionalFormatting sqref="C174">
    <cfRule type="expression" dxfId="4163" priority="289">
      <formula>COUNTIF(E174:W174,"&lt;&gt;" &amp; "")&gt;0</formula>
    </cfRule>
    <cfRule type="expression" dxfId="4162" priority="290">
      <formula>AND(COUNTIF(E174:W174,"&lt;&gt;" &amp; "")&gt;0,NOT(ISBLANK(C174)))</formula>
    </cfRule>
  </conditionalFormatting>
  <conditionalFormatting sqref="C175">
    <cfRule type="expression" dxfId="4161" priority="291">
      <formula>COUNTIF(E175:W175,"&lt;&gt;" &amp; "")&gt;0</formula>
    </cfRule>
    <cfRule type="expression" dxfId="4160" priority="292">
      <formula>AND(COUNTIF(E175:W175,"&lt;&gt;" &amp; "")&gt;0,NOT(ISBLANK(C175)))</formula>
    </cfRule>
  </conditionalFormatting>
  <conditionalFormatting sqref="C176">
    <cfRule type="expression" dxfId="4159" priority="293">
      <formula>COUNTIF(E176:W176,"&lt;&gt;" &amp; "")&gt;0</formula>
    </cfRule>
    <cfRule type="expression" dxfId="4158" priority="294">
      <formula>AND(COUNTIF(E176:W176,"&lt;&gt;" &amp; "")&gt;0,NOT(ISBLANK(C176)))</formula>
    </cfRule>
  </conditionalFormatting>
  <conditionalFormatting sqref="C177">
    <cfRule type="expression" dxfId="4157" priority="295">
      <formula>COUNTIF(E177:W177,"&lt;&gt;" &amp; "")&gt;0</formula>
    </cfRule>
    <cfRule type="expression" dxfId="4156" priority="296">
      <formula>AND(COUNTIF(E177:W177,"&lt;&gt;" &amp; "")&gt;0,NOT(ISBLANK(C177)))</formula>
    </cfRule>
  </conditionalFormatting>
  <conditionalFormatting sqref="C178">
    <cfRule type="expression" dxfId="4155" priority="297">
      <formula>COUNTIF(E178:W178,"&lt;&gt;" &amp; "")&gt;0</formula>
    </cfRule>
    <cfRule type="expression" dxfId="4154" priority="298">
      <formula>AND(COUNTIF(E178:W178,"&lt;&gt;" &amp; "")&gt;0,NOT(ISBLANK(C178)))</formula>
    </cfRule>
  </conditionalFormatting>
  <conditionalFormatting sqref="C179">
    <cfRule type="expression" dxfId="4153" priority="299">
      <formula>COUNTIF(E179:W179,"&lt;&gt;" &amp; "")&gt;0</formula>
    </cfRule>
    <cfRule type="expression" dxfId="4152" priority="300">
      <formula>AND(COUNTIF(E179:W179,"&lt;&gt;" &amp; "")&gt;0,NOT(ISBLANK(C179)))</formula>
    </cfRule>
  </conditionalFormatting>
  <conditionalFormatting sqref="C18">
    <cfRule type="expression" dxfId="4151" priority="29">
      <formula>COUNTIF(E18:W18,"&lt;&gt;" &amp; "")&gt;0</formula>
    </cfRule>
    <cfRule type="expression" dxfId="4150" priority="30">
      <formula>AND(COUNTIF(E18:W18,"&lt;&gt;" &amp; "")&gt;0,NOT(ISBLANK(C18)))</formula>
    </cfRule>
  </conditionalFormatting>
  <conditionalFormatting sqref="C182">
    <cfRule type="expression" dxfId="4149" priority="301">
      <formula>COUNTIF(E182:W182,"&lt;&gt;" &amp; "")&gt;0</formula>
    </cfRule>
    <cfRule type="expression" dxfId="4148" priority="302">
      <formula>AND(COUNTIF(E182:W182,"&lt;&gt;" &amp; "")&gt;0,NOT(ISBLANK(C182)))</formula>
    </cfRule>
  </conditionalFormatting>
  <conditionalFormatting sqref="C183">
    <cfRule type="expression" dxfId="4147" priority="303">
      <formula>COUNTIF(E183:W183,"&lt;&gt;" &amp; "")&gt;0</formula>
    </cfRule>
    <cfRule type="expression" dxfId="4146" priority="304">
      <formula>AND(COUNTIF(E183:W183,"&lt;&gt;" &amp; "")&gt;0,NOT(ISBLANK(C183)))</formula>
    </cfRule>
  </conditionalFormatting>
  <conditionalFormatting sqref="C184">
    <cfRule type="expression" dxfId="4145" priority="305">
      <formula>COUNTIF(E184:W184,"&lt;&gt;" &amp; "")&gt;0</formula>
    </cfRule>
    <cfRule type="expression" dxfId="4144" priority="306">
      <formula>AND(COUNTIF(E184:W184,"&lt;&gt;" &amp; "")&gt;0,NOT(ISBLANK(C184)))</formula>
    </cfRule>
  </conditionalFormatting>
  <conditionalFormatting sqref="C185">
    <cfRule type="expression" dxfId="4143" priority="307">
      <formula>COUNTIF(E185:W185,"&lt;&gt;" &amp; "")&gt;0</formula>
    </cfRule>
    <cfRule type="expression" dxfId="4142" priority="308">
      <formula>AND(COUNTIF(E185:W185,"&lt;&gt;" &amp; "")&gt;0,NOT(ISBLANK(C185)))</formula>
    </cfRule>
  </conditionalFormatting>
  <conditionalFormatting sqref="C186">
    <cfRule type="expression" dxfId="4141" priority="309">
      <formula>COUNTIF(E186:W186,"&lt;&gt;" &amp; "")&gt;0</formula>
    </cfRule>
    <cfRule type="expression" dxfId="4140" priority="310">
      <formula>AND(COUNTIF(E186:W186,"&lt;&gt;" &amp; "")&gt;0,NOT(ISBLANK(C186)))</formula>
    </cfRule>
  </conditionalFormatting>
  <conditionalFormatting sqref="C187">
    <cfRule type="expression" dxfId="4139" priority="311">
      <formula>COUNTIF(E187:W187,"&lt;&gt;" &amp; "")&gt;0</formula>
    </cfRule>
    <cfRule type="expression" dxfId="4138" priority="312">
      <formula>AND(COUNTIF(E187:W187,"&lt;&gt;" &amp; "")&gt;0,NOT(ISBLANK(C187)))</formula>
    </cfRule>
  </conditionalFormatting>
  <conditionalFormatting sqref="C188">
    <cfRule type="expression" dxfId="4137" priority="313">
      <formula>COUNTIF(E188:W188,"&lt;&gt;" &amp; "")&gt;0</formula>
    </cfRule>
    <cfRule type="expression" dxfId="4136" priority="314">
      <formula>AND(COUNTIF(E188:W188,"&lt;&gt;" &amp; "")&gt;0,NOT(ISBLANK(C188)))</formula>
    </cfRule>
  </conditionalFormatting>
  <conditionalFormatting sqref="C189">
    <cfRule type="expression" dxfId="4135" priority="315">
      <formula>COUNTIF(E189:W189,"&lt;&gt;" &amp; "")&gt;0</formula>
    </cfRule>
    <cfRule type="expression" dxfId="4134" priority="316">
      <formula>AND(COUNTIF(E189:W189,"&lt;&gt;" &amp; "")&gt;0,NOT(ISBLANK(C189)))</formula>
    </cfRule>
  </conditionalFormatting>
  <conditionalFormatting sqref="C19">
    <cfRule type="expression" dxfId="4133" priority="31">
      <formula>COUNTIF(E19:W19,"&lt;&gt;" &amp; "")&gt;0</formula>
    </cfRule>
    <cfRule type="expression" dxfId="4132" priority="32">
      <formula>AND(COUNTIF(E19:W19,"&lt;&gt;" &amp; "")&gt;0,NOT(ISBLANK(C19)))</formula>
    </cfRule>
  </conditionalFormatting>
  <conditionalFormatting sqref="C190">
    <cfRule type="expression" dxfId="4131" priority="317">
      <formula>COUNTIF(E190:W190,"&lt;&gt;" &amp; "")&gt;0</formula>
    </cfRule>
    <cfRule type="expression" dxfId="4130" priority="318">
      <formula>AND(COUNTIF(E190:W190,"&lt;&gt;" &amp; "")&gt;0,NOT(ISBLANK(C190)))</formula>
    </cfRule>
  </conditionalFormatting>
  <conditionalFormatting sqref="C191">
    <cfRule type="expression" dxfId="4129" priority="319">
      <formula>COUNTIF(E191:W191,"&lt;&gt;" &amp; "")&gt;0</formula>
    </cfRule>
    <cfRule type="expression" dxfId="4128" priority="320">
      <formula>AND(COUNTIF(E191:W191,"&lt;&gt;" &amp; "")&gt;0,NOT(ISBLANK(C191)))</formula>
    </cfRule>
  </conditionalFormatting>
  <conditionalFormatting sqref="C194">
    <cfRule type="expression" dxfId="4127" priority="321">
      <formula>COUNTIF(E194:W194,"&lt;&gt;" &amp; "")&gt;0</formula>
    </cfRule>
    <cfRule type="expression" dxfId="4126" priority="322">
      <formula>AND(COUNTIF(E194:W194,"&lt;&gt;" &amp; "")&gt;0,NOT(ISBLANK(C194)))</formula>
    </cfRule>
  </conditionalFormatting>
  <conditionalFormatting sqref="C195">
    <cfRule type="expression" dxfId="4125" priority="323">
      <formula>COUNTIF(E195:W195,"&lt;&gt;" &amp; "")&gt;0</formula>
    </cfRule>
    <cfRule type="expression" dxfId="4124" priority="324">
      <formula>AND(COUNTIF(E195:W195,"&lt;&gt;" &amp; "")&gt;0,NOT(ISBLANK(C195)))</formula>
    </cfRule>
  </conditionalFormatting>
  <conditionalFormatting sqref="C196">
    <cfRule type="expression" dxfId="4123" priority="325">
      <formula>COUNTIF(E196:W196,"&lt;&gt;" &amp; "")&gt;0</formula>
    </cfRule>
    <cfRule type="expression" dxfId="4122" priority="326">
      <formula>AND(COUNTIF(E196:W196,"&lt;&gt;" &amp; "")&gt;0,NOT(ISBLANK(C196)))</formula>
    </cfRule>
  </conditionalFormatting>
  <conditionalFormatting sqref="C197">
    <cfRule type="expression" dxfId="4121" priority="327">
      <formula>COUNTIF(E197:W197,"&lt;&gt;" &amp; "")&gt;0</formula>
    </cfRule>
    <cfRule type="expression" dxfId="4120" priority="328">
      <formula>AND(COUNTIF(E197:W197,"&lt;&gt;" &amp; "")&gt;0,NOT(ISBLANK(C197)))</formula>
    </cfRule>
  </conditionalFormatting>
  <conditionalFormatting sqref="C198">
    <cfRule type="expression" dxfId="4119" priority="329">
      <formula>COUNTIF(E198:W198,"&lt;&gt;" &amp; "")&gt;0</formula>
    </cfRule>
    <cfRule type="expression" dxfId="4118" priority="330">
      <formula>AND(COUNTIF(E198:W198,"&lt;&gt;" &amp; "")&gt;0,NOT(ISBLANK(C198)))</formula>
    </cfRule>
  </conditionalFormatting>
  <conditionalFormatting sqref="C199">
    <cfRule type="expression" dxfId="4117" priority="331">
      <formula>COUNTIF(E199:W199,"&lt;&gt;" &amp; "")&gt;0</formula>
    </cfRule>
    <cfRule type="expression" dxfId="4116" priority="332">
      <formula>AND(COUNTIF(E199:W199,"&lt;&gt;" &amp; "")&gt;0,NOT(ISBLANK(C199)))</formula>
    </cfRule>
  </conditionalFormatting>
  <conditionalFormatting sqref="C2">
    <cfRule type="expression" dxfId="4115" priority="1">
      <formula>COUNTIF(E2:W2,"&lt;&gt;" &amp; "")&gt;0</formula>
    </cfRule>
    <cfRule type="expression" dxfId="4114" priority="2">
      <formula>AND(COUNTIF(E2:W2,"&lt;&gt;" &amp; "")&gt;0,NOT(ISBLANK(C2)))</formula>
    </cfRule>
  </conditionalFormatting>
  <conditionalFormatting sqref="C20">
    <cfRule type="expression" dxfId="4113" priority="33">
      <formula>COUNTIF(E20:W20,"&lt;&gt;" &amp; "")&gt;0</formula>
    </cfRule>
    <cfRule type="expression" dxfId="4112" priority="34">
      <formula>AND(COUNTIF(E20:W20,"&lt;&gt;" &amp; "")&gt;0,NOT(ISBLANK(C20)))</formula>
    </cfRule>
  </conditionalFormatting>
  <conditionalFormatting sqref="C200">
    <cfRule type="expression" dxfId="4111" priority="333">
      <formula>COUNTIF(E200:W200,"&lt;&gt;" &amp; "")&gt;0</formula>
    </cfRule>
    <cfRule type="expression" dxfId="4110" priority="334">
      <formula>AND(COUNTIF(E200:W200,"&lt;&gt;" &amp; "")&gt;0,NOT(ISBLANK(C200)))</formula>
    </cfRule>
  </conditionalFormatting>
  <conditionalFormatting sqref="C201">
    <cfRule type="expression" dxfId="4109" priority="335">
      <formula>COUNTIF(E201:W201,"&lt;&gt;" &amp; "")&gt;0</formula>
    </cfRule>
    <cfRule type="expression" dxfId="4108" priority="336">
      <formula>AND(COUNTIF(E201:W201,"&lt;&gt;" &amp; "")&gt;0,NOT(ISBLANK(C201)))</formula>
    </cfRule>
  </conditionalFormatting>
  <conditionalFormatting sqref="C202">
    <cfRule type="expression" dxfId="4107" priority="337">
      <formula>COUNTIF(E202:W202,"&lt;&gt;" &amp; "")&gt;0</formula>
    </cfRule>
    <cfRule type="expression" dxfId="4106" priority="338">
      <formula>AND(COUNTIF(E202:W202,"&lt;&gt;" &amp; "")&gt;0,NOT(ISBLANK(C202)))</formula>
    </cfRule>
  </conditionalFormatting>
  <conditionalFormatting sqref="C203">
    <cfRule type="expression" dxfId="4105" priority="339">
      <formula>COUNTIF(E203:W203,"&lt;&gt;" &amp; "")&gt;0</formula>
    </cfRule>
    <cfRule type="expression" dxfId="4104" priority="340">
      <formula>AND(COUNTIF(E203:W203,"&lt;&gt;" &amp; "")&gt;0,NOT(ISBLANK(C203)))</formula>
    </cfRule>
  </conditionalFormatting>
  <conditionalFormatting sqref="C206">
    <cfRule type="expression" dxfId="4103" priority="341">
      <formula>COUNTIF(E206:W206,"&lt;&gt;" &amp; "")&gt;0</formula>
    </cfRule>
    <cfRule type="expression" dxfId="4102" priority="342">
      <formula>AND(COUNTIF(E206:W206,"&lt;&gt;" &amp; "")&gt;0,NOT(ISBLANK(C206)))</formula>
    </cfRule>
  </conditionalFormatting>
  <conditionalFormatting sqref="C207">
    <cfRule type="expression" dxfId="4101" priority="343">
      <formula>COUNTIF(E207:W207,"&lt;&gt;" &amp; "")&gt;0</formula>
    </cfRule>
    <cfRule type="expression" dxfId="4100" priority="344">
      <formula>AND(COUNTIF(E207:W207,"&lt;&gt;" &amp; "")&gt;0,NOT(ISBLANK(C207)))</formula>
    </cfRule>
  </conditionalFormatting>
  <conditionalFormatting sqref="C208">
    <cfRule type="expression" dxfId="4099" priority="345">
      <formula>COUNTIF(E208:W208,"&lt;&gt;" &amp; "")&gt;0</formula>
    </cfRule>
    <cfRule type="expression" dxfId="4098" priority="346">
      <formula>AND(COUNTIF(E208:W208,"&lt;&gt;" &amp; "")&gt;0,NOT(ISBLANK(C208)))</formula>
    </cfRule>
  </conditionalFormatting>
  <conditionalFormatting sqref="C209">
    <cfRule type="expression" dxfId="4097" priority="347">
      <formula>COUNTIF(E209:W209,"&lt;&gt;" &amp; "")&gt;0</formula>
    </cfRule>
    <cfRule type="expression" dxfId="4096" priority="348">
      <formula>AND(COUNTIF(E209:W209,"&lt;&gt;" &amp; "")&gt;0,NOT(ISBLANK(C209)))</formula>
    </cfRule>
  </conditionalFormatting>
  <conditionalFormatting sqref="C21">
    <cfRule type="expression" dxfId="4095" priority="35">
      <formula>COUNTIF(E21:W21,"&lt;&gt;" &amp; "")&gt;0</formula>
    </cfRule>
    <cfRule type="expression" dxfId="4094" priority="36">
      <formula>AND(COUNTIF(E21:W21,"&lt;&gt;" &amp; "")&gt;0,NOT(ISBLANK(C21)))</formula>
    </cfRule>
  </conditionalFormatting>
  <conditionalFormatting sqref="C210">
    <cfRule type="expression" dxfId="4093" priority="349">
      <formula>COUNTIF(E210:W210,"&lt;&gt;" &amp; "")&gt;0</formula>
    </cfRule>
    <cfRule type="expression" dxfId="4092" priority="350">
      <formula>AND(COUNTIF(E210:W210,"&lt;&gt;" &amp; "")&gt;0,NOT(ISBLANK(C210)))</formula>
    </cfRule>
  </conditionalFormatting>
  <conditionalFormatting sqref="C211">
    <cfRule type="expression" dxfId="4091" priority="351">
      <formula>COUNTIF(E211:W211,"&lt;&gt;" &amp; "")&gt;0</formula>
    </cfRule>
    <cfRule type="expression" dxfId="4090" priority="352">
      <formula>AND(COUNTIF(E211:W211,"&lt;&gt;" &amp; "")&gt;0,NOT(ISBLANK(C211)))</formula>
    </cfRule>
  </conditionalFormatting>
  <conditionalFormatting sqref="C212">
    <cfRule type="expression" dxfId="4089" priority="353">
      <formula>COUNTIF(E212:W212,"&lt;&gt;" &amp; "")&gt;0</formula>
    </cfRule>
    <cfRule type="expression" dxfId="4088" priority="354">
      <formula>AND(COUNTIF(E212:W212,"&lt;&gt;" &amp; "")&gt;0,NOT(ISBLANK(C212)))</formula>
    </cfRule>
  </conditionalFormatting>
  <conditionalFormatting sqref="C213">
    <cfRule type="expression" dxfId="4087" priority="355">
      <formula>COUNTIF(E213:W213,"&lt;&gt;" &amp; "")&gt;0</formula>
    </cfRule>
    <cfRule type="expression" dxfId="4086" priority="356">
      <formula>AND(COUNTIF(E213:W213,"&lt;&gt;" &amp; "")&gt;0,NOT(ISBLANK(C213)))</formula>
    </cfRule>
  </conditionalFormatting>
  <conditionalFormatting sqref="C214">
    <cfRule type="expression" dxfId="4085" priority="357">
      <formula>COUNTIF(E214:W214,"&lt;&gt;" &amp; "")&gt;0</formula>
    </cfRule>
    <cfRule type="expression" dxfId="4084" priority="358">
      <formula>AND(COUNTIF(E214:W214,"&lt;&gt;" &amp; "")&gt;0,NOT(ISBLANK(C214)))</formula>
    </cfRule>
  </conditionalFormatting>
  <conditionalFormatting sqref="C215">
    <cfRule type="expression" dxfId="4083" priority="359">
      <formula>COUNTIF(E215:W215,"&lt;&gt;" &amp; "")&gt;0</formula>
    </cfRule>
    <cfRule type="expression" dxfId="4082" priority="360">
      <formula>AND(COUNTIF(E215:W215,"&lt;&gt;" &amp; "")&gt;0,NOT(ISBLANK(C215)))</formula>
    </cfRule>
  </conditionalFormatting>
  <conditionalFormatting sqref="C218">
    <cfRule type="expression" dxfId="4081" priority="361">
      <formula>COUNTIF(E218:W218,"&lt;&gt;" &amp; "")&gt;0</formula>
    </cfRule>
    <cfRule type="expression" dxfId="4080" priority="362">
      <formula>AND(COUNTIF(E218:W218,"&lt;&gt;" &amp; "")&gt;0,NOT(ISBLANK(C218)))</formula>
    </cfRule>
  </conditionalFormatting>
  <conditionalFormatting sqref="C219">
    <cfRule type="expression" dxfId="4079" priority="363">
      <formula>COUNTIF(E219:W219,"&lt;&gt;" &amp; "")&gt;0</formula>
    </cfRule>
    <cfRule type="expression" dxfId="4078" priority="364">
      <formula>AND(COUNTIF(E219:W219,"&lt;&gt;" &amp; "")&gt;0,NOT(ISBLANK(C219)))</formula>
    </cfRule>
  </conditionalFormatting>
  <conditionalFormatting sqref="C22">
    <cfRule type="expression" dxfId="4077" priority="37">
      <formula>COUNTIF(E22:W22,"&lt;&gt;" &amp; "")&gt;0</formula>
    </cfRule>
    <cfRule type="expression" dxfId="4076" priority="38">
      <formula>AND(COUNTIF(E22:W22,"&lt;&gt;" &amp; "")&gt;0,NOT(ISBLANK(C22)))</formula>
    </cfRule>
  </conditionalFormatting>
  <conditionalFormatting sqref="C220">
    <cfRule type="expression" dxfId="4075" priority="365">
      <formula>COUNTIF(E220:W220,"&lt;&gt;" &amp; "")&gt;0</formula>
    </cfRule>
    <cfRule type="expression" dxfId="4074" priority="366">
      <formula>AND(COUNTIF(E220:W220,"&lt;&gt;" &amp; "")&gt;0,NOT(ISBLANK(C220)))</formula>
    </cfRule>
  </conditionalFormatting>
  <conditionalFormatting sqref="C221">
    <cfRule type="expression" dxfId="4073" priority="367">
      <formula>COUNTIF(E221:W221,"&lt;&gt;" &amp; "")&gt;0</formula>
    </cfRule>
    <cfRule type="expression" dxfId="4072" priority="368">
      <formula>AND(COUNTIF(E221:W221,"&lt;&gt;" &amp; "")&gt;0,NOT(ISBLANK(C221)))</formula>
    </cfRule>
  </conditionalFormatting>
  <conditionalFormatting sqref="C222">
    <cfRule type="expression" dxfId="4071" priority="369">
      <formula>COUNTIF(E222:W222,"&lt;&gt;" &amp; "")&gt;0</formula>
    </cfRule>
    <cfRule type="expression" dxfId="4070" priority="370">
      <formula>AND(COUNTIF(E222:W222,"&lt;&gt;" &amp; "")&gt;0,NOT(ISBLANK(C222)))</formula>
    </cfRule>
  </conditionalFormatting>
  <conditionalFormatting sqref="C223">
    <cfRule type="expression" dxfId="4069" priority="371">
      <formula>COUNTIF(E223:W223,"&lt;&gt;" &amp; "")&gt;0</formula>
    </cfRule>
    <cfRule type="expression" dxfId="4068" priority="372">
      <formula>AND(COUNTIF(E223:W223,"&lt;&gt;" &amp; "")&gt;0,NOT(ISBLANK(C223)))</formula>
    </cfRule>
  </conditionalFormatting>
  <conditionalFormatting sqref="C224">
    <cfRule type="expression" dxfId="4067" priority="373">
      <formula>COUNTIF(E224:W224,"&lt;&gt;" &amp; "")&gt;0</formula>
    </cfRule>
    <cfRule type="expression" dxfId="4066" priority="374">
      <formula>AND(COUNTIF(E224:W224,"&lt;&gt;" &amp; "")&gt;0,NOT(ISBLANK(C224)))</formula>
    </cfRule>
  </conditionalFormatting>
  <conditionalFormatting sqref="C225">
    <cfRule type="expression" dxfId="4065" priority="375">
      <formula>COUNTIF(E225:W225,"&lt;&gt;" &amp; "")&gt;0</formula>
    </cfRule>
    <cfRule type="expression" dxfId="4064" priority="376">
      <formula>AND(COUNTIF(E225:W225,"&lt;&gt;" &amp; "")&gt;0,NOT(ISBLANK(C225)))</formula>
    </cfRule>
  </conditionalFormatting>
  <conditionalFormatting sqref="C226">
    <cfRule type="expression" dxfId="4063" priority="377">
      <formula>COUNTIF(E226:W226,"&lt;&gt;" &amp; "")&gt;0</formula>
    </cfRule>
    <cfRule type="expression" dxfId="4062" priority="378">
      <formula>AND(COUNTIF(E226:W226,"&lt;&gt;" &amp; "")&gt;0,NOT(ISBLANK(C226)))</formula>
    </cfRule>
  </conditionalFormatting>
  <conditionalFormatting sqref="C227">
    <cfRule type="expression" dxfId="4061" priority="379">
      <formula>COUNTIF(E227:W227,"&lt;&gt;" &amp; "")&gt;0</formula>
    </cfRule>
    <cfRule type="expression" dxfId="4060" priority="380">
      <formula>AND(COUNTIF(E227:W227,"&lt;&gt;" &amp; "")&gt;0,NOT(ISBLANK(C227)))</formula>
    </cfRule>
  </conditionalFormatting>
  <conditionalFormatting sqref="C23">
    <cfRule type="expression" dxfId="4059" priority="39">
      <formula>COUNTIF(E23:W23,"&lt;&gt;" &amp; "")&gt;0</formula>
    </cfRule>
    <cfRule type="expression" dxfId="4058" priority="40">
      <formula>AND(COUNTIF(E23:W23,"&lt;&gt;" &amp; "")&gt;0,NOT(ISBLANK(C23)))</formula>
    </cfRule>
  </conditionalFormatting>
  <conditionalFormatting sqref="C230">
    <cfRule type="expression" dxfId="4057" priority="381">
      <formula>COUNTIF(E230:W230,"&lt;&gt;" &amp; "")&gt;0</formula>
    </cfRule>
    <cfRule type="expression" dxfId="4056" priority="382">
      <formula>AND(COUNTIF(E230:W230,"&lt;&gt;" &amp; "")&gt;0,NOT(ISBLANK(C230)))</formula>
    </cfRule>
  </conditionalFormatting>
  <conditionalFormatting sqref="C231">
    <cfRule type="expression" dxfId="4055" priority="383">
      <formula>COUNTIF(E231:W231,"&lt;&gt;" &amp; "")&gt;0</formula>
    </cfRule>
    <cfRule type="expression" dxfId="4054" priority="384">
      <formula>AND(COUNTIF(E231:W231,"&lt;&gt;" &amp; "")&gt;0,NOT(ISBLANK(C231)))</formula>
    </cfRule>
  </conditionalFormatting>
  <conditionalFormatting sqref="C232">
    <cfRule type="expression" dxfId="4053" priority="385">
      <formula>COUNTIF(E232:W232,"&lt;&gt;" &amp; "")&gt;0</formula>
    </cfRule>
    <cfRule type="expression" dxfId="4052" priority="386">
      <formula>AND(COUNTIF(E232:W232,"&lt;&gt;" &amp; "")&gt;0,NOT(ISBLANK(C232)))</formula>
    </cfRule>
  </conditionalFormatting>
  <conditionalFormatting sqref="C233">
    <cfRule type="expression" dxfId="4051" priority="387">
      <formula>COUNTIF(E233:W233,"&lt;&gt;" &amp; "")&gt;0</formula>
    </cfRule>
    <cfRule type="expression" dxfId="4050" priority="388">
      <formula>AND(COUNTIF(E233:W233,"&lt;&gt;" &amp; "")&gt;0,NOT(ISBLANK(C233)))</formula>
    </cfRule>
  </conditionalFormatting>
  <conditionalFormatting sqref="C234">
    <cfRule type="expression" dxfId="4049" priority="389">
      <formula>COUNTIF(E234:W234,"&lt;&gt;" &amp; "")&gt;0</formula>
    </cfRule>
    <cfRule type="expression" dxfId="4048" priority="390">
      <formula>AND(COUNTIF(E234:W234,"&lt;&gt;" &amp; "")&gt;0,NOT(ISBLANK(C234)))</formula>
    </cfRule>
  </conditionalFormatting>
  <conditionalFormatting sqref="C235">
    <cfRule type="expression" dxfId="4047" priority="391">
      <formula>COUNTIF(E235:W235,"&lt;&gt;" &amp; "")&gt;0</formula>
    </cfRule>
    <cfRule type="expression" dxfId="4046" priority="392">
      <formula>AND(COUNTIF(E235:W235,"&lt;&gt;" &amp; "")&gt;0,NOT(ISBLANK(C235)))</formula>
    </cfRule>
  </conditionalFormatting>
  <conditionalFormatting sqref="C236">
    <cfRule type="expression" dxfId="4045" priority="393">
      <formula>COUNTIF(E236:W236,"&lt;&gt;" &amp; "")&gt;0</formula>
    </cfRule>
    <cfRule type="expression" dxfId="4044" priority="394">
      <formula>AND(COUNTIF(E236:W236,"&lt;&gt;" &amp; "")&gt;0,NOT(ISBLANK(C236)))</formula>
    </cfRule>
  </conditionalFormatting>
  <conditionalFormatting sqref="C237">
    <cfRule type="expression" dxfId="4043" priority="395">
      <formula>COUNTIF(E237:W237,"&lt;&gt;" &amp; "")&gt;0</formula>
    </cfRule>
    <cfRule type="expression" dxfId="4042" priority="396">
      <formula>AND(COUNTIF(E237:W237,"&lt;&gt;" &amp; "")&gt;0,NOT(ISBLANK(C237)))</formula>
    </cfRule>
  </conditionalFormatting>
  <conditionalFormatting sqref="C238">
    <cfRule type="expression" dxfId="4041" priority="397">
      <formula>COUNTIF(E238:W238,"&lt;&gt;" &amp; "")&gt;0</formula>
    </cfRule>
    <cfRule type="expression" dxfId="4040" priority="398">
      <formula>AND(COUNTIF(E238:W238,"&lt;&gt;" &amp; "")&gt;0,NOT(ISBLANK(C238)))</formula>
    </cfRule>
  </conditionalFormatting>
  <conditionalFormatting sqref="C239">
    <cfRule type="expression" dxfId="4039" priority="399">
      <formula>COUNTIF(E239:W239,"&lt;&gt;" &amp; "")&gt;0</formula>
    </cfRule>
    <cfRule type="expression" dxfId="4038" priority="400">
      <formula>AND(COUNTIF(E239:W239,"&lt;&gt;" &amp; "")&gt;0,NOT(ISBLANK(C239)))</formula>
    </cfRule>
  </conditionalFormatting>
  <conditionalFormatting sqref="C242">
    <cfRule type="expression" dxfId="4037" priority="401">
      <formula>COUNTIF(E242:W242,"&lt;&gt;" &amp; "")&gt;0</formula>
    </cfRule>
    <cfRule type="expression" dxfId="4036" priority="402">
      <formula>AND(COUNTIF(E242:W242,"&lt;&gt;" &amp; "")&gt;0,NOT(ISBLANK(C242)))</formula>
    </cfRule>
  </conditionalFormatting>
  <conditionalFormatting sqref="C243">
    <cfRule type="expression" dxfId="4035" priority="403">
      <formula>COUNTIF(E243:W243,"&lt;&gt;" &amp; "")&gt;0</formula>
    </cfRule>
    <cfRule type="expression" dxfId="4034" priority="404">
      <formula>AND(COUNTIF(E243:W243,"&lt;&gt;" &amp; "")&gt;0,NOT(ISBLANK(C243)))</formula>
    </cfRule>
  </conditionalFormatting>
  <conditionalFormatting sqref="C244">
    <cfRule type="expression" dxfId="4033" priority="405">
      <formula>COUNTIF(E244:W244,"&lt;&gt;" &amp; "")&gt;0</formula>
    </cfRule>
    <cfRule type="expression" dxfId="4032" priority="406">
      <formula>AND(COUNTIF(E244:W244,"&lt;&gt;" &amp; "")&gt;0,NOT(ISBLANK(C244)))</formula>
    </cfRule>
  </conditionalFormatting>
  <conditionalFormatting sqref="C245">
    <cfRule type="expression" dxfId="4031" priority="407">
      <formula>COUNTIF(E245:W245,"&lt;&gt;" &amp; "")&gt;0</formula>
    </cfRule>
    <cfRule type="expression" dxfId="4030" priority="408">
      <formula>AND(COUNTIF(E245:W245,"&lt;&gt;" &amp; "")&gt;0,NOT(ISBLANK(C245)))</formula>
    </cfRule>
  </conditionalFormatting>
  <conditionalFormatting sqref="C246">
    <cfRule type="expression" dxfId="4029" priority="409">
      <formula>COUNTIF(E246:W246,"&lt;&gt;" &amp; "")&gt;0</formula>
    </cfRule>
    <cfRule type="expression" dxfId="4028" priority="410">
      <formula>AND(COUNTIF(E246:W246,"&lt;&gt;" &amp; "")&gt;0,NOT(ISBLANK(C246)))</formula>
    </cfRule>
  </conditionalFormatting>
  <conditionalFormatting sqref="C247">
    <cfRule type="expression" dxfId="4027" priority="411">
      <formula>COUNTIF(E247:W247,"&lt;&gt;" &amp; "")&gt;0</formula>
    </cfRule>
    <cfRule type="expression" dxfId="4026" priority="412">
      <formula>AND(COUNTIF(E247:W247,"&lt;&gt;" &amp; "")&gt;0,NOT(ISBLANK(C247)))</formula>
    </cfRule>
  </conditionalFormatting>
  <conditionalFormatting sqref="C248">
    <cfRule type="expression" dxfId="4025" priority="413">
      <formula>COUNTIF(E248:W248,"&lt;&gt;" &amp; "")&gt;0</formula>
    </cfRule>
    <cfRule type="expression" dxfId="4024" priority="414">
      <formula>AND(COUNTIF(E248:W248,"&lt;&gt;" &amp; "")&gt;0,NOT(ISBLANK(C248)))</formula>
    </cfRule>
  </conditionalFormatting>
  <conditionalFormatting sqref="C249">
    <cfRule type="expression" dxfId="4023" priority="415">
      <formula>COUNTIF(E249:W249,"&lt;&gt;" &amp; "")&gt;0</formula>
    </cfRule>
    <cfRule type="expression" dxfId="4022" priority="416">
      <formula>AND(COUNTIF(E249:W249,"&lt;&gt;" &amp; "")&gt;0,NOT(ISBLANK(C249)))</formula>
    </cfRule>
  </conditionalFormatting>
  <conditionalFormatting sqref="C250">
    <cfRule type="expression" dxfId="4021" priority="417">
      <formula>COUNTIF(E250:W250,"&lt;&gt;" &amp; "")&gt;0</formula>
    </cfRule>
    <cfRule type="expression" dxfId="4020" priority="418">
      <formula>AND(COUNTIF(E250:W250,"&lt;&gt;" &amp; "")&gt;0,NOT(ISBLANK(C250)))</formula>
    </cfRule>
  </conditionalFormatting>
  <conditionalFormatting sqref="C251">
    <cfRule type="expression" dxfId="4019" priority="419">
      <formula>COUNTIF(E251:W251,"&lt;&gt;" &amp; "")&gt;0</formula>
    </cfRule>
    <cfRule type="expression" dxfId="4018" priority="420">
      <formula>AND(COUNTIF(E251:W251,"&lt;&gt;" &amp; "")&gt;0,NOT(ISBLANK(C251)))</formula>
    </cfRule>
  </conditionalFormatting>
  <conditionalFormatting sqref="C254">
    <cfRule type="expression" dxfId="4017" priority="421">
      <formula>COUNTIF(E254:W254,"&lt;&gt;" &amp; "")&gt;0</formula>
    </cfRule>
    <cfRule type="expression" dxfId="4016" priority="422">
      <formula>AND(COUNTIF(E254:W254,"&lt;&gt;" &amp; "")&gt;0,NOT(ISBLANK(C254)))</formula>
    </cfRule>
  </conditionalFormatting>
  <conditionalFormatting sqref="C255">
    <cfRule type="expression" dxfId="4015" priority="423">
      <formula>COUNTIF(E255:W255,"&lt;&gt;" &amp; "")&gt;0</formula>
    </cfRule>
    <cfRule type="expression" dxfId="4014" priority="424">
      <formula>AND(COUNTIF(E255:W255,"&lt;&gt;" &amp; "")&gt;0,NOT(ISBLANK(C255)))</formula>
    </cfRule>
  </conditionalFormatting>
  <conditionalFormatting sqref="C256">
    <cfRule type="expression" dxfId="4013" priority="425">
      <formula>COUNTIF(E256:W256,"&lt;&gt;" &amp; "")&gt;0</formula>
    </cfRule>
    <cfRule type="expression" dxfId="4012" priority="426">
      <formula>AND(COUNTIF(E256:W256,"&lt;&gt;" &amp; "")&gt;0,NOT(ISBLANK(C256)))</formula>
    </cfRule>
  </conditionalFormatting>
  <conditionalFormatting sqref="C257">
    <cfRule type="expression" dxfId="4011" priority="427">
      <formula>COUNTIF(E257:W257,"&lt;&gt;" &amp; "")&gt;0</formula>
    </cfRule>
    <cfRule type="expression" dxfId="4010" priority="428">
      <formula>AND(COUNTIF(E257:W257,"&lt;&gt;" &amp; "")&gt;0,NOT(ISBLANK(C257)))</formula>
    </cfRule>
  </conditionalFormatting>
  <conditionalFormatting sqref="C258">
    <cfRule type="expression" dxfId="4009" priority="429">
      <formula>COUNTIF(E258:W258,"&lt;&gt;" &amp; "")&gt;0</formula>
    </cfRule>
    <cfRule type="expression" dxfId="4008" priority="430">
      <formula>AND(COUNTIF(E258:W258,"&lt;&gt;" &amp; "")&gt;0,NOT(ISBLANK(C258)))</formula>
    </cfRule>
  </conditionalFormatting>
  <conditionalFormatting sqref="C259">
    <cfRule type="expression" dxfId="4007" priority="431">
      <formula>COUNTIF(E259:W259,"&lt;&gt;" &amp; "")&gt;0</formula>
    </cfRule>
    <cfRule type="expression" dxfId="4006" priority="432">
      <formula>AND(COUNTIF(E259:W259,"&lt;&gt;" &amp; "")&gt;0,NOT(ISBLANK(C259)))</formula>
    </cfRule>
  </conditionalFormatting>
  <conditionalFormatting sqref="C26">
    <cfRule type="expression" dxfId="4005" priority="41">
      <formula>COUNTIF(E26:W26,"&lt;&gt;" &amp; "")&gt;0</formula>
    </cfRule>
    <cfRule type="expression" dxfId="4004" priority="42">
      <formula>AND(COUNTIF(E26:W26,"&lt;&gt;" &amp; "")&gt;0,NOT(ISBLANK(C26)))</formula>
    </cfRule>
  </conditionalFormatting>
  <conditionalFormatting sqref="C260">
    <cfRule type="expression" dxfId="4003" priority="433">
      <formula>COUNTIF(E260:W260,"&lt;&gt;" &amp; "")&gt;0</formula>
    </cfRule>
    <cfRule type="expression" dxfId="4002" priority="434">
      <formula>AND(COUNTIF(E260:W260,"&lt;&gt;" &amp; "")&gt;0,NOT(ISBLANK(C260)))</formula>
    </cfRule>
  </conditionalFormatting>
  <conditionalFormatting sqref="C261">
    <cfRule type="expression" dxfId="4001" priority="435">
      <formula>COUNTIF(E261:W261,"&lt;&gt;" &amp; "")&gt;0</formula>
    </cfRule>
    <cfRule type="expression" dxfId="4000" priority="436">
      <formula>AND(COUNTIF(E261:W261,"&lt;&gt;" &amp; "")&gt;0,NOT(ISBLANK(C261)))</formula>
    </cfRule>
  </conditionalFormatting>
  <conditionalFormatting sqref="C262">
    <cfRule type="expression" dxfId="3999" priority="437">
      <formula>COUNTIF(E262:W262,"&lt;&gt;" &amp; "")&gt;0</formula>
    </cfRule>
    <cfRule type="expression" dxfId="3998" priority="438">
      <formula>AND(COUNTIF(E262:W262,"&lt;&gt;" &amp; "")&gt;0,NOT(ISBLANK(C262)))</formula>
    </cfRule>
  </conditionalFormatting>
  <conditionalFormatting sqref="C263">
    <cfRule type="expression" dxfId="3997" priority="439">
      <formula>COUNTIF(E263:W263,"&lt;&gt;" &amp; "")&gt;0</formula>
    </cfRule>
    <cfRule type="expression" dxfId="3996" priority="440">
      <formula>AND(COUNTIF(E263:W263,"&lt;&gt;" &amp; "")&gt;0,NOT(ISBLANK(C263)))</formula>
    </cfRule>
  </conditionalFormatting>
  <conditionalFormatting sqref="C27">
    <cfRule type="expression" dxfId="3995" priority="43">
      <formula>COUNTIF(E27:W27,"&lt;&gt;" &amp; "")&gt;0</formula>
    </cfRule>
    <cfRule type="expression" dxfId="3994" priority="44">
      <formula>AND(COUNTIF(E27:W27,"&lt;&gt;" &amp; "")&gt;0,NOT(ISBLANK(C27)))</formula>
    </cfRule>
  </conditionalFormatting>
  <conditionalFormatting sqref="C28">
    <cfRule type="expression" dxfId="3993" priority="45">
      <formula>COUNTIF(E28:W28,"&lt;&gt;" &amp; "")&gt;0</formula>
    </cfRule>
    <cfRule type="expression" dxfId="3992" priority="46">
      <formula>AND(COUNTIF(E28:W28,"&lt;&gt;" &amp; "")&gt;0,NOT(ISBLANK(C28)))</formula>
    </cfRule>
  </conditionalFormatting>
  <conditionalFormatting sqref="C29">
    <cfRule type="expression" dxfId="3991" priority="47">
      <formula>COUNTIF(E29:W29,"&lt;&gt;" &amp; "")&gt;0</formula>
    </cfRule>
    <cfRule type="expression" dxfId="3990" priority="48">
      <formula>AND(COUNTIF(E29:W29,"&lt;&gt;" &amp; "")&gt;0,NOT(ISBLANK(C29)))</formula>
    </cfRule>
  </conditionalFormatting>
  <conditionalFormatting sqref="C3">
    <cfRule type="expression" dxfId="3989" priority="3">
      <formula>COUNTIF(E3:W3,"&lt;&gt;" &amp; "")&gt;0</formula>
    </cfRule>
    <cfRule type="expression" dxfId="3988" priority="4">
      <formula>AND(COUNTIF(E3:W3,"&lt;&gt;" &amp; "")&gt;0,NOT(ISBLANK(C3)))</formula>
    </cfRule>
  </conditionalFormatting>
  <conditionalFormatting sqref="C30">
    <cfRule type="expression" dxfId="3987" priority="49">
      <formula>COUNTIF(E30:W30,"&lt;&gt;" &amp; "")&gt;0</formula>
    </cfRule>
    <cfRule type="expression" dxfId="3986" priority="50">
      <formula>AND(COUNTIF(E30:W30,"&lt;&gt;" &amp; "")&gt;0,NOT(ISBLANK(C30)))</formula>
    </cfRule>
  </conditionalFormatting>
  <conditionalFormatting sqref="C31">
    <cfRule type="expression" dxfId="3985" priority="51">
      <formula>COUNTIF(E31:W31,"&lt;&gt;" &amp; "")&gt;0</formula>
    </cfRule>
    <cfRule type="expression" dxfId="3984" priority="52">
      <formula>AND(COUNTIF(E31:W31,"&lt;&gt;" &amp; "")&gt;0,NOT(ISBLANK(C31)))</formula>
    </cfRule>
  </conditionalFormatting>
  <conditionalFormatting sqref="C32">
    <cfRule type="expression" dxfId="3983" priority="53">
      <formula>COUNTIF(E32:W32,"&lt;&gt;" &amp; "")&gt;0</formula>
    </cfRule>
    <cfRule type="expression" dxfId="3982" priority="54">
      <formula>AND(COUNTIF(E32:W32,"&lt;&gt;" &amp; "")&gt;0,NOT(ISBLANK(C32)))</formula>
    </cfRule>
  </conditionalFormatting>
  <conditionalFormatting sqref="C33">
    <cfRule type="expression" dxfId="3981" priority="55">
      <formula>COUNTIF(E33:W33,"&lt;&gt;" &amp; "")&gt;0</formula>
    </cfRule>
    <cfRule type="expression" dxfId="3980" priority="56">
      <formula>AND(COUNTIF(E33:W33,"&lt;&gt;" &amp; "")&gt;0,NOT(ISBLANK(C33)))</formula>
    </cfRule>
  </conditionalFormatting>
  <conditionalFormatting sqref="C34">
    <cfRule type="expression" dxfId="3979" priority="57">
      <formula>COUNTIF(E34:W34,"&lt;&gt;" &amp; "")&gt;0</formula>
    </cfRule>
    <cfRule type="expression" dxfId="3978" priority="58">
      <formula>AND(COUNTIF(E34:W34,"&lt;&gt;" &amp; "")&gt;0,NOT(ISBLANK(C34)))</formula>
    </cfRule>
  </conditionalFormatting>
  <conditionalFormatting sqref="C35">
    <cfRule type="expression" dxfId="3977" priority="59">
      <formula>COUNTIF(E35:W35,"&lt;&gt;" &amp; "")&gt;0</formula>
    </cfRule>
    <cfRule type="expression" dxfId="3976" priority="60">
      <formula>AND(COUNTIF(E35:W35,"&lt;&gt;" &amp; "")&gt;0,NOT(ISBLANK(C35)))</formula>
    </cfRule>
  </conditionalFormatting>
  <conditionalFormatting sqref="C38">
    <cfRule type="expression" dxfId="3975" priority="61">
      <formula>COUNTIF(E38:W38,"&lt;&gt;" &amp; "")&gt;0</formula>
    </cfRule>
    <cfRule type="expression" dxfId="3974" priority="62">
      <formula>AND(COUNTIF(E38:W38,"&lt;&gt;" &amp; "")&gt;0,NOT(ISBLANK(C38)))</formula>
    </cfRule>
  </conditionalFormatting>
  <conditionalFormatting sqref="C39">
    <cfRule type="expression" dxfId="3973" priority="63">
      <formula>COUNTIF(E39:W39,"&lt;&gt;" &amp; "")&gt;0</formula>
    </cfRule>
    <cfRule type="expression" dxfId="3972" priority="64">
      <formula>AND(COUNTIF(E39:W39,"&lt;&gt;" &amp; "")&gt;0,NOT(ISBLANK(C39)))</formula>
    </cfRule>
  </conditionalFormatting>
  <conditionalFormatting sqref="C4">
    <cfRule type="expression" dxfId="3971" priority="5">
      <formula>COUNTIF(E4:W4,"&lt;&gt;" &amp; "")&gt;0</formula>
    </cfRule>
    <cfRule type="expression" dxfId="3970" priority="6">
      <formula>AND(COUNTIF(E4:W4,"&lt;&gt;" &amp; "")&gt;0,NOT(ISBLANK(C4)))</formula>
    </cfRule>
  </conditionalFormatting>
  <conditionalFormatting sqref="C40">
    <cfRule type="expression" dxfId="3969" priority="65">
      <formula>COUNTIF(E40:W40,"&lt;&gt;" &amp; "")&gt;0</formula>
    </cfRule>
    <cfRule type="expression" dxfId="3968" priority="66">
      <formula>AND(COUNTIF(E40:W40,"&lt;&gt;" &amp; "")&gt;0,NOT(ISBLANK(C40)))</formula>
    </cfRule>
  </conditionalFormatting>
  <conditionalFormatting sqref="C41">
    <cfRule type="expression" dxfId="3967" priority="67">
      <formula>COUNTIF(E41:W41,"&lt;&gt;" &amp; "")&gt;0</formula>
    </cfRule>
    <cfRule type="expression" dxfId="3966" priority="68">
      <formula>AND(COUNTIF(E41:W41,"&lt;&gt;" &amp; "")&gt;0,NOT(ISBLANK(C41)))</formula>
    </cfRule>
  </conditionalFormatting>
  <conditionalFormatting sqref="C42">
    <cfRule type="expression" dxfId="3965" priority="69">
      <formula>COUNTIF(E42:W42,"&lt;&gt;" &amp; "")&gt;0</formula>
    </cfRule>
    <cfRule type="expression" dxfId="3964" priority="70">
      <formula>AND(COUNTIF(E42:W42,"&lt;&gt;" &amp; "")&gt;0,NOT(ISBLANK(C42)))</formula>
    </cfRule>
  </conditionalFormatting>
  <conditionalFormatting sqref="C43">
    <cfRule type="expression" dxfId="3963" priority="71">
      <formula>COUNTIF(E43:W43,"&lt;&gt;" &amp; "")&gt;0</formula>
    </cfRule>
    <cfRule type="expression" dxfId="3962" priority="72">
      <formula>AND(COUNTIF(E43:W43,"&lt;&gt;" &amp; "")&gt;0,NOT(ISBLANK(C43)))</formula>
    </cfRule>
  </conditionalFormatting>
  <conditionalFormatting sqref="C44">
    <cfRule type="expression" dxfId="3961" priority="73">
      <formula>COUNTIF(E44:W44,"&lt;&gt;" &amp; "")&gt;0</formula>
    </cfRule>
    <cfRule type="expression" dxfId="3960" priority="74">
      <formula>AND(COUNTIF(E44:W44,"&lt;&gt;" &amp; "")&gt;0,NOT(ISBLANK(C44)))</formula>
    </cfRule>
  </conditionalFormatting>
  <conditionalFormatting sqref="C45">
    <cfRule type="expression" dxfId="3959" priority="75">
      <formula>COUNTIF(E45:W45,"&lt;&gt;" &amp; "")&gt;0</formula>
    </cfRule>
    <cfRule type="expression" dxfId="3958" priority="76">
      <formula>AND(COUNTIF(E45:W45,"&lt;&gt;" &amp; "")&gt;0,NOT(ISBLANK(C45)))</formula>
    </cfRule>
  </conditionalFormatting>
  <conditionalFormatting sqref="C46">
    <cfRule type="expression" dxfId="3957" priority="77">
      <formula>COUNTIF(E46:W46,"&lt;&gt;" &amp; "")&gt;0</formula>
    </cfRule>
    <cfRule type="expression" dxfId="3956" priority="78">
      <formula>AND(COUNTIF(E46:W46,"&lt;&gt;" &amp; "")&gt;0,NOT(ISBLANK(C46)))</formula>
    </cfRule>
  </conditionalFormatting>
  <conditionalFormatting sqref="C47">
    <cfRule type="expression" dxfId="3955" priority="79">
      <formula>COUNTIF(E47:W47,"&lt;&gt;" &amp; "")&gt;0</formula>
    </cfRule>
    <cfRule type="expression" dxfId="3954" priority="80">
      <formula>AND(COUNTIF(E47:W47,"&lt;&gt;" &amp; "")&gt;0,NOT(ISBLANK(C47)))</formula>
    </cfRule>
  </conditionalFormatting>
  <conditionalFormatting sqref="C5">
    <cfRule type="expression" dxfId="3953" priority="7">
      <formula>COUNTIF(E5:W5,"&lt;&gt;" &amp; "")&gt;0</formula>
    </cfRule>
    <cfRule type="expression" dxfId="3952" priority="8">
      <formula>AND(COUNTIF(E5:W5,"&lt;&gt;" &amp; "")&gt;0,NOT(ISBLANK(C5)))</formula>
    </cfRule>
  </conditionalFormatting>
  <conditionalFormatting sqref="C50">
    <cfRule type="expression" dxfId="3951" priority="81">
      <formula>COUNTIF(E50:W50,"&lt;&gt;" &amp; "")&gt;0</formula>
    </cfRule>
    <cfRule type="expression" dxfId="3950" priority="82">
      <formula>AND(COUNTIF(E50:W50,"&lt;&gt;" &amp; "")&gt;0,NOT(ISBLANK(C50)))</formula>
    </cfRule>
  </conditionalFormatting>
  <conditionalFormatting sqref="C51">
    <cfRule type="expression" dxfId="3949" priority="83">
      <formula>COUNTIF(E51:W51,"&lt;&gt;" &amp; "")&gt;0</formula>
    </cfRule>
    <cfRule type="expression" dxfId="3948" priority="84">
      <formula>AND(COUNTIF(E51:W51,"&lt;&gt;" &amp; "")&gt;0,NOT(ISBLANK(C51)))</formula>
    </cfRule>
  </conditionalFormatting>
  <conditionalFormatting sqref="C52">
    <cfRule type="expression" dxfId="3947" priority="85">
      <formula>COUNTIF(E52:W52,"&lt;&gt;" &amp; "")&gt;0</formula>
    </cfRule>
    <cfRule type="expression" dxfId="3946" priority="86">
      <formula>AND(COUNTIF(E52:W52,"&lt;&gt;" &amp; "")&gt;0,NOT(ISBLANK(C52)))</formula>
    </cfRule>
  </conditionalFormatting>
  <conditionalFormatting sqref="C53">
    <cfRule type="expression" dxfId="3945" priority="87">
      <formula>COUNTIF(E53:W53,"&lt;&gt;" &amp; "")&gt;0</formula>
    </cfRule>
    <cfRule type="expression" dxfId="3944" priority="88">
      <formula>AND(COUNTIF(E53:W53,"&lt;&gt;" &amp; "")&gt;0,NOT(ISBLANK(C53)))</formula>
    </cfRule>
  </conditionalFormatting>
  <conditionalFormatting sqref="C54">
    <cfRule type="expression" dxfId="3943" priority="89">
      <formula>COUNTIF(E54:W54,"&lt;&gt;" &amp; "")&gt;0</formula>
    </cfRule>
    <cfRule type="expression" dxfId="3942" priority="90">
      <formula>AND(COUNTIF(E54:W54,"&lt;&gt;" &amp; "")&gt;0,NOT(ISBLANK(C54)))</formula>
    </cfRule>
  </conditionalFormatting>
  <conditionalFormatting sqref="C55">
    <cfRule type="expression" dxfId="3941" priority="91">
      <formula>COUNTIF(E55:W55,"&lt;&gt;" &amp; "")&gt;0</formula>
    </cfRule>
    <cfRule type="expression" dxfId="3940" priority="92">
      <formula>AND(COUNTIF(E55:W55,"&lt;&gt;" &amp; "")&gt;0,NOT(ISBLANK(C55)))</formula>
    </cfRule>
  </conditionalFormatting>
  <conditionalFormatting sqref="C56">
    <cfRule type="expression" dxfId="3939" priority="93">
      <formula>COUNTIF(E56:W56,"&lt;&gt;" &amp; "")&gt;0</formula>
    </cfRule>
    <cfRule type="expression" dxfId="3938" priority="94">
      <formula>AND(COUNTIF(E56:W56,"&lt;&gt;" &amp; "")&gt;0,NOT(ISBLANK(C56)))</formula>
    </cfRule>
  </conditionalFormatting>
  <conditionalFormatting sqref="C57">
    <cfRule type="expression" dxfId="3937" priority="95">
      <formula>COUNTIF(E57:W57,"&lt;&gt;" &amp; "")&gt;0</formula>
    </cfRule>
    <cfRule type="expression" dxfId="3936" priority="96">
      <formula>AND(COUNTIF(E57:W57,"&lt;&gt;" &amp; "")&gt;0,NOT(ISBLANK(C57)))</formula>
    </cfRule>
  </conditionalFormatting>
  <conditionalFormatting sqref="C58">
    <cfRule type="expression" dxfId="3935" priority="97">
      <formula>COUNTIF(E58:W58,"&lt;&gt;" &amp; "")&gt;0</formula>
    </cfRule>
    <cfRule type="expression" dxfId="3934" priority="98">
      <formula>AND(COUNTIF(E58:W58,"&lt;&gt;" &amp; "")&gt;0,NOT(ISBLANK(C58)))</formula>
    </cfRule>
  </conditionalFormatting>
  <conditionalFormatting sqref="C59">
    <cfRule type="expression" dxfId="3933" priority="99">
      <formula>COUNTIF(E59:W59,"&lt;&gt;" &amp; "")&gt;0</formula>
    </cfRule>
    <cfRule type="expression" dxfId="3932" priority="100">
      <formula>AND(COUNTIF(E59:W59,"&lt;&gt;" &amp; "")&gt;0,NOT(ISBLANK(C59)))</formula>
    </cfRule>
  </conditionalFormatting>
  <conditionalFormatting sqref="C6">
    <cfRule type="expression" dxfId="3931" priority="9">
      <formula>COUNTIF(E6:W6,"&lt;&gt;" &amp; "")&gt;0</formula>
    </cfRule>
    <cfRule type="expression" dxfId="3930" priority="10">
      <formula>AND(COUNTIF(E6:W6,"&lt;&gt;" &amp; "")&gt;0,NOT(ISBLANK(C6)))</formula>
    </cfRule>
  </conditionalFormatting>
  <conditionalFormatting sqref="C62">
    <cfRule type="expression" dxfId="3929" priority="101">
      <formula>COUNTIF(E62:W62,"&lt;&gt;" &amp; "")&gt;0</formula>
    </cfRule>
    <cfRule type="expression" dxfId="3928" priority="102">
      <formula>AND(COUNTIF(E62:W62,"&lt;&gt;" &amp; "")&gt;0,NOT(ISBLANK(C62)))</formula>
    </cfRule>
  </conditionalFormatting>
  <conditionalFormatting sqref="C63">
    <cfRule type="expression" dxfId="3927" priority="103">
      <formula>COUNTIF(E63:W63,"&lt;&gt;" &amp; "")&gt;0</formula>
    </cfRule>
    <cfRule type="expression" dxfId="3926" priority="104">
      <formula>AND(COUNTIF(E63:W63,"&lt;&gt;" &amp; "")&gt;0,NOT(ISBLANK(C63)))</formula>
    </cfRule>
  </conditionalFormatting>
  <conditionalFormatting sqref="C64">
    <cfRule type="expression" dxfId="3925" priority="105">
      <formula>COUNTIF(E64:W64,"&lt;&gt;" &amp; "")&gt;0</formula>
    </cfRule>
    <cfRule type="expression" dxfId="3924" priority="106">
      <formula>AND(COUNTIF(E64:W64,"&lt;&gt;" &amp; "")&gt;0,NOT(ISBLANK(C64)))</formula>
    </cfRule>
  </conditionalFormatting>
  <conditionalFormatting sqref="C65">
    <cfRule type="expression" dxfId="3923" priority="107">
      <formula>COUNTIF(E65:W65,"&lt;&gt;" &amp; "")&gt;0</formula>
    </cfRule>
    <cfRule type="expression" dxfId="3922" priority="108">
      <formula>AND(COUNTIF(E65:W65,"&lt;&gt;" &amp; "")&gt;0,NOT(ISBLANK(C65)))</formula>
    </cfRule>
  </conditionalFormatting>
  <conditionalFormatting sqref="C66">
    <cfRule type="expression" dxfId="3921" priority="109">
      <formula>COUNTIF(E66:W66,"&lt;&gt;" &amp; "")&gt;0</formula>
    </cfRule>
    <cfRule type="expression" dxfId="3920" priority="110">
      <formula>AND(COUNTIF(E66:W66,"&lt;&gt;" &amp; "")&gt;0,NOT(ISBLANK(C66)))</formula>
    </cfRule>
  </conditionalFormatting>
  <conditionalFormatting sqref="C67">
    <cfRule type="expression" dxfId="3919" priority="111">
      <formula>COUNTIF(E67:W67,"&lt;&gt;" &amp; "")&gt;0</formula>
    </cfRule>
    <cfRule type="expression" dxfId="3918" priority="112">
      <formula>AND(COUNTIF(E67:W67,"&lt;&gt;" &amp; "")&gt;0,NOT(ISBLANK(C67)))</formula>
    </cfRule>
  </conditionalFormatting>
  <conditionalFormatting sqref="C68">
    <cfRule type="expression" dxfId="3917" priority="113">
      <formula>COUNTIF(E68:W68,"&lt;&gt;" &amp; "")&gt;0</formula>
    </cfRule>
    <cfRule type="expression" dxfId="3916" priority="114">
      <formula>AND(COUNTIF(E68:W68,"&lt;&gt;" &amp; "")&gt;0,NOT(ISBLANK(C68)))</formula>
    </cfRule>
  </conditionalFormatting>
  <conditionalFormatting sqref="C69">
    <cfRule type="expression" dxfId="3915" priority="115">
      <formula>COUNTIF(E69:W69,"&lt;&gt;" &amp; "")&gt;0</formula>
    </cfRule>
    <cfRule type="expression" dxfId="3914" priority="116">
      <formula>AND(COUNTIF(E69:W69,"&lt;&gt;" &amp; "")&gt;0,NOT(ISBLANK(C69)))</formula>
    </cfRule>
  </conditionalFormatting>
  <conditionalFormatting sqref="C7">
    <cfRule type="expression" dxfId="3913" priority="11">
      <formula>COUNTIF(E7:W7,"&lt;&gt;" &amp; "")&gt;0</formula>
    </cfRule>
    <cfRule type="expression" dxfId="3912" priority="12">
      <formula>AND(COUNTIF(E7:W7,"&lt;&gt;" &amp; "")&gt;0,NOT(ISBLANK(C7)))</formula>
    </cfRule>
  </conditionalFormatting>
  <conditionalFormatting sqref="C70">
    <cfRule type="expression" dxfId="3911" priority="117">
      <formula>COUNTIF(E70:W70,"&lt;&gt;" &amp; "")&gt;0</formula>
    </cfRule>
    <cfRule type="expression" dxfId="3910" priority="118">
      <formula>AND(COUNTIF(E70:W70,"&lt;&gt;" &amp; "")&gt;0,NOT(ISBLANK(C70)))</formula>
    </cfRule>
  </conditionalFormatting>
  <conditionalFormatting sqref="C71">
    <cfRule type="expression" dxfId="3909" priority="119">
      <formula>COUNTIF(E71:W71,"&lt;&gt;" &amp; "")&gt;0</formula>
    </cfRule>
    <cfRule type="expression" dxfId="3908" priority="120">
      <formula>AND(COUNTIF(E71:W71,"&lt;&gt;" &amp; "")&gt;0,NOT(ISBLANK(C71)))</formula>
    </cfRule>
  </conditionalFormatting>
  <conditionalFormatting sqref="C74">
    <cfRule type="expression" dxfId="3907" priority="121">
      <formula>COUNTIF(E74:W74,"&lt;&gt;" &amp; "")&gt;0</formula>
    </cfRule>
    <cfRule type="expression" dxfId="3906" priority="122">
      <formula>AND(COUNTIF(E74:W74,"&lt;&gt;" &amp; "")&gt;0,NOT(ISBLANK(C74)))</formula>
    </cfRule>
  </conditionalFormatting>
  <conditionalFormatting sqref="C75">
    <cfRule type="expression" dxfId="3905" priority="123">
      <formula>COUNTIF(E75:W75,"&lt;&gt;" &amp; "")&gt;0</formula>
    </cfRule>
    <cfRule type="expression" dxfId="3904" priority="124">
      <formula>AND(COUNTIF(E75:W75,"&lt;&gt;" &amp; "")&gt;0,NOT(ISBLANK(C75)))</formula>
    </cfRule>
  </conditionalFormatting>
  <conditionalFormatting sqref="C76">
    <cfRule type="expression" dxfId="3903" priority="125">
      <formula>COUNTIF(E76:W76,"&lt;&gt;" &amp; "")&gt;0</formula>
    </cfRule>
    <cfRule type="expression" dxfId="3902" priority="126">
      <formula>AND(COUNTIF(E76:W76,"&lt;&gt;" &amp; "")&gt;0,NOT(ISBLANK(C76)))</formula>
    </cfRule>
  </conditionalFormatting>
  <conditionalFormatting sqref="C77">
    <cfRule type="expression" dxfId="3901" priority="127">
      <formula>COUNTIF(E77:W77,"&lt;&gt;" &amp; "")&gt;0</formula>
    </cfRule>
    <cfRule type="expression" dxfId="3900" priority="128">
      <formula>AND(COUNTIF(E77:W77,"&lt;&gt;" &amp; "")&gt;0,NOT(ISBLANK(C77)))</formula>
    </cfRule>
  </conditionalFormatting>
  <conditionalFormatting sqref="C78">
    <cfRule type="expression" dxfId="3899" priority="129">
      <formula>COUNTIF(E78:W78,"&lt;&gt;" &amp; "")&gt;0</formula>
    </cfRule>
    <cfRule type="expression" dxfId="3898" priority="130">
      <formula>AND(COUNTIF(E78:W78,"&lt;&gt;" &amp; "")&gt;0,NOT(ISBLANK(C78)))</formula>
    </cfRule>
  </conditionalFormatting>
  <conditionalFormatting sqref="C79">
    <cfRule type="expression" dxfId="3897" priority="131">
      <formula>COUNTIF(E79:W79,"&lt;&gt;" &amp; "")&gt;0</formula>
    </cfRule>
    <cfRule type="expression" dxfId="3896" priority="132">
      <formula>AND(COUNTIF(E79:W79,"&lt;&gt;" &amp; "")&gt;0,NOT(ISBLANK(C79)))</formula>
    </cfRule>
  </conditionalFormatting>
  <conditionalFormatting sqref="C8">
    <cfRule type="expression" dxfId="3895" priority="13">
      <formula>COUNTIF(E8:W8,"&lt;&gt;" &amp; "")&gt;0</formula>
    </cfRule>
    <cfRule type="expression" dxfId="3894" priority="14">
      <formula>AND(COUNTIF(E8:W8,"&lt;&gt;" &amp; "")&gt;0,NOT(ISBLANK(C8)))</formula>
    </cfRule>
  </conditionalFormatting>
  <conditionalFormatting sqref="C80">
    <cfRule type="expression" dxfId="3893" priority="133">
      <formula>COUNTIF(E80:W80,"&lt;&gt;" &amp; "")&gt;0</formula>
    </cfRule>
    <cfRule type="expression" dxfId="3892" priority="134">
      <formula>AND(COUNTIF(E80:W80,"&lt;&gt;" &amp; "")&gt;0,NOT(ISBLANK(C80)))</formula>
    </cfRule>
  </conditionalFormatting>
  <conditionalFormatting sqref="C81">
    <cfRule type="expression" dxfId="3891" priority="135">
      <formula>COUNTIF(E81:W81,"&lt;&gt;" &amp; "")&gt;0</formula>
    </cfRule>
    <cfRule type="expression" dxfId="3890" priority="136">
      <formula>AND(COUNTIF(E81:W81,"&lt;&gt;" &amp; "")&gt;0,NOT(ISBLANK(C81)))</formula>
    </cfRule>
  </conditionalFormatting>
  <conditionalFormatting sqref="C82">
    <cfRule type="expression" dxfId="3889" priority="137">
      <formula>COUNTIF(E82:W82,"&lt;&gt;" &amp; "")&gt;0</formula>
    </cfRule>
    <cfRule type="expression" dxfId="3888" priority="138">
      <formula>AND(COUNTIF(E82:W82,"&lt;&gt;" &amp; "")&gt;0,NOT(ISBLANK(C82)))</formula>
    </cfRule>
  </conditionalFormatting>
  <conditionalFormatting sqref="C83">
    <cfRule type="expression" dxfId="3887" priority="139">
      <formula>COUNTIF(E83:W83,"&lt;&gt;" &amp; "")&gt;0</formula>
    </cfRule>
    <cfRule type="expression" dxfId="3886" priority="140">
      <formula>AND(COUNTIF(E83:W83,"&lt;&gt;" &amp; "")&gt;0,NOT(ISBLANK(C83)))</formula>
    </cfRule>
  </conditionalFormatting>
  <conditionalFormatting sqref="C86">
    <cfRule type="expression" dxfId="3885" priority="141">
      <formula>COUNTIF(E86:W86,"&lt;&gt;" &amp; "")&gt;0</formula>
    </cfRule>
    <cfRule type="expression" dxfId="3884" priority="142">
      <formula>AND(COUNTIF(E86:W86,"&lt;&gt;" &amp; "")&gt;0,NOT(ISBLANK(C86)))</formula>
    </cfRule>
  </conditionalFormatting>
  <conditionalFormatting sqref="C87">
    <cfRule type="expression" dxfId="3883" priority="143">
      <formula>COUNTIF(E87:W87,"&lt;&gt;" &amp; "")&gt;0</formula>
    </cfRule>
    <cfRule type="expression" dxfId="3882" priority="144">
      <formula>AND(COUNTIF(E87:W87,"&lt;&gt;" &amp; "")&gt;0,NOT(ISBLANK(C87)))</formula>
    </cfRule>
  </conditionalFormatting>
  <conditionalFormatting sqref="C88">
    <cfRule type="expression" dxfId="3881" priority="145">
      <formula>COUNTIF(E88:W88,"&lt;&gt;" &amp; "")&gt;0</formula>
    </cfRule>
    <cfRule type="expression" dxfId="3880" priority="146">
      <formula>AND(COUNTIF(E88:W88,"&lt;&gt;" &amp; "")&gt;0,NOT(ISBLANK(C88)))</formula>
    </cfRule>
  </conditionalFormatting>
  <conditionalFormatting sqref="C89">
    <cfRule type="expression" dxfId="3879" priority="147">
      <formula>COUNTIF(E89:W89,"&lt;&gt;" &amp; "")&gt;0</formula>
    </cfRule>
    <cfRule type="expression" dxfId="3878" priority="148">
      <formula>AND(COUNTIF(E89:W89,"&lt;&gt;" &amp; "")&gt;0,NOT(ISBLANK(C89)))</formula>
    </cfRule>
  </conditionalFormatting>
  <conditionalFormatting sqref="C9">
    <cfRule type="expression" dxfId="3877" priority="15">
      <formula>COUNTIF(E9:W9,"&lt;&gt;" &amp; "")&gt;0</formula>
    </cfRule>
    <cfRule type="expression" dxfId="3876" priority="16">
      <formula>AND(COUNTIF(E9:W9,"&lt;&gt;" &amp; "")&gt;0,NOT(ISBLANK(C9)))</formula>
    </cfRule>
  </conditionalFormatting>
  <conditionalFormatting sqref="C90">
    <cfRule type="expression" dxfId="3875" priority="149">
      <formula>COUNTIF(E90:W90,"&lt;&gt;" &amp; "")&gt;0</formula>
    </cfRule>
    <cfRule type="expression" dxfId="3874" priority="150">
      <formula>AND(COUNTIF(E90:W90,"&lt;&gt;" &amp; "")&gt;0,NOT(ISBLANK(C90)))</formula>
    </cfRule>
  </conditionalFormatting>
  <conditionalFormatting sqref="C91">
    <cfRule type="expression" dxfId="3873" priority="151">
      <formula>COUNTIF(E91:W91,"&lt;&gt;" &amp; "")&gt;0</formula>
    </cfRule>
    <cfRule type="expression" dxfId="3872" priority="152">
      <formula>AND(COUNTIF(E91:W91,"&lt;&gt;" &amp; "")&gt;0,NOT(ISBLANK(C91)))</formula>
    </cfRule>
  </conditionalFormatting>
  <conditionalFormatting sqref="C92">
    <cfRule type="expression" dxfId="3871" priority="153">
      <formula>COUNTIF(E92:W92,"&lt;&gt;" &amp; "")&gt;0</formula>
    </cfRule>
    <cfRule type="expression" dxfId="3870" priority="154">
      <formula>AND(COUNTIF(E92:W92,"&lt;&gt;" &amp; "")&gt;0,NOT(ISBLANK(C92)))</formula>
    </cfRule>
  </conditionalFormatting>
  <conditionalFormatting sqref="C93">
    <cfRule type="expression" dxfId="3869" priority="155">
      <formula>COUNTIF(E93:W93,"&lt;&gt;" &amp; "")&gt;0</formula>
    </cfRule>
    <cfRule type="expression" dxfId="3868" priority="156">
      <formula>AND(COUNTIF(E93:W93,"&lt;&gt;" &amp; "")&gt;0,NOT(ISBLANK(C93)))</formula>
    </cfRule>
  </conditionalFormatting>
  <conditionalFormatting sqref="C94">
    <cfRule type="expression" dxfId="3867" priority="157">
      <formula>COUNTIF(E94:W94,"&lt;&gt;" &amp; "")&gt;0</formula>
    </cfRule>
    <cfRule type="expression" dxfId="3866" priority="158">
      <formula>AND(COUNTIF(E94:W94,"&lt;&gt;" &amp; "")&gt;0,NOT(ISBLANK(C94)))</formula>
    </cfRule>
  </conditionalFormatting>
  <conditionalFormatting sqref="C95">
    <cfRule type="expression" dxfId="3865" priority="159">
      <formula>COUNTIF(E95:W95,"&lt;&gt;" &amp; "")&gt;0</formula>
    </cfRule>
    <cfRule type="expression" dxfId="3864" priority="160">
      <formula>AND(COUNTIF(E95:W95,"&lt;&gt;" &amp; "")&gt;0,NOT(ISBLANK(C95)))</formula>
    </cfRule>
  </conditionalFormatting>
  <conditionalFormatting sqref="C98">
    <cfRule type="expression" dxfId="3863" priority="161">
      <formula>COUNTIF(E98:W98,"&lt;&gt;" &amp; "")&gt;0</formula>
    </cfRule>
    <cfRule type="expression" dxfId="3862" priority="162">
      <formula>AND(COUNTIF(E98:W98,"&lt;&gt;" &amp; "")&gt;0,NOT(ISBLANK(C98)))</formula>
    </cfRule>
  </conditionalFormatting>
  <conditionalFormatting sqref="C99">
    <cfRule type="expression" dxfId="3861" priority="163">
      <formula>COUNTIF(E99:W99,"&lt;&gt;" &amp; "")&gt;0</formula>
    </cfRule>
    <cfRule type="expression" dxfId="3860" priority="164">
      <formula>AND(COUNTIF(E99:W99,"&lt;&gt;" &amp; "")&gt;0,NOT(ISBLANK(C99)))</formula>
    </cfRule>
  </conditionalFormatting>
  <dataValidations count="1">
    <dataValidation type="list" allowBlank="1" showInputMessage="1" showErrorMessage="1" sqref="B254:B263 B242:B251 B230:B239 B218:B227 B206:B215 B194:B203 B182:B191 B170:B179 B158:B167 B146:B155 B134:B143 B122:B131 B110:B119 B98:B107 B86:B95 B74:B83 B62:B71 B50:B59 B38:B47 B26:B35 B14:B23 B2:B11" xr:uid="{00000000-0002-0000-0200-000000000000}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W95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52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25</v>
      </c>
      <c r="C2" s="3"/>
      <c r="D2" s="4" t="s">
        <v>26</v>
      </c>
      <c r="E2" s="3">
        <v>333347.11034999997</v>
      </c>
      <c r="F2" s="3">
        <v>587808.82149999996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25</v>
      </c>
      <c r="C3" s="3"/>
      <c r="D3" s="4" t="s">
        <v>26</v>
      </c>
      <c r="E3" s="3">
        <v>34183.762692423748</v>
      </c>
      <c r="F3" s="3">
        <v>34971.633926923278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25</v>
      </c>
      <c r="C4" s="3"/>
      <c r="D4" s="4" t="s">
        <v>26</v>
      </c>
      <c r="E4" s="3">
        <v>934811.24738817196</v>
      </c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25</v>
      </c>
      <c r="C5" s="3">
        <v>0</v>
      </c>
      <c r="D5" s="4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25</v>
      </c>
      <c r="C6" s="3">
        <v>0</v>
      </c>
      <c r="D6" s="4" t="s">
        <v>26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25</v>
      </c>
      <c r="C7" s="3">
        <v>0</v>
      </c>
      <c r="D7" s="4" t="s">
        <v>26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25</v>
      </c>
      <c r="C8" s="3">
        <v>0</v>
      </c>
      <c r="D8" s="4" t="s">
        <v>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25</v>
      </c>
      <c r="C9" s="3">
        <v>0</v>
      </c>
      <c r="D9" s="4" t="s">
        <v>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25</v>
      </c>
      <c r="C10" s="3">
        <v>0</v>
      </c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25</v>
      </c>
      <c r="C11" s="3">
        <v>0</v>
      </c>
      <c r="D11" s="4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3" spans="1:23" x14ac:dyDescent="0.25">
      <c r="A13" s="1" t="s">
        <v>53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25</v>
      </c>
      <c r="C14" s="3"/>
      <c r="D14" s="4" t="s">
        <v>26</v>
      </c>
      <c r="E14" s="3">
        <v>20381.592691723621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25</v>
      </c>
      <c r="C15" s="3"/>
      <c r="D15" s="4" t="s">
        <v>26</v>
      </c>
      <c r="E15" s="3">
        <v>1598.978039989873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25</v>
      </c>
      <c r="C16" s="3"/>
      <c r="D16" s="4" t="s">
        <v>26</v>
      </c>
      <c r="E16" s="3">
        <v>188778.8642421345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25</v>
      </c>
      <c r="C17" s="3"/>
      <c r="D17" s="4" t="s">
        <v>26</v>
      </c>
      <c r="E17" s="3">
        <v>950.35928852188272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25</v>
      </c>
      <c r="C18" s="3"/>
      <c r="D18" s="4" t="s">
        <v>26</v>
      </c>
      <c r="E18" s="3">
        <v>43592.084593081621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25</v>
      </c>
      <c r="C19" s="3"/>
      <c r="D19" s="4" t="s">
        <v>26</v>
      </c>
      <c r="E19" s="3">
        <v>195.9503687674044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25</v>
      </c>
      <c r="C20" s="3"/>
      <c r="D20" s="4" t="s">
        <v>26</v>
      </c>
      <c r="E20" s="3">
        <v>5385.8168509931565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25</v>
      </c>
      <c r="C21" s="3"/>
      <c r="D21" s="4" t="s">
        <v>26</v>
      </c>
      <c r="E21" s="3">
        <v>730.93228692049991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25</v>
      </c>
      <c r="C22" s="3"/>
      <c r="D22" s="4" t="s">
        <v>26</v>
      </c>
      <c r="E22" s="3">
        <v>551.95443408314554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25</v>
      </c>
      <c r="C23" s="3"/>
      <c r="D23" s="4" t="s">
        <v>26</v>
      </c>
      <c r="E23" s="3">
        <v>113.4543429669701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54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25</v>
      </c>
      <c r="C26" s="3">
        <v>0</v>
      </c>
      <c r="D26" s="4" t="s">
        <v>26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25</v>
      </c>
      <c r="C27" s="3">
        <v>0</v>
      </c>
      <c r="D27" s="4" t="s">
        <v>26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25</v>
      </c>
      <c r="C28" s="3">
        <v>0</v>
      </c>
      <c r="D28" s="4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25</v>
      </c>
      <c r="C29" s="3">
        <v>0</v>
      </c>
      <c r="D29" s="4" t="s"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25</v>
      </c>
      <c r="C30" s="3">
        <v>0</v>
      </c>
      <c r="D30" s="4" t="s">
        <v>26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25</v>
      </c>
      <c r="C31" s="3">
        <v>0</v>
      </c>
      <c r="D31" s="4" t="s">
        <v>26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25</v>
      </c>
      <c r="C32" s="3">
        <v>0</v>
      </c>
      <c r="D32" s="4" t="s">
        <v>26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25</v>
      </c>
      <c r="C33" s="3">
        <v>0</v>
      </c>
      <c r="D33" s="4" t="s">
        <v>26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25</v>
      </c>
      <c r="C34" s="3">
        <v>0</v>
      </c>
      <c r="D34" s="4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25</v>
      </c>
      <c r="C35" s="3">
        <v>0</v>
      </c>
      <c r="D35" s="4" t="s">
        <v>26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23" x14ac:dyDescent="0.25">
      <c r="A37" s="1" t="s">
        <v>55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25</v>
      </c>
      <c r="C38" s="3"/>
      <c r="D38" s="4" t="s">
        <v>26</v>
      </c>
      <c r="E38" s="3">
        <v>183434.33422551249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25</v>
      </c>
      <c r="C39" s="3"/>
      <c r="D39" s="4" t="s">
        <v>26</v>
      </c>
      <c r="E39" s="3">
        <v>14390.802359908859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25</v>
      </c>
      <c r="C40" s="3"/>
      <c r="D40" s="4" t="s">
        <v>26</v>
      </c>
      <c r="E40" s="3">
        <v>2170956.9387845472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25</v>
      </c>
      <c r="C41" s="3"/>
      <c r="D41" s="4" t="s">
        <v>26</v>
      </c>
      <c r="E41" s="3">
        <v>8553.2335966969458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25</v>
      </c>
      <c r="C42" s="3"/>
      <c r="D42" s="4" t="s">
        <v>26</v>
      </c>
      <c r="E42" s="3">
        <v>392328.76133773458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25</v>
      </c>
      <c r="C43" s="3"/>
      <c r="D43" s="4" t="s">
        <v>26</v>
      </c>
      <c r="E43" s="3">
        <v>1763.55331890664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25</v>
      </c>
      <c r="C44" s="3"/>
      <c r="D44" s="4" t="s">
        <v>26</v>
      </c>
      <c r="E44" s="3">
        <v>12566.905985650699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25</v>
      </c>
      <c r="C45" s="3"/>
      <c r="D45" s="4" t="s">
        <v>26</v>
      </c>
      <c r="E45" s="3">
        <v>4141.9496258828331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25</v>
      </c>
      <c r="C46" s="3"/>
      <c r="D46" s="4" t="s">
        <v>26</v>
      </c>
      <c r="E46" s="3">
        <v>4967.5899067483097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25</v>
      </c>
      <c r="C47" s="3"/>
      <c r="D47" s="4" t="s">
        <v>26</v>
      </c>
      <c r="E47" s="3">
        <v>1021.089086702731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56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25</v>
      </c>
      <c r="C50" s="3">
        <v>0</v>
      </c>
      <c r="D50" s="4" t="s">
        <v>26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25</v>
      </c>
      <c r="C51" s="3">
        <v>0</v>
      </c>
      <c r="D51" s="4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25</v>
      </c>
      <c r="C52" s="3">
        <v>0</v>
      </c>
      <c r="D52" s="4" t="s">
        <v>26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25</v>
      </c>
      <c r="C53" s="3">
        <v>0</v>
      </c>
      <c r="D53" s="4" t="s">
        <v>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25</v>
      </c>
      <c r="C54" s="3">
        <v>0</v>
      </c>
      <c r="D54" s="4" t="s">
        <v>26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25</v>
      </c>
      <c r="C55" s="3">
        <v>0</v>
      </c>
      <c r="D55" s="4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25</v>
      </c>
      <c r="C56" s="3">
        <v>0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25</v>
      </c>
      <c r="C57" s="3">
        <v>0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25</v>
      </c>
      <c r="C58" s="3">
        <v>0</v>
      </c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25</v>
      </c>
      <c r="C59" s="3">
        <v>0</v>
      </c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1" spans="1:23" x14ac:dyDescent="0.25">
      <c r="A61" s="1" t="s">
        <v>57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25</v>
      </c>
      <c r="C62" s="3">
        <v>0</v>
      </c>
      <c r="D62" s="4" t="s">
        <v>26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25</v>
      </c>
      <c r="C63" s="3">
        <v>0</v>
      </c>
      <c r="D63" s="4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25</v>
      </c>
      <c r="C64" s="3">
        <v>0</v>
      </c>
      <c r="D64" s="4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25</v>
      </c>
      <c r="C65" s="3">
        <v>0</v>
      </c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25</v>
      </c>
      <c r="C66" s="3">
        <v>0</v>
      </c>
      <c r="D66" s="4" t="s">
        <v>26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25</v>
      </c>
      <c r="C67" s="3">
        <v>0</v>
      </c>
      <c r="D67" s="4" t="s">
        <v>26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25</v>
      </c>
      <c r="C68" s="3">
        <v>0</v>
      </c>
      <c r="D68" s="4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25</v>
      </c>
      <c r="C69" s="3">
        <v>0</v>
      </c>
      <c r="D69" s="4" t="s">
        <v>26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25</v>
      </c>
      <c r="C70" s="3">
        <v>0</v>
      </c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25</v>
      </c>
      <c r="C71" s="3">
        <v>0</v>
      </c>
      <c r="D71" s="4" t="s">
        <v>26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3" spans="1:23" x14ac:dyDescent="0.25">
      <c r="A73" s="1" t="s">
        <v>58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25</v>
      </c>
      <c r="C74" s="3"/>
      <c r="D74" s="4" t="s">
        <v>26</v>
      </c>
      <c r="E74" s="3">
        <v>11989.172171602129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25</v>
      </c>
      <c r="C75" s="3"/>
      <c r="D75" s="4" t="s">
        <v>26</v>
      </c>
      <c r="E75" s="3">
        <v>940.57531764110195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25</v>
      </c>
      <c r="C76" s="3">
        <v>0</v>
      </c>
      <c r="D76" s="4" t="s">
        <v>26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25</v>
      </c>
      <c r="C77" s="3">
        <v>0</v>
      </c>
      <c r="D77" s="4" t="s">
        <v>26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25</v>
      </c>
      <c r="C78" s="3">
        <v>0</v>
      </c>
      <c r="D78" s="4" t="s">
        <v>26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1" t="str">
        <f>'Population Definitions'!$A$7</f>
        <v>65+ (HIV+)</v>
      </c>
      <c r="B79" t="s">
        <v>25</v>
      </c>
      <c r="C79" s="3">
        <v>0</v>
      </c>
      <c r="D79" s="4" t="s">
        <v>26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1" t="str">
        <f>'Population Definitions'!$A$8</f>
        <v>Pris</v>
      </c>
      <c r="B80" t="s">
        <v>25</v>
      </c>
      <c r="C80" s="3">
        <v>0</v>
      </c>
      <c r="D80" s="4" t="s">
        <v>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25</v>
      </c>
      <c r="C81" s="3">
        <v>0</v>
      </c>
      <c r="D81" s="4" t="s">
        <v>26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1" t="str">
        <f>'Population Definitions'!$A$10</f>
        <v>Mine</v>
      </c>
      <c r="B82" t="s">
        <v>25</v>
      </c>
      <c r="C82" s="3">
        <v>0</v>
      </c>
      <c r="D82" s="4" t="s">
        <v>26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25</v>
      </c>
      <c r="C83" s="3">
        <v>0</v>
      </c>
      <c r="D83" s="4" t="s">
        <v>26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 x14ac:dyDescent="0.25">
      <c r="A85" s="1" t="s">
        <v>59</v>
      </c>
      <c r="B85" s="1" t="s">
        <v>23</v>
      </c>
      <c r="C85" s="1" t="s">
        <v>24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 x14ac:dyDescent="0.25">
      <c r="A86" s="1" t="str">
        <f>'Population Definitions'!$A$2</f>
        <v>0-4</v>
      </c>
      <c r="B86" t="s">
        <v>25</v>
      </c>
      <c r="C86" s="3"/>
      <c r="D86" s="4" t="s">
        <v>26</v>
      </c>
      <c r="E86" s="3">
        <v>107902.5495444191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1" t="str">
        <f>'Population Definitions'!$A$3</f>
        <v>5-14</v>
      </c>
      <c r="B87" t="s">
        <v>25</v>
      </c>
      <c r="C87" s="3"/>
      <c r="D87" s="4" t="s">
        <v>26</v>
      </c>
      <c r="E87" s="3">
        <v>8465.1778587699173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1" t="str">
        <f>'Population Definitions'!$A$4</f>
        <v>15-64</v>
      </c>
      <c r="B88" t="s">
        <v>25</v>
      </c>
      <c r="C88" s="3">
        <v>0</v>
      </c>
      <c r="D88" s="4" t="s">
        <v>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1" t="str">
        <f>'Population Definitions'!$A$5</f>
        <v>65+</v>
      </c>
      <c r="B89" t="s">
        <v>25</v>
      </c>
      <c r="C89" s="3">
        <v>0</v>
      </c>
      <c r="D89" s="4" t="s">
        <v>26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1" t="str">
        <f>'Population Definitions'!$A$6</f>
        <v>15-64 (HIV+)</v>
      </c>
      <c r="B90" t="s">
        <v>25</v>
      </c>
      <c r="C90" s="3">
        <v>0</v>
      </c>
      <c r="D90" s="4" t="s">
        <v>26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1" t="str">
        <f>'Population Definitions'!$A$7</f>
        <v>65+ (HIV+)</v>
      </c>
      <c r="B91" t="s">
        <v>25</v>
      </c>
      <c r="C91" s="3">
        <v>0</v>
      </c>
      <c r="D91" s="4" t="s">
        <v>26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1" t="str">
        <f>'Population Definitions'!$A$8</f>
        <v>Pris</v>
      </c>
      <c r="B92" t="s">
        <v>25</v>
      </c>
      <c r="C92" s="3">
        <v>0</v>
      </c>
      <c r="D92" s="4" t="s">
        <v>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1" t="str">
        <f>'Population Definitions'!$A$9</f>
        <v>Pris (HIV+)</v>
      </c>
      <c r="B93" t="s">
        <v>25</v>
      </c>
      <c r="C93" s="3">
        <v>0</v>
      </c>
      <c r="D93" s="4" t="s">
        <v>26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1" t="str">
        <f>'Population Definitions'!$A$10</f>
        <v>Mine</v>
      </c>
      <c r="B94" t="s">
        <v>25</v>
      </c>
      <c r="C94" s="3">
        <v>0</v>
      </c>
      <c r="D94" s="4" t="s">
        <v>26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1" t="str">
        <f>'Population Definitions'!$A$11</f>
        <v>Mine (HIV+)</v>
      </c>
      <c r="B95" t="s">
        <v>25</v>
      </c>
      <c r="C95" s="3">
        <v>0</v>
      </c>
      <c r="D95" s="4" t="s">
        <v>26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</sheetData>
  <conditionalFormatting sqref="C10">
    <cfRule type="expression" dxfId="3859" priority="17">
      <formula>COUNTIF(E10:W10,"&lt;&gt;" &amp; "")&gt;0</formula>
    </cfRule>
    <cfRule type="expression" dxfId="3858" priority="18">
      <formula>AND(COUNTIF(E10:W10,"&lt;&gt;" &amp; "")&gt;0,NOT(ISBLANK(C10)))</formula>
    </cfRule>
  </conditionalFormatting>
  <conditionalFormatting sqref="C11">
    <cfRule type="expression" dxfId="3857" priority="19">
      <formula>COUNTIF(E11:W11,"&lt;&gt;" &amp; "")&gt;0</formula>
    </cfRule>
    <cfRule type="expression" dxfId="3856" priority="20">
      <formula>AND(COUNTIF(E11:W11,"&lt;&gt;" &amp; "")&gt;0,NOT(ISBLANK(C11)))</formula>
    </cfRule>
  </conditionalFormatting>
  <conditionalFormatting sqref="C14">
    <cfRule type="expression" dxfId="3855" priority="21">
      <formula>COUNTIF(E14:W14,"&lt;&gt;" &amp; "")&gt;0</formula>
    </cfRule>
    <cfRule type="expression" dxfId="3854" priority="22">
      <formula>AND(COUNTIF(E14:W14,"&lt;&gt;" &amp; "")&gt;0,NOT(ISBLANK(C14)))</formula>
    </cfRule>
  </conditionalFormatting>
  <conditionalFormatting sqref="C15">
    <cfRule type="expression" dxfId="3853" priority="23">
      <formula>COUNTIF(E15:W15,"&lt;&gt;" &amp; "")&gt;0</formula>
    </cfRule>
    <cfRule type="expression" dxfId="3852" priority="24">
      <formula>AND(COUNTIF(E15:W15,"&lt;&gt;" &amp; "")&gt;0,NOT(ISBLANK(C15)))</formula>
    </cfRule>
  </conditionalFormatting>
  <conditionalFormatting sqref="C16">
    <cfRule type="expression" dxfId="3851" priority="25">
      <formula>COUNTIF(E16:W16,"&lt;&gt;" &amp; "")&gt;0</formula>
    </cfRule>
    <cfRule type="expression" dxfId="3850" priority="26">
      <formula>AND(COUNTIF(E16:W16,"&lt;&gt;" &amp; "")&gt;0,NOT(ISBLANK(C16)))</formula>
    </cfRule>
  </conditionalFormatting>
  <conditionalFormatting sqref="C17">
    <cfRule type="expression" dxfId="3849" priority="27">
      <formula>COUNTIF(E17:W17,"&lt;&gt;" &amp; "")&gt;0</formula>
    </cfRule>
    <cfRule type="expression" dxfId="3848" priority="28">
      <formula>AND(COUNTIF(E17:W17,"&lt;&gt;" &amp; "")&gt;0,NOT(ISBLANK(C17)))</formula>
    </cfRule>
  </conditionalFormatting>
  <conditionalFormatting sqref="C18">
    <cfRule type="expression" dxfId="3847" priority="29">
      <formula>COUNTIF(E18:W18,"&lt;&gt;" &amp; "")&gt;0</formula>
    </cfRule>
    <cfRule type="expression" dxfId="3846" priority="30">
      <formula>AND(COUNTIF(E18:W18,"&lt;&gt;" &amp; "")&gt;0,NOT(ISBLANK(C18)))</formula>
    </cfRule>
  </conditionalFormatting>
  <conditionalFormatting sqref="C19">
    <cfRule type="expression" dxfId="3845" priority="31">
      <formula>COUNTIF(E19:W19,"&lt;&gt;" &amp; "")&gt;0</formula>
    </cfRule>
    <cfRule type="expression" dxfId="3844" priority="32">
      <formula>AND(COUNTIF(E19:W19,"&lt;&gt;" &amp; "")&gt;0,NOT(ISBLANK(C19)))</formula>
    </cfRule>
  </conditionalFormatting>
  <conditionalFormatting sqref="C2">
    <cfRule type="expression" dxfId="3843" priority="1">
      <formula>COUNTIF(E2:W2,"&lt;&gt;" &amp; "")&gt;0</formula>
    </cfRule>
    <cfRule type="expression" dxfId="3842" priority="2">
      <formula>AND(COUNTIF(E2:W2,"&lt;&gt;" &amp; "")&gt;0,NOT(ISBLANK(C2)))</formula>
    </cfRule>
  </conditionalFormatting>
  <conditionalFormatting sqref="C20">
    <cfRule type="expression" dxfId="3841" priority="33">
      <formula>COUNTIF(E20:W20,"&lt;&gt;" &amp; "")&gt;0</formula>
    </cfRule>
    <cfRule type="expression" dxfId="3840" priority="34">
      <formula>AND(COUNTIF(E20:W20,"&lt;&gt;" &amp; "")&gt;0,NOT(ISBLANK(C20)))</formula>
    </cfRule>
  </conditionalFormatting>
  <conditionalFormatting sqref="C21">
    <cfRule type="expression" dxfId="3839" priority="35">
      <formula>COUNTIF(E21:W21,"&lt;&gt;" &amp; "")&gt;0</formula>
    </cfRule>
    <cfRule type="expression" dxfId="3838" priority="36">
      <formula>AND(COUNTIF(E21:W21,"&lt;&gt;" &amp; "")&gt;0,NOT(ISBLANK(C21)))</formula>
    </cfRule>
  </conditionalFormatting>
  <conditionalFormatting sqref="C22">
    <cfRule type="expression" dxfId="3837" priority="37">
      <formula>COUNTIF(E22:W22,"&lt;&gt;" &amp; "")&gt;0</formula>
    </cfRule>
    <cfRule type="expression" dxfId="3836" priority="38">
      <formula>AND(COUNTIF(E22:W22,"&lt;&gt;" &amp; "")&gt;0,NOT(ISBLANK(C22)))</formula>
    </cfRule>
  </conditionalFormatting>
  <conditionalFormatting sqref="C23">
    <cfRule type="expression" dxfId="3835" priority="39">
      <formula>COUNTIF(E23:W23,"&lt;&gt;" &amp; "")&gt;0</formula>
    </cfRule>
    <cfRule type="expression" dxfId="3834" priority="40">
      <formula>AND(COUNTIF(E23:W23,"&lt;&gt;" &amp; "")&gt;0,NOT(ISBLANK(C23)))</formula>
    </cfRule>
  </conditionalFormatting>
  <conditionalFormatting sqref="C26">
    <cfRule type="expression" dxfId="3833" priority="41">
      <formula>COUNTIF(E26:W26,"&lt;&gt;" &amp; "")&gt;0</formula>
    </cfRule>
    <cfRule type="expression" dxfId="3832" priority="42">
      <formula>AND(COUNTIF(E26:W26,"&lt;&gt;" &amp; "")&gt;0,NOT(ISBLANK(C26)))</formula>
    </cfRule>
  </conditionalFormatting>
  <conditionalFormatting sqref="C27">
    <cfRule type="expression" dxfId="3831" priority="43">
      <formula>COUNTIF(E27:W27,"&lt;&gt;" &amp; "")&gt;0</formula>
    </cfRule>
    <cfRule type="expression" dxfId="3830" priority="44">
      <formula>AND(COUNTIF(E27:W27,"&lt;&gt;" &amp; "")&gt;0,NOT(ISBLANK(C27)))</formula>
    </cfRule>
  </conditionalFormatting>
  <conditionalFormatting sqref="C28">
    <cfRule type="expression" dxfId="3829" priority="45">
      <formula>COUNTIF(E28:W28,"&lt;&gt;" &amp; "")&gt;0</formula>
    </cfRule>
    <cfRule type="expression" dxfId="3828" priority="46">
      <formula>AND(COUNTIF(E28:W28,"&lt;&gt;" &amp; "")&gt;0,NOT(ISBLANK(C28)))</formula>
    </cfRule>
  </conditionalFormatting>
  <conditionalFormatting sqref="C29">
    <cfRule type="expression" dxfId="3827" priority="47">
      <formula>COUNTIF(E29:W29,"&lt;&gt;" &amp; "")&gt;0</formula>
    </cfRule>
    <cfRule type="expression" dxfId="3826" priority="48">
      <formula>AND(COUNTIF(E29:W29,"&lt;&gt;" &amp; "")&gt;0,NOT(ISBLANK(C29)))</formula>
    </cfRule>
  </conditionalFormatting>
  <conditionalFormatting sqref="C3">
    <cfRule type="expression" dxfId="3825" priority="3">
      <formula>COUNTIF(E3:W3,"&lt;&gt;" &amp; "")&gt;0</formula>
    </cfRule>
    <cfRule type="expression" dxfId="3824" priority="4">
      <formula>AND(COUNTIF(E3:W3,"&lt;&gt;" &amp; "")&gt;0,NOT(ISBLANK(C3)))</formula>
    </cfRule>
  </conditionalFormatting>
  <conditionalFormatting sqref="C30">
    <cfRule type="expression" dxfId="3823" priority="49">
      <formula>COUNTIF(E30:W30,"&lt;&gt;" &amp; "")&gt;0</formula>
    </cfRule>
    <cfRule type="expression" dxfId="3822" priority="50">
      <formula>AND(COUNTIF(E30:W30,"&lt;&gt;" &amp; "")&gt;0,NOT(ISBLANK(C30)))</formula>
    </cfRule>
  </conditionalFormatting>
  <conditionalFormatting sqref="C31">
    <cfRule type="expression" dxfId="3821" priority="51">
      <formula>COUNTIF(E31:W31,"&lt;&gt;" &amp; "")&gt;0</formula>
    </cfRule>
    <cfRule type="expression" dxfId="3820" priority="52">
      <formula>AND(COUNTIF(E31:W31,"&lt;&gt;" &amp; "")&gt;0,NOT(ISBLANK(C31)))</formula>
    </cfRule>
  </conditionalFormatting>
  <conditionalFormatting sqref="C32">
    <cfRule type="expression" dxfId="3819" priority="53">
      <formula>COUNTIF(E32:W32,"&lt;&gt;" &amp; "")&gt;0</formula>
    </cfRule>
    <cfRule type="expression" dxfId="3818" priority="54">
      <formula>AND(COUNTIF(E32:W32,"&lt;&gt;" &amp; "")&gt;0,NOT(ISBLANK(C32)))</formula>
    </cfRule>
  </conditionalFormatting>
  <conditionalFormatting sqref="C33">
    <cfRule type="expression" dxfId="3817" priority="55">
      <formula>COUNTIF(E33:W33,"&lt;&gt;" &amp; "")&gt;0</formula>
    </cfRule>
    <cfRule type="expression" dxfId="3816" priority="56">
      <formula>AND(COUNTIF(E33:W33,"&lt;&gt;" &amp; "")&gt;0,NOT(ISBLANK(C33)))</formula>
    </cfRule>
  </conditionalFormatting>
  <conditionalFormatting sqref="C34">
    <cfRule type="expression" dxfId="3815" priority="57">
      <formula>COUNTIF(E34:W34,"&lt;&gt;" &amp; "")&gt;0</formula>
    </cfRule>
    <cfRule type="expression" dxfId="3814" priority="58">
      <formula>AND(COUNTIF(E34:W34,"&lt;&gt;" &amp; "")&gt;0,NOT(ISBLANK(C34)))</formula>
    </cfRule>
  </conditionalFormatting>
  <conditionalFormatting sqref="C35">
    <cfRule type="expression" dxfId="3813" priority="59">
      <formula>COUNTIF(E35:W35,"&lt;&gt;" &amp; "")&gt;0</formula>
    </cfRule>
    <cfRule type="expression" dxfId="3812" priority="60">
      <formula>AND(COUNTIF(E35:W35,"&lt;&gt;" &amp; "")&gt;0,NOT(ISBLANK(C35)))</formula>
    </cfRule>
  </conditionalFormatting>
  <conditionalFormatting sqref="C38">
    <cfRule type="expression" dxfId="3811" priority="61">
      <formula>COUNTIF(E38:W38,"&lt;&gt;" &amp; "")&gt;0</formula>
    </cfRule>
    <cfRule type="expression" dxfId="3810" priority="62">
      <formula>AND(COUNTIF(E38:W38,"&lt;&gt;" &amp; "")&gt;0,NOT(ISBLANK(C38)))</formula>
    </cfRule>
  </conditionalFormatting>
  <conditionalFormatting sqref="C39">
    <cfRule type="expression" dxfId="3809" priority="63">
      <formula>COUNTIF(E39:W39,"&lt;&gt;" &amp; "")&gt;0</formula>
    </cfRule>
    <cfRule type="expression" dxfId="3808" priority="64">
      <formula>AND(COUNTIF(E39:W39,"&lt;&gt;" &amp; "")&gt;0,NOT(ISBLANK(C39)))</formula>
    </cfRule>
  </conditionalFormatting>
  <conditionalFormatting sqref="C4">
    <cfRule type="expression" dxfId="3807" priority="5">
      <formula>COUNTIF(E4:W4,"&lt;&gt;" &amp; "")&gt;0</formula>
    </cfRule>
    <cfRule type="expression" dxfId="3806" priority="6">
      <formula>AND(COUNTIF(E4:W4,"&lt;&gt;" &amp; "")&gt;0,NOT(ISBLANK(C4)))</formula>
    </cfRule>
  </conditionalFormatting>
  <conditionalFormatting sqref="C40">
    <cfRule type="expression" dxfId="3805" priority="65">
      <formula>COUNTIF(E40:W40,"&lt;&gt;" &amp; "")&gt;0</formula>
    </cfRule>
    <cfRule type="expression" dxfId="3804" priority="66">
      <formula>AND(COUNTIF(E40:W40,"&lt;&gt;" &amp; "")&gt;0,NOT(ISBLANK(C40)))</formula>
    </cfRule>
  </conditionalFormatting>
  <conditionalFormatting sqref="C41">
    <cfRule type="expression" dxfId="3803" priority="67">
      <formula>COUNTIF(E41:W41,"&lt;&gt;" &amp; "")&gt;0</formula>
    </cfRule>
    <cfRule type="expression" dxfId="3802" priority="68">
      <formula>AND(COUNTIF(E41:W41,"&lt;&gt;" &amp; "")&gt;0,NOT(ISBLANK(C41)))</formula>
    </cfRule>
  </conditionalFormatting>
  <conditionalFormatting sqref="C42">
    <cfRule type="expression" dxfId="3801" priority="69">
      <formula>COUNTIF(E42:W42,"&lt;&gt;" &amp; "")&gt;0</formula>
    </cfRule>
    <cfRule type="expression" dxfId="3800" priority="70">
      <formula>AND(COUNTIF(E42:W42,"&lt;&gt;" &amp; "")&gt;0,NOT(ISBLANK(C42)))</formula>
    </cfRule>
  </conditionalFormatting>
  <conditionalFormatting sqref="C43">
    <cfRule type="expression" dxfId="3799" priority="71">
      <formula>COUNTIF(E43:W43,"&lt;&gt;" &amp; "")&gt;0</formula>
    </cfRule>
    <cfRule type="expression" dxfId="3798" priority="72">
      <formula>AND(COUNTIF(E43:W43,"&lt;&gt;" &amp; "")&gt;0,NOT(ISBLANK(C43)))</formula>
    </cfRule>
  </conditionalFormatting>
  <conditionalFormatting sqref="C44">
    <cfRule type="expression" dxfId="3797" priority="73">
      <formula>COUNTIF(E44:W44,"&lt;&gt;" &amp; "")&gt;0</formula>
    </cfRule>
    <cfRule type="expression" dxfId="3796" priority="74">
      <formula>AND(COUNTIF(E44:W44,"&lt;&gt;" &amp; "")&gt;0,NOT(ISBLANK(C44)))</formula>
    </cfRule>
  </conditionalFormatting>
  <conditionalFormatting sqref="C45">
    <cfRule type="expression" dxfId="3795" priority="75">
      <formula>COUNTIF(E45:W45,"&lt;&gt;" &amp; "")&gt;0</formula>
    </cfRule>
    <cfRule type="expression" dxfId="3794" priority="76">
      <formula>AND(COUNTIF(E45:W45,"&lt;&gt;" &amp; "")&gt;0,NOT(ISBLANK(C45)))</formula>
    </cfRule>
  </conditionalFormatting>
  <conditionalFormatting sqref="C46">
    <cfRule type="expression" dxfId="3793" priority="77">
      <formula>COUNTIF(E46:W46,"&lt;&gt;" &amp; "")&gt;0</formula>
    </cfRule>
    <cfRule type="expression" dxfId="3792" priority="78">
      <formula>AND(COUNTIF(E46:W46,"&lt;&gt;" &amp; "")&gt;0,NOT(ISBLANK(C46)))</formula>
    </cfRule>
  </conditionalFormatting>
  <conditionalFormatting sqref="C47">
    <cfRule type="expression" dxfId="3791" priority="79">
      <formula>COUNTIF(E47:W47,"&lt;&gt;" &amp; "")&gt;0</formula>
    </cfRule>
    <cfRule type="expression" dxfId="3790" priority="80">
      <formula>AND(COUNTIF(E47:W47,"&lt;&gt;" &amp; "")&gt;0,NOT(ISBLANK(C47)))</formula>
    </cfRule>
  </conditionalFormatting>
  <conditionalFormatting sqref="C5">
    <cfRule type="expression" dxfId="3789" priority="7">
      <formula>COUNTIF(E5:W5,"&lt;&gt;" &amp; "")&gt;0</formula>
    </cfRule>
    <cfRule type="expression" dxfId="3788" priority="8">
      <formula>AND(COUNTIF(E5:W5,"&lt;&gt;" &amp; "")&gt;0,NOT(ISBLANK(C5)))</formula>
    </cfRule>
  </conditionalFormatting>
  <conditionalFormatting sqref="C50">
    <cfRule type="expression" dxfId="3787" priority="81">
      <formula>COUNTIF(E50:W50,"&lt;&gt;" &amp; "")&gt;0</formula>
    </cfRule>
    <cfRule type="expression" dxfId="3786" priority="82">
      <formula>AND(COUNTIF(E50:W50,"&lt;&gt;" &amp; "")&gt;0,NOT(ISBLANK(C50)))</formula>
    </cfRule>
  </conditionalFormatting>
  <conditionalFormatting sqref="C51">
    <cfRule type="expression" dxfId="3785" priority="83">
      <formula>COUNTIF(E51:W51,"&lt;&gt;" &amp; "")&gt;0</formula>
    </cfRule>
    <cfRule type="expression" dxfId="3784" priority="84">
      <formula>AND(COUNTIF(E51:W51,"&lt;&gt;" &amp; "")&gt;0,NOT(ISBLANK(C51)))</formula>
    </cfRule>
  </conditionalFormatting>
  <conditionalFormatting sqref="C52">
    <cfRule type="expression" dxfId="3783" priority="85">
      <formula>COUNTIF(E52:W52,"&lt;&gt;" &amp; "")&gt;0</formula>
    </cfRule>
    <cfRule type="expression" dxfId="3782" priority="86">
      <formula>AND(COUNTIF(E52:W52,"&lt;&gt;" &amp; "")&gt;0,NOT(ISBLANK(C52)))</formula>
    </cfRule>
  </conditionalFormatting>
  <conditionalFormatting sqref="C53">
    <cfRule type="expression" dxfId="3781" priority="87">
      <formula>COUNTIF(E53:W53,"&lt;&gt;" &amp; "")&gt;0</formula>
    </cfRule>
    <cfRule type="expression" dxfId="3780" priority="88">
      <formula>AND(COUNTIF(E53:W53,"&lt;&gt;" &amp; "")&gt;0,NOT(ISBLANK(C53)))</formula>
    </cfRule>
  </conditionalFormatting>
  <conditionalFormatting sqref="C54">
    <cfRule type="expression" dxfId="3779" priority="89">
      <formula>COUNTIF(E54:W54,"&lt;&gt;" &amp; "")&gt;0</formula>
    </cfRule>
    <cfRule type="expression" dxfId="3778" priority="90">
      <formula>AND(COUNTIF(E54:W54,"&lt;&gt;" &amp; "")&gt;0,NOT(ISBLANK(C54)))</formula>
    </cfRule>
  </conditionalFormatting>
  <conditionalFormatting sqref="C55">
    <cfRule type="expression" dxfId="3777" priority="91">
      <formula>COUNTIF(E55:W55,"&lt;&gt;" &amp; "")&gt;0</formula>
    </cfRule>
    <cfRule type="expression" dxfId="3776" priority="92">
      <formula>AND(COUNTIF(E55:W55,"&lt;&gt;" &amp; "")&gt;0,NOT(ISBLANK(C55)))</formula>
    </cfRule>
  </conditionalFormatting>
  <conditionalFormatting sqref="C56">
    <cfRule type="expression" dxfId="3775" priority="93">
      <formula>COUNTIF(E56:W56,"&lt;&gt;" &amp; "")&gt;0</formula>
    </cfRule>
    <cfRule type="expression" dxfId="3774" priority="94">
      <formula>AND(COUNTIF(E56:W56,"&lt;&gt;" &amp; "")&gt;0,NOT(ISBLANK(C56)))</formula>
    </cfRule>
  </conditionalFormatting>
  <conditionalFormatting sqref="C57">
    <cfRule type="expression" dxfId="3773" priority="95">
      <formula>COUNTIF(E57:W57,"&lt;&gt;" &amp; "")&gt;0</formula>
    </cfRule>
    <cfRule type="expression" dxfId="3772" priority="96">
      <formula>AND(COUNTIF(E57:W57,"&lt;&gt;" &amp; "")&gt;0,NOT(ISBLANK(C57)))</formula>
    </cfRule>
  </conditionalFormatting>
  <conditionalFormatting sqref="C58">
    <cfRule type="expression" dxfId="3771" priority="97">
      <formula>COUNTIF(E58:W58,"&lt;&gt;" &amp; "")&gt;0</formula>
    </cfRule>
    <cfRule type="expression" dxfId="3770" priority="98">
      <formula>AND(COUNTIF(E58:W58,"&lt;&gt;" &amp; "")&gt;0,NOT(ISBLANK(C58)))</formula>
    </cfRule>
  </conditionalFormatting>
  <conditionalFormatting sqref="C59">
    <cfRule type="expression" dxfId="3769" priority="99">
      <formula>COUNTIF(E59:W59,"&lt;&gt;" &amp; "")&gt;0</formula>
    </cfRule>
    <cfRule type="expression" dxfId="3768" priority="100">
      <formula>AND(COUNTIF(E59:W59,"&lt;&gt;" &amp; "")&gt;0,NOT(ISBLANK(C59)))</formula>
    </cfRule>
  </conditionalFormatting>
  <conditionalFormatting sqref="C6">
    <cfRule type="expression" dxfId="3767" priority="9">
      <formula>COUNTIF(E6:W6,"&lt;&gt;" &amp; "")&gt;0</formula>
    </cfRule>
    <cfRule type="expression" dxfId="3766" priority="10">
      <formula>AND(COUNTIF(E6:W6,"&lt;&gt;" &amp; "")&gt;0,NOT(ISBLANK(C6)))</formula>
    </cfRule>
  </conditionalFormatting>
  <conditionalFormatting sqref="C62">
    <cfRule type="expression" dxfId="3765" priority="101">
      <formula>COUNTIF(E62:W62,"&lt;&gt;" &amp; "")&gt;0</formula>
    </cfRule>
    <cfRule type="expression" dxfId="3764" priority="102">
      <formula>AND(COUNTIF(E62:W62,"&lt;&gt;" &amp; "")&gt;0,NOT(ISBLANK(C62)))</formula>
    </cfRule>
  </conditionalFormatting>
  <conditionalFormatting sqref="C63">
    <cfRule type="expression" dxfId="3763" priority="103">
      <formula>COUNTIF(E63:W63,"&lt;&gt;" &amp; "")&gt;0</formula>
    </cfRule>
    <cfRule type="expression" dxfId="3762" priority="104">
      <formula>AND(COUNTIF(E63:W63,"&lt;&gt;" &amp; "")&gt;0,NOT(ISBLANK(C63)))</formula>
    </cfRule>
  </conditionalFormatting>
  <conditionalFormatting sqref="C64">
    <cfRule type="expression" dxfId="3761" priority="105">
      <formula>COUNTIF(E64:W64,"&lt;&gt;" &amp; "")&gt;0</formula>
    </cfRule>
    <cfRule type="expression" dxfId="3760" priority="106">
      <formula>AND(COUNTIF(E64:W64,"&lt;&gt;" &amp; "")&gt;0,NOT(ISBLANK(C64)))</formula>
    </cfRule>
  </conditionalFormatting>
  <conditionalFormatting sqref="C65">
    <cfRule type="expression" dxfId="3759" priority="107">
      <formula>COUNTIF(E65:W65,"&lt;&gt;" &amp; "")&gt;0</formula>
    </cfRule>
    <cfRule type="expression" dxfId="3758" priority="108">
      <formula>AND(COUNTIF(E65:W65,"&lt;&gt;" &amp; "")&gt;0,NOT(ISBLANK(C65)))</formula>
    </cfRule>
  </conditionalFormatting>
  <conditionalFormatting sqref="C66">
    <cfRule type="expression" dxfId="3757" priority="109">
      <formula>COUNTIF(E66:W66,"&lt;&gt;" &amp; "")&gt;0</formula>
    </cfRule>
    <cfRule type="expression" dxfId="3756" priority="110">
      <formula>AND(COUNTIF(E66:W66,"&lt;&gt;" &amp; "")&gt;0,NOT(ISBLANK(C66)))</formula>
    </cfRule>
  </conditionalFormatting>
  <conditionalFormatting sqref="C67">
    <cfRule type="expression" dxfId="3755" priority="111">
      <formula>COUNTIF(E67:W67,"&lt;&gt;" &amp; "")&gt;0</formula>
    </cfRule>
    <cfRule type="expression" dxfId="3754" priority="112">
      <formula>AND(COUNTIF(E67:W67,"&lt;&gt;" &amp; "")&gt;0,NOT(ISBLANK(C67)))</formula>
    </cfRule>
  </conditionalFormatting>
  <conditionalFormatting sqref="C68">
    <cfRule type="expression" dxfId="3753" priority="113">
      <formula>COUNTIF(E68:W68,"&lt;&gt;" &amp; "")&gt;0</formula>
    </cfRule>
    <cfRule type="expression" dxfId="3752" priority="114">
      <formula>AND(COUNTIF(E68:W68,"&lt;&gt;" &amp; "")&gt;0,NOT(ISBLANK(C68)))</formula>
    </cfRule>
  </conditionalFormatting>
  <conditionalFormatting sqref="C69">
    <cfRule type="expression" dxfId="3751" priority="115">
      <formula>COUNTIF(E69:W69,"&lt;&gt;" &amp; "")&gt;0</formula>
    </cfRule>
    <cfRule type="expression" dxfId="3750" priority="116">
      <formula>AND(COUNTIF(E69:W69,"&lt;&gt;" &amp; "")&gt;0,NOT(ISBLANK(C69)))</formula>
    </cfRule>
  </conditionalFormatting>
  <conditionalFormatting sqref="C7">
    <cfRule type="expression" dxfId="3749" priority="11">
      <formula>COUNTIF(E7:W7,"&lt;&gt;" &amp; "")&gt;0</formula>
    </cfRule>
    <cfRule type="expression" dxfId="3748" priority="12">
      <formula>AND(COUNTIF(E7:W7,"&lt;&gt;" &amp; "")&gt;0,NOT(ISBLANK(C7)))</formula>
    </cfRule>
  </conditionalFormatting>
  <conditionalFormatting sqref="C70">
    <cfRule type="expression" dxfId="3747" priority="117">
      <formula>COUNTIF(E70:W70,"&lt;&gt;" &amp; "")&gt;0</formula>
    </cfRule>
    <cfRule type="expression" dxfId="3746" priority="118">
      <formula>AND(COUNTIF(E70:W70,"&lt;&gt;" &amp; "")&gt;0,NOT(ISBLANK(C70)))</formula>
    </cfRule>
  </conditionalFormatting>
  <conditionalFormatting sqref="C71">
    <cfRule type="expression" dxfId="3745" priority="119">
      <formula>COUNTIF(E71:W71,"&lt;&gt;" &amp; "")&gt;0</formula>
    </cfRule>
    <cfRule type="expression" dxfId="3744" priority="120">
      <formula>AND(COUNTIF(E71:W71,"&lt;&gt;" &amp; "")&gt;0,NOT(ISBLANK(C71)))</formula>
    </cfRule>
  </conditionalFormatting>
  <conditionalFormatting sqref="C74">
    <cfRule type="expression" dxfId="3743" priority="121">
      <formula>COUNTIF(E74:W74,"&lt;&gt;" &amp; "")&gt;0</formula>
    </cfRule>
    <cfRule type="expression" dxfId="3742" priority="122">
      <formula>AND(COUNTIF(E74:W74,"&lt;&gt;" &amp; "")&gt;0,NOT(ISBLANK(C74)))</formula>
    </cfRule>
  </conditionalFormatting>
  <conditionalFormatting sqref="C75">
    <cfRule type="expression" dxfId="3741" priority="123">
      <formula>COUNTIF(E75:W75,"&lt;&gt;" &amp; "")&gt;0</formula>
    </cfRule>
    <cfRule type="expression" dxfId="3740" priority="124">
      <formula>AND(COUNTIF(E75:W75,"&lt;&gt;" &amp; "")&gt;0,NOT(ISBLANK(C75)))</formula>
    </cfRule>
  </conditionalFormatting>
  <conditionalFormatting sqref="C76">
    <cfRule type="expression" dxfId="3739" priority="125">
      <formula>COUNTIF(E76:W76,"&lt;&gt;" &amp; "")&gt;0</formula>
    </cfRule>
    <cfRule type="expression" dxfId="3738" priority="126">
      <formula>AND(COUNTIF(E76:W76,"&lt;&gt;" &amp; "")&gt;0,NOT(ISBLANK(C76)))</formula>
    </cfRule>
  </conditionalFormatting>
  <conditionalFormatting sqref="C77">
    <cfRule type="expression" dxfId="3737" priority="127">
      <formula>COUNTIF(E77:W77,"&lt;&gt;" &amp; "")&gt;0</formula>
    </cfRule>
    <cfRule type="expression" dxfId="3736" priority="128">
      <formula>AND(COUNTIF(E77:W77,"&lt;&gt;" &amp; "")&gt;0,NOT(ISBLANK(C77)))</formula>
    </cfRule>
  </conditionalFormatting>
  <conditionalFormatting sqref="C78">
    <cfRule type="expression" dxfId="3735" priority="129">
      <formula>COUNTIF(E78:W78,"&lt;&gt;" &amp; "")&gt;0</formula>
    </cfRule>
    <cfRule type="expression" dxfId="3734" priority="130">
      <formula>AND(COUNTIF(E78:W78,"&lt;&gt;" &amp; "")&gt;0,NOT(ISBLANK(C78)))</formula>
    </cfRule>
  </conditionalFormatting>
  <conditionalFormatting sqref="C79">
    <cfRule type="expression" dxfId="3733" priority="131">
      <formula>COUNTIF(E79:W79,"&lt;&gt;" &amp; "")&gt;0</formula>
    </cfRule>
    <cfRule type="expression" dxfId="3732" priority="132">
      <formula>AND(COUNTIF(E79:W79,"&lt;&gt;" &amp; "")&gt;0,NOT(ISBLANK(C79)))</formula>
    </cfRule>
  </conditionalFormatting>
  <conditionalFormatting sqref="C8">
    <cfRule type="expression" dxfId="3731" priority="13">
      <formula>COUNTIF(E8:W8,"&lt;&gt;" &amp; "")&gt;0</formula>
    </cfRule>
    <cfRule type="expression" dxfId="3730" priority="14">
      <formula>AND(COUNTIF(E8:W8,"&lt;&gt;" &amp; "")&gt;0,NOT(ISBLANK(C8)))</formula>
    </cfRule>
  </conditionalFormatting>
  <conditionalFormatting sqref="C80">
    <cfRule type="expression" dxfId="3729" priority="133">
      <formula>COUNTIF(E80:W80,"&lt;&gt;" &amp; "")&gt;0</formula>
    </cfRule>
    <cfRule type="expression" dxfId="3728" priority="134">
      <formula>AND(COUNTIF(E80:W80,"&lt;&gt;" &amp; "")&gt;0,NOT(ISBLANK(C80)))</formula>
    </cfRule>
  </conditionalFormatting>
  <conditionalFormatting sqref="C81">
    <cfRule type="expression" dxfId="3727" priority="135">
      <formula>COUNTIF(E81:W81,"&lt;&gt;" &amp; "")&gt;0</formula>
    </cfRule>
    <cfRule type="expression" dxfId="3726" priority="136">
      <formula>AND(COUNTIF(E81:W81,"&lt;&gt;" &amp; "")&gt;0,NOT(ISBLANK(C81)))</formula>
    </cfRule>
  </conditionalFormatting>
  <conditionalFormatting sqref="C82">
    <cfRule type="expression" dxfId="3725" priority="137">
      <formula>COUNTIF(E82:W82,"&lt;&gt;" &amp; "")&gt;0</formula>
    </cfRule>
    <cfRule type="expression" dxfId="3724" priority="138">
      <formula>AND(COUNTIF(E82:W82,"&lt;&gt;" &amp; "")&gt;0,NOT(ISBLANK(C82)))</formula>
    </cfRule>
  </conditionalFormatting>
  <conditionalFormatting sqref="C83">
    <cfRule type="expression" dxfId="3723" priority="139">
      <formula>COUNTIF(E83:W83,"&lt;&gt;" &amp; "")&gt;0</formula>
    </cfRule>
    <cfRule type="expression" dxfId="3722" priority="140">
      <formula>AND(COUNTIF(E83:W83,"&lt;&gt;" &amp; "")&gt;0,NOT(ISBLANK(C83)))</formula>
    </cfRule>
  </conditionalFormatting>
  <conditionalFormatting sqref="C86">
    <cfRule type="expression" dxfId="3721" priority="141">
      <formula>COUNTIF(E86:W86,"&lt;&gt;" &amp; "")&gt;0</formula>
    </cfRule>
    <cfRule type="expression" dxfId="3720" priority="142">
      <formula>AND(COUNTIF(E86:W86,"&lt;&gt;" &amp; "")&gt;0,NOT(ISBLANK(C86)))</formula>
    </cfRule>
  </conditionalFormatting>
  <conditionalFormatting sqref="C87">
    <cfRule type="expression" dxfId="3719" priority="143">
      <formula>COUNTIF(E87:W87,"&lt;&gt;" &amp; "")&gt;0</formula>
    </cfRule>
    <cfRule type="expression" dxfId="3718" priority="144">
      <formula>AND(COUNTIF(E87:W87,"&lt;&gt;" &amp; "")&gt;0,NOT(ISBLANK(C87)))</formula>
    </cfRule>
  </conditionalFormatting>
  <conditionalFormatting sqref="C88">
    <cfRule type="expression" dxfId="3717" priority="145">
      <formula>COUNTIF(E88:W88,"&lt;&gt;" &amp; "")&gt;0</formula>
    </cfRule>
    <cfRule type="expression" dxfId="3716" priority="146">
      <formula>AND(COUNTIF(E88:W88,"&lt;&gt;" &amp; "")&gt;0,NOT(ISBLANK(C88)))</formula>
    </cfRule>
  </conditionalFormatting>
  <conditionalFormatting sqref="C89">
    <cfRule type="expression" dxfId="3715" priority="147">
      <formula>COUNTIF(E89:W89,"&lt;&gt;" &amp; "")&gt;0</formula>
    </cfRule>
    <cfRule type="expression" dxfId="3714" priority="148">
      <formula>AND(COUNTIF(E89:W89,"&lt;&gt;" &amp; "")&gt;0,NOT(ISBLANK(C89)))</formula>
    </cfRule>
  </conditionalFormatting>
  <conditionalFormatting sqref="C9">
    <cfRule type="expression" dxfId="3713" priority="15">
      <formula>COUNTIF(E9:W9,"&lt;&gt;" &amp; "")&gt;0</formula>
    </cfRule>
    <cfRule type="expression" dxfId="3712" priority="16">
      <formula>AND(COUNTIF(E9:W9,"&lt;&gt;" &amp; "")&gt;0,NOT(ISBLANK(C9)))</formula>
    </cfRule>
  </conditionalFormatting>
  <conditionalFormatting sqref="C90">
    <cfRule type="expression" dxfId="3711" priority="149">
      <formula>COUNTIF(E90:W90,"&lt;&gt;" &amp; "")&gt;0</formula>
    </cfRule>
    <cfRule type="expression" dxfId="3710" priority="150">
      <formula>AND(COUNTIF(E90:W90,"&lt;&gt;" &amp; "")&gt;0,NOT(ISBLANK(C90)))</formula>
    </cfRule>
  </conditionalFormatting>
  <conditionalFormatting sqref="C91">
    <cfRule type="expression" dxfId="3709" priority="151">
      <formula>COUNTIF(E91:W91,"&lt;&gt;" &amp; "")&gt;0</formula>
    </cfRule>
    <cfRule type="expression" dxfId="3708" priority="152">
      <formula>AND(COUNTIF(E91:W91,"&lt;&gt;" &amp; "")&gt;0,NOT(ISBLANK(C91)))</formula>
    </cfRule>
  </conditionalFormatting>
  <conditionalFormatting sqref="C92">
    <cfRule type="expression" dxfId="3707" priority="153">
      <formula>COUNTIF(E92:W92,"&lt;&gt;" &amp; "")&gt;0</formula>
    </cfRule>
    <cfRule type="expression" dxfId="3706" priority="154">
      <formula>AND(COUNTIF(E92:W92,"&lt;&gt;" &amp; "")&gt;0,NOT(ISBLANK(C92)))</formula>
    </cfRule>
  </conditionalFormatting>
  <conditionalFormatting sqref="C93">
    <cfRule type="expression" dxfId="3705" priority="155">
      <formula>COUNTIF(E93:W93,"&lt;&gt;" &amp; "")&gt;0</formula>
    </cfRule>
    <cfRule type="expression" dxfId="3704" priority="156">
      <formula>AND(COUNTIF(E93:W93,"&lt;&gt;" &amp; "")&gt;0,NOT(ISBLANK(C93)))</formula>
    </cfRule>
  </conditionalFormatting>
  <conditionalFormatting sqref="C94">
    <cfRule type="expression" dxfId="3703" priority="157">
      <formula>COUNTIF(E94:W94,"&lt;&gt;" &amp; "")&gt;0</formula>
    </cfRule>
    <cfRule type="expression" dxfId="3702" priority="158">
      <formula>AND(COUNTIF(E94:W94,"&lt;&gt;" &amp; "")&gt;0,NOT(ISBLANK(C94)))</formula>
    </cfRule>
  </conditionalFormatting>
  <conditionalFormatting sqref="C95">
    <cfRule type="expression" dxfId="3701" priority="159">
      <formula>COUNTIF(E95:W95,"&lt;&gt;" &amp; "")&gt;0</formula>
    </cfRule>
    <cfRule type="expression" dxfId="3700" priority="160">
      <formula>AND(COUNTIF(E95:W95,"&lt;&gt;" &amp; "")&gt;0,NOT(ISBLANK(C95)))</formula>
    </cfRule>
  </conditionalFormatting>
  <dataValidations count="1">
    <dataValidation type="list" allowBlank="1" showInputMessage="1" showErrorMessage="1" sqref="B86:B95 B74:B83 B62:B71 B50:B59 B38:B47 B26:B35 B14:B23 B2:B11" xr:uid="{00000000-0002-0000-0300-00000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W95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60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61</v>
      </c>
      <c r="C2" s="3"/>
      <c r="D2" s="4" t="s">
        <v>26</v>
      </c>
      <c r="E2" s="3"/>
      <c r="F2" s="3"/>
      <c r="G2" s="3">
        <v>0.91</v>
      </c>
      <c r="H2" s="3">
        <v>0.90243902439024393</v>
      </c>
      <c r="I2" s="3">
        <v>0.87368421052631573</v>
      </c>
      <c r="J2" s="3">
        <v>0.80722891566265054</v>
      </c>
      <c r="K2" s="3">
        <v>0.80620155038759689</v>
      </c>
      <c r="L2" s="3">
        <v>0.53736773137848137</v>
      </c>
      <c r="M2" s="3">
        <v>0.419409108534404</v>
      </c>
      <c r="N2" s="3">
        <v>0.31026494474770339</v>
      </c>
      <c r="O2" s="3">
        <v>0.26806051809682568</v>
      </c>
      <c r="P2" s="3">
        <v>0.29803540723363647</v>
      </c>
      <c r="Q2" s="3">
        <v>0.27237474342228019</v>
      </c>
      <c r="R2" s="3">
        <v>0.19340207531162301</v>
      </c>
      <c r="S2" s="3">
        <v>0.2706381910417785</v>
      </c>
      <c r="T2" s="3">
        <v>0.32278066528066529</v>
      </c>
      <c r="U2" s="3"/>
      <c r="V2" s="3"/>
      <c r="W2" s="3"/>
    </row>
    <row r="3" spans="1:23" x14ac:dyDescent="0.25">
      <c r="A3" s="1" t="str">
        <f>'Population Definitions'!$A$3</f>
        <v>5-14</v>
      </c>
      <c r="B3" t="s">
        <v>61</v>
      </c>
      <c r="C3" s="3"/>
      <c r="D3" s="4" t="s">
        <v>26</v>
      </c>
      <c r="E3" s="3"/>
      <c r="F3" s="3"/>
      <c r="G3" s="3">
        <v>0.88659793814432986</v>
      </c>
      <c r="H3" s="3">
        <v>0.9107142857142857</v>
      </c>
      <c r="I3" s="3">
        <v>0.87111111111111106</v>
      </c>
      <c r="J3" s="3">
        <v>0.82608695652173914</v>
      </c>
      <c r="K3" s="3">
        <v>0.76162790697674421</v>
      </c>
      <c r="L3" s="3">
        <v>0.73665955631399316</v>
      </c>
      <c r="M3" s="3">
        <v>0.60530990224667447</v>
      </c>
      <c r="N3" s="3">
        <v>0.5377649026439314</v>
      </c>
      <c r="O3" s="3">
        <v>0.41717614443091328</v>
      </c>
      <c r="P3" s="3">
        <v>0.41550914683503321</v>
      </c>
      <c r="Q3" s="3">
        <v>0.3889203371610373</v>
      </c>
      <c r="R3" s="3">
        <v>0.34892616326950793</v>
      </c>
      <c r="S3" s="3">
        <v>0.30410146456822551</v>
      </c>
      <c r="T3" s="3">
        <v>0.27144744518033009</v>
      </c>
      <c r="U3" s="3"/>
      <c r="V3" s="3"/>
      <c r="W3" s="3"/>
    </row>
    <row r="4" spans="1:23" x14ac:dyDescent="0.25">
      <c r="A4" s="1" t="str">
        <f>'Population Definitions'!$A$4</f>
        <v>15-64</v>
      </c>
      <c r="B4" t="s">
        <v>61</v>
      </c>
      <c r="C4" s="3"/>
      <c r="D4" s="4" t="s">
        <v>26</v>
      </c>
      <c r="E4" s="3"/>
      <c r="F4" s="3"/>
      <c r="G4" s="3">
        <v>0.9338980315406038</v>
      </c>
      <c r="H4" s="3">
        <v>0.92677272480372763</v>
      </c>
      <c r="I4" s="3">
        <v>0.91702288391986764</v>
      </c>
      <c r="J4" s="3">
        <v>0.90555909099908916</v>
      </c>
      <c r="K4" s="3">
        <v>0.94527317561454582</v>
      </c>
      <c r="L4" s="3">
        <v>0.88347534658555682</v>
      </c>
      <c r="M4" s="3"/>
      <c r="N4" s="3">
        <v>0.7651540353396169</v>
      </c>
      <c r="O4" s="3">
        <v>0.72749887742824693</v>
      </c>
      <c r="P4" s="3">
        <v>0.70516130541107092</v>
      </c>
      <c r="Q4" s="3">
        <v>0.69559801698863599</v>
      </c>
      <c r="R4" s="3">
        <v>0.62707415727369598</v>
      </c>
      <c r="S4" s="3">
        <v>0.53773733004249391</v>
      </c>
      <c r="T4" s="3">
        <v>0.515607238645027</v>
      </c>
      <c r="U4" s="3"/>
      <c r="V4" s="3"/>
      <c r="W4" s="3"/>
    </row>
    <row r="5" spans="1:23" x14ac:dyDescent="0.25">
      <c r="A5" s="1" t="str">
        <f>'Population Definitions'!$A$5</f>
        <v>65+</v>
      </c>
      <c r="B5" t="s">
        <v>61</v>
      </c>
      <c r="C5" s="3"/>
      <c r="D5" s="4" t="s">
        <v>26</v>
      </c>
      <c r="E5" s="3"/>
      <c r="F5" s="3"/>
      <c r="G5" s="3">
        <v>0.88926672540425789</v>
      </c>
      <c r="H5" s="3">
        <v>0.87738544779796024</v>
      </c>
      <c r="I5" s="3">
        <v>0.80006032349129241</v>
      </c>
      <c r="J5" s="3">
        <v>0.80409398672108912</v>
      </c>
      <c r="K5" s="3">
        <v>0.79756867313971369</v>
      </c>
      <c r="L5" s="3">
        <v>0.745839559877707</v>
      </c>
      <c r="M5" s="3">
        <v>0.71849135883722659</v>
      </c>
      <c r="N5" s="3">
        <v>0.61470860838264163</v>
      </c>
      <c r="O5" s="3">
        <v>0.62808190930071339</v>
      </c>
      <c r="P5" s="3">
        <v>0.55299765956135027</v>
      </c>
      <c r="Q5" s="3">
        <v>0.55200818796382456</v>
      </c>
      <c r="R5" s="3">
        <v>0.47946384179243512</v>
      </c>
      <c r="S5" s="3">
        <v>0.36849975127496809</v>
      </c>
      <c r="T5" s="3">
        <v>0.41951307660078302</v>
      </c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61</v>
      </c>
      <c r="C6" s="3"/>
      <c r="D6" s="4" t="s">
        <v>26</v>
      </c>
      <c r="E6" s="3"/>
      <c r="F6" s="3"/>
      <c r="G6" s="3">
        <v>0.91313696691011537</v>
      </c>
      <c r="H6" s="3">
        <v>0.90393751599377492</v>
      </c>
      <c r="I6" s="3">
        <v>0.89149895963290227</v>
      </c>
      <c r="J6" s="3">
        <v>0.87698576382075777</v>
      </c>
      <c r="K6" s="3">
        <v>0.80760981785943775</v>
      </c>
      <c r="L6" s="3">
        <v>0.81728487080211432</v>
      </c>
      <c r="M6" s="3">
        <v>0.73981498418123381</v>
      </c>
      <c r="N6" s="3">
        <v>0.69357199206504849</v>
      </c>
      <c r="O6" s="3">
        <v>0.60410340398619511</v>
      </c>
      <c r="P6" s="3">
        <v>0.58511584644587455</v>
      </c>
      <c r="Q6" s="3">
        <v>0.56712900479374162</v>
      </c>
      <c r="R6" s="3">
        <v>0.50208692561872825</v>
      </c>
      <c r="S6" s="3">
        <v>0.42973141831156098</v>
      </c>
      <c r="T6" s="3">
        <v>0.38286884875531318</v>
      </c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61</v>
      </c>
      <c r="C7" s="3"/>
      <c r="D7" s="4" t="s">
        <v>26</v>
      </c>
      <c r="E7" s="3"/>
      <c r="F7" s="3"/>
      <c r="G7" s="3">
        <v>0.9076570808934048</v>
      </c>
      <c r="H7" s="3">
        <v>0.89752162948319569</v>
      </c>
      <c r="I7" s="3">
        <v>0.83044103693658822</v>
      </c>
      <c r="J7" s="3">
        <v>0.83398896571663372</v>
      </c>
      <c r="K7" s="3">
        <v>0.82824671421747276</v>
      </c>
      <c r="L7" s="3">
        <v>0.66526133477150717</v>
      </c>
      <c r="M7" s="3">
        <v>0.66809994127318151</v>
      </c>
      <c r="N7" s="3">
        <v>0.49943734882386709</v>
      </c>
      <c r="O7" s="3">
        <v>0.5778728703640984</v>
      </c>
      <c r="P7" s="3">
        <v>0.46713013364610889</v>
      </c>
      <c r="Q7" s="3">
        <v>0.41905980386279468</v>
      </c>
      <c r="R7" s="3">
        <v>0.4101196827429221</v>
      </c>
      <c r="S7" s="3">
        <v>0.29179084019020718</v>
      </c>
      <c r="T7" s="3">
        <v>0.28759482953767479</v>
      </c>
      <c r="U7" s="3"/>
      <c r="V7" s="3"/>
      <c r="W7" s="3"/>
    </row>
    <row r="8" spans="1:23" x14ac:dyDescent="0.25">
      <c r="A8" s="1" t="str">
        <f>'Population Definitions'!$A$8</f>
        <v>Pris</v>
      </c>
      <c r="B8" t="s">
        <v>61</v>
      </c>
      <c r="C8" s="3"/>
      <c r="D8" s="4" t="s">
        <v>26</v>
      </c>
      <c r="E8" s="3"/>
      <c r="F8" s="3"/>
      <c r="G8" s="3">
        <v>0.59337663303425792</v>
      </c>
      <c r="H8" s="3">
        <v>0.51478370567663445</v>
      </c>
      <c r="I8" s="3">
        <v>0.74110420651523445</v>
      </c>
      <c r="J8" s="3">
        <v>0.82130079468603034</v>
      </c>
      <c r="K8" s="3">
        <v>0.87550619872199453</v>
      </c>
      <c r="L8" s="3">
        <v>0</v>
      </c>
      <c r="M8" s="3">
        <v>0.86002028939221931</v>
      </c>
      <c r="N8" s="3">
        <v>0.88996834032153471</v>
      </c>
      <c r="O8" s="3">
        <v>0.82625958679364375</v>
      </c>
      <c r="P8" s="3">
        <v>0.75956555328570086</v>
      </c>
      <c r="Q8" s="3">
        <v>0.75224089437737085</v>
      </c>
      <c r="R8" s="3">
        <v>0.57444257892750406</v>
      </c>
      <c r="S8" s="3">
        <v>0.43848797623752511</v>
      </c>
      <c r="T8" s="3">
        <v>0.2383102173711531</v>
      </c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61</v>
      </c>
      <c r="C9" s="3"/>
      <c r="D9" s="4" t="s">
        <v>26</v>
      </c>
      <c r="E9" s="3"/>
      <c r="F9" s="3"/>
      <c r="G9" s="3">
        <v>0.79895282750674146</v>
      </c>
      <c r="H9" s="3">
        <v>0.74287633580985168</v>
      </c>
      <c r="I9" s="3">
        <v>0.88630442260145192</v>
      </c>
      <c r="J9" s="3">
        <v>0.92601347593701955</v>
      </c>
      <c r="K9" s="3">
        <v>0.95037522526736207</v>
      </c>
      <c r="L9" s="3">
        <v>0.97494696826591876</v>
      </c>
      <c r="M9" s="3">
        <v>0.79513782731318117</v>
      </c>
      <c r="N9" s="3">
        <v>0.71498679700530177</v>
      </c>
      <c r="O9" s="3">
        <v>0.65026818816751875</v>
      </c>
      <c r="P9" s="3">
        <v>0.62708930619907</v>
      </c>
      <c r="Q9" s="3">
        <v>0.65802614346670252</v>
      </c>
      <c r="R9" s="3">
        <v>0.56461563806280446</v>
      </c>
      <c r="S9" s="3">
        <v>0.45006377885641202</v>
      </c>
      <c r="T9" s="3">
        <v>0.31158451947012877</v>
      </c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61</v>
      </c>
      <c r="C10" s="3"/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0.515607238645027</v>
      </c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61</v>
      </c>
      <c r="C11" s="3"/>
      <c r="D11" s="4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0.38286884875531318</v>
      </c>
      <c r="U11" s="3"/>
      <c r="V11" s="3"/>
      <c r="W11" s="3"/>
    </row>
    <row r="13" spans="1:23" x14ac:dyDescent="0.25">
      <c r="A13" s="1" t="s">
        <v>62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61</v>
      </c>
      <c r="C14" s="3"/>
      <c r="D14" s="4" t="s">
        <v>26</v>
      </c>
      <c r="E14" s="3"/>
      <c r="F14" s="3"/>
      <c r="G14" s="3">
        <v>8.9999999999999969E-2</v>
      </c>
      <c r="H14" s="3">
        <v>9.7560975609756073E-2</v>
      </c>
      <c r="I14" s="3">
        <v>0.1263157894736843</v>
      </c>
      <c r="J14" s="3">
        <v>0.19277108433734949</v>
      </c>
      <c r="K14" s="3">
        <v>0.19379844961240311</v>
      </c>
      <c r="L14" s="3">
        <v>0.46263226862151863</v>
      </c>
      <c r="M14" s="3">
        <v>0.58059089146559595</v>
      </c>
      <c r="N14" s="3">
        <v>0.68973505525229661</v>
      </c>
      <c r="O14" s="3">
        <v>0.73193948190317426</v>
      </c>
      <c r="P14" s="3">
        <v>0.70196459276636358</v>
      </c>
      <c r="Q14" s="3">
        <v>0.7276252565777197</v>
      </c>
      <c r="R14" s="3">
        <v>0.80659792468837699</v>
      </c>
      <c r="S14" s="3">
        <v>0.72936180895822145</v>
      </c>
      <c r="T14" s="3">
        <v>0.67721933471933471</v>
      </c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61</v>
      </c>
      <c r="C15" s="3"/>
      <c r="D15" s="4" t="s">
        <v>26</v>
      </c>
      <c r="E15" s="3"/>
      <c r="F15" s="3"/>
      <c r="G15" s="3">
        <v>0.1134020618556701</v>
      </c>
      <c r="H15" s="3">
        <v>8.9285714285714302E-2</v>
      </c>
      <c r="I15" s="3">
        <v>0.12888888888888889</v>
      </c>
      <c r="J15" s="3">
        <v>0.17391304347826089</v>
      </c>
      <c r="K15" s="3">
        <v>0.23837209302325579</v>
      </c>
      <c r="L15" s="3">
        <v>0.26334044368600679</v>
      </c>
      <c r="M15" s="3">
        <v>0.39469009775332548</v>
      </c>
      <c r="N15" s="3">
        <v>0.4622350973560686</v>
      </c>
      <c r="O15" s="3">
        <v>0.58282385556908678</v>
      </c>
      <c r="P15" s="3">
        <v>0.58449085316496685</v>
      </c>
      <c r="Q15" s="3">
        <v>0.61107966283896276</v>
      </c>
      <c r="R15" s="3">
        <v>0.65107383673049202</v>
      </c>
      <c r="S15" s="3">
        <v>0.69589853543177449</v>
      </c>
      <c r="T15" s="3">
        <v>0.72855255481966985</v>
      </c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61</v>
      </c>
      <c r="C16" s="3"/>
      <c r="D16" s="4" t="s">
        <v>26</v>
      </c>
      <c r="E16" s="3"/>
      <c r="F16" s="3"/>
      <c r="G16" s="3">
        <v>6.6101968459396199E-2</v>
      </c>
      <c r="H16" s="3">
        <v>7.3227275196272368E-2</v>
      </c>
      <c r="I16" s="3">
        <v>8.2977116080132363E-2</v>
      </c>
      <c r="J16" s="3">
        <v>9.4440909000910844E-2</v>
      </c>
      <c r="K16" s="3">
        <v>5.4726824385454183E-2</v>
      </c>
      <c r="L16" s="3">
        <v>0.11652465341444319</v>
      </c>
      <c r="M16" s="3"/>
      <c r="N16" s="3">
        <v>0.2348459646603831</v>
      </c>
      <c r="O16" s="3">
        <v>0.27250112257175307</v>
      </c>
      <c r="P16" s="3">
        <v>0.29483869458892908</v>
      </c>
      <c r="Q16" s="3">
        <v>0.30440198301136401</v>
      </c>
      <c r="R16" s="3">
        <v>0.37292584272630402</v>
      </c>
      <c r="S16" s="3">
        <v>0.46226266995750609</v>
      </c>
      <c r="T16" s="3">
        <v>0.484392761354973</v>
      </c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61</v>
      </c>
      <c r="C17" s="3"/>
      <c r="D17" s="4" t="s">
        <v>26</v>
      </c>
      <c r="E17" s="3"/>
      <c r="F17" s="3"/>
      <c r="G17" s="3">
        <v>0.1107332745957421</v>
      </c>
      <c r="H17" s="3">
        <v>0.1226145522020398</v>
      </c>
      <c r="I17" s="3">
        <v>0.19993967650870759</v>
      </c>
      <c r="J17" s="3">
        <v>0.19590601327891091</v>
      </c>
      <c r="K17" s="3">
        <v>0.20243132686028631</v>
      </c>
      <c r="L17" s="3">
        <v>0.254160440122293</v>
      </c>
      <c r="M17" s="3">
        <v>0.28150864116277341</v>
      </c>
      <c r="N17" s="3">
        <v>0.38529139161735843</v>
      </c>
      <c r="O17" s="3">
        <v>0.37191809069928661</v>
      </c>
      <c r="P17" s="3">
        <v>0.44700234043864973</v>
      </c>
      <c r="Q17" s="3">
        <v>0.44799181203617539</v>
      </c>
      <c r="R17" s="3">
        <v>0.52053615820756494</v>
      </c>
      <c r="S17" s="3">
        <v>0.63150024872503185</v>
      </c>
      <c r="T17" s="3">
        <v>0.58048692339921704</v>
      </c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61</v>
      </c>
      <c r="C18" s="3"/>
      <c r="D18" s="4" t="s">
        <v>26</v>
      </c>
      <c r="E18" s="3"/>
      <c r="F18" s="3"/>
      <c r="G18" s="3">
        <v>8.6863033089884634E-2</v>
      </c>
      <c r="H18" s="3">
        <v>9.606248400622508E-2</v>
      </c>
      <c r="I18" s="3">
        <v>0.10850104036709771</v>
      </c>
      <c r="J18" s="3">
        <v>0.1230142361792422</v>
      </c>
      <c r="K18" s="3">
        <v>0.19239018214056219</v>
      </c>
      <c r="L18" s="3">
        <v>0.18271512919788571</v>
      </c>
      <c r="M18" s="3">
        <v>0.26018501581876619</v>
      </c>
      <c r="N18" s="3">
        <v>0.30642800793495151</v>
      </c>
      <c r="O18" s="3">
        <v>0.39589659601380489</v>
      </c>
      <c r="P18" s="3">
        <v>0.41488415355412539</v>
      </c>
      <c r="Q18" s="3">
        <v>0.43287099520625838</v>
      </c>
      <c r="R18" s="3">
        <v>0.49791307438127169</v>
      </c>
      <c r="S18" s="3">
        <v>0.57026858168843897</v>
      </c>
      <c r="T18" s="3">
        <v>0.61713115124468687</v>
      </c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61</v>
      </c>
      <c r="C19" s="3"/>
      <c r="D19" s="4" t="s">
        <v>26</v>
      </c>
      <c r="E19" s="3"/>
      <c r="F19" s="3"/>
      <c r="G19" s="3">
        <v>9.23429191065952E-2</v>
      </c>
      <c r="H19" s="3">
        <v>0.10247837051680431</v>
      </c>
      <c r="I19" s="3">
        <v>0.16955896306341181</v>
      </c>
      <c r="J19" s="3">
        <v>0.1660110342833663</v>
      </c>
      <c r="K19" s="3">
        <v>0.17175328578252719</v>
      </c>
      <c r="L19" s="3">
        <v>0.33473866522849283</v>
      </c>
      <c r="M19" s="3">
        <v>0.33190005872681849</v>
      </c>
      <c r="N19" s="3">
        <v>0.50056265117613297</v>
      </c>
      <c r="O19" s="3">
        <v>0.4221271296359016</v>
      </c>
      <c r="P19" s="3">
        <v>0.53286986635389111</v>
      </c>
      <c r="Q19" s="3">
        <v>0.58094019613720538</v>
      </c>
      <c r="R19" s="3">
        <v>0.5898803172570779</v>
      </c>
      <c r="S19" s="3">
        <v>0.70820915980979282</v>
      </c>
      <c r="T19" s="3">
        <v>0.71240517046232521</v>
      </c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61</v>
      </c>
      <c r="C20" s="3"/>
      <c r="D20" s="4" t="s">
        <v>26</v>
      </c>
      <c r="E20" s="3"/>
      <c r="F20" s="3"/>
      <c r="G20" s="3">
        <v>0.40662336696574208</v>
      </c>
      <c r="H20" s="3">
        <v>0.48521629432336549</v>
      </c>
      <c r="I20" s="3">
        <v>0.25889579348476549</v>
      </c>
      <c r="J20" s="3">
        <v>0.17869920531396971</v>
      </c>
      <c r="K20" s="3">
        <v>0.12449380127800549</v>
      </c>
      <c r="L20" s="3">
        <v>1</v>
      </c>
      <c r="M20" s="3">
        <v>0.13997971060778069</v>
      </c>
      <c r="N20" s="3">
        <v>0.1100316596784653</v>
      </c>
      <c r="O20" s="3">
        <v>0.17374041320635619</v>
      </c>
      <c r="P20" s="3">
        <v>0.24043444671429909</v>
      </c>
      <c r="Q20" s="3">
        <v>0.24775910562262909</v>
      </c>
      <c r="R20" s="3">
        <v>0.42555742107249589</v>
      </c>
      <c r="S20" s="3">
        <v>0.56151202376247489</v>
      </c>
      <c r="T20" s="3">
        <v>0.7616897826288469</v>
      </c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61</v>
      </c>
      <c r="C21" s="3"/>
      <c r="D21" s="4" t="s">
        <v>26</v>
      </c>
      <c r="E21" s="3"/>
      <c r="F21" s="3"/>
      <c r="G21" s="3">
        <v>0.20104717249325851</v>
      </c>
      <c r="H21" s="3">
        <v>0.25712366419014832</v>
      </c>
      <c r="I21" s="3">
        <v>0.1136955773985481</v>
      </c>
      <c r="J21" s="3">
        <v>7.3986524062980452E-2</v>
      </c>
      <c r="K21" s="3">
        <v>4.9624774732637933E-2</v>
      </c>
      <c r="L21" s="3">
        <v>2.505303173408124E-2</v>
      </c>
      <c r="M21" s="3">
        <v>0.20486217268681881</v>
      </c>
      <c r="N21" s="3">
        <v>0.28501320299469818</v>
      </c>
      <c r="O21" s="3">
        <v>0.34973181183248131</v>
      </c>
      <c r="P21" s="3">
        <v>0.37291069380093</v>
      </c>
      <c r="Q21" s="3">
        <v>0.34197385653329748</v>
      </c>
      <c r="R21" s="3">
        <v>0.43538436193719549</v>
      </c>
      <c r="S21" s="3">
        <v>0.54993622114358809</v>
      </c>
      <c r="T21" s="3">
        <v>0.68841548052987123</v>
      </c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61</v>
      </c>
      <c r="C22" s="3"/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0.48399999999999999</v>
      </c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61</v>
      </c>
      <c r="C23" s="3"/>
      <c r="D23" s="4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0.61699999999999999</v>
      </c>
      <c r="U23" s="3"/>
      <c r="V23" s="3"/>
      <c r="W23" s="3"/>
    </row>
    <row r="25" spans="1:23" x14ac:dyDescent="0.25">
      <c r="A25" s="1" t="s">
        <v>63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61</v>
      </c>
      <c r="C26" s="3"/>
      <c r="D26" s="4" t="s">
        <v>26</v>
      </c>
      <c r="E26" s="3"/>
      <c r="F26" s="3"/>
      <c r="G26" s="3"/>
      <c r="H26" s="3"/>
      <c r="I26" s="3"/>
      <c r="J26" s="3"/>
      <c r="K26" s="3"/>
      <c r="L26" s="3">
        <v>0.99947077238734572</v>
      </c>
      <c r="M26" s="3">
        <v>0.9987921444654867</v>
      </c>
      <c r="N26" s="3"/>
      <c r="O26" s="3">
        <v>0.99658105085574678</v>
      </c>
      <c r="P26" s="3">
        <v>0.9975878461299742</v>
      </c>
      <c r="Q26" s="3">
        <v>0.99606071635016802</v>
      </c>
      <c r="R26" s="3">
        <v>0.99648353209664964</v>
      </c>
      <c r="S26" s="3">
        <v>0.99704118352658933</v>
      </c>
      <c r="T26" s="3">
        <v>0.99686005506980335</v>
      </c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61</v>
      </c>
      <c r="C27" s="3"/>
      <c r="D27" s="4" t="s">
        <v>26</v>
      </c>
      <c r="E27" s="3"/>
      <c r="F27" s="3"/>
      <c r="G27" s="3"/>
      <c r="H27" s="3"/>
      <c r="I27" s="3"/>
      <c r="J27" s="3"/>
      <c r="K27" s="3"/>
      <c r="L27" s="3">
        <v>0.99754899595059898</v>
      </c>
      <c r="M27" s="3">
        <v>0.99071409832180968</v>
      </c>
      <c r="N27" s="3">
        <v>0.99098868773517101</v>
      </c>
      <c r="O27" s="3">
        <v>0.99347558793696744</v>
      </c>
      <c r="P27" s="3">
        <v>0.99742850463648403</v>
      </c>
      <c r="Q27" s="3">
        <v>0.985547980960365</v>
      </c>
      <c r="R27" s="3">
        <v>0.9846583627596508</v>
      </c>
      <c r="S27" s="3">
        <v>0.97651159900528983</v>
      </c>
      <c r="T27" s="3">
        <v>0.96401820422869067</v>
      </c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61</v>
      </c>
      <c r="C28" s="3"/>
      <c r="D28" s="4" t="s">
        <v>26</v>
      </c>
      <c r="E28" s="3"/>
      <c r="F28" s="3"/>
      <c r="G28" s="3"/>
      <c r="H28" s="3"/>
      <c r="I28" s="3"/>
      <c r="J28" s="3"/>
      <c r="K28" s="3"/>
      <c r="L28" s="3">
        <v>0.96126863564171106</v>
      </c>
      <c r="M28" s="3">
        <v>0.91082079156184814</v>
      </c>
      <c r="N28" s="3">
        <v>0.98930470707586993</v>
      </c>
      <c r="O28" s="3">
        <v>0.9983427166321126</v>
      </c>
      <c r="P28" s="3">
        <v>0.98758165742721316</v>
      </c>
      <c r="Q28" s="3">
        <v>0.98820914253509295</v>
      </c>
      <c r="R28" s="3">
        <v>0.98013842106523685</v>
      </c>
      <c r="S28" s="3">
        <v>0.9757197944225614</v>
      </c>
      <c r="T28" s="3">
        <v>0.9636867943047438</v>
      </c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61</v>
      </c>
      <c r="C29" s="3"/>
      <c r="D29" s="4" t="s">
        <v>26</v>
      </c>
      <c r="E29" s="3"/>
      <c r="F29" s="3"/>
      <c r="G29" s="3"/>
      <c r="H29" s="3"/>
      <c r="I29" s="3"/>
      <c r="J29" s="3"/>
      <c r="K29" s="3"/>
      <c r="L29" s="3"/>
      <c r="M29" s="3">
        <v>0.99569093532598985</v>
      </c>
      <c r="N29" s="3">
        <v>0.99074409354779513</v>
      </c>
      <c r="O29" s="3">
        <v>0.79848786913190151</v>
      </c>
      <c r="P29" s="3">
        <v>0.99793445178297191</v>
      </c>
      <c r="Q29" s="3">
        <v>0.99893015653424944</v>
      </c>
      <c r="R29" s="3">
        <v>0.97557054416748479</v>
      </c>
      <c r="S29" s="3">
        <v>0.97584326420986922</v>
      </c>
      <c r="T29" s="3">
        <v>0.9718425055041956</v>
      </c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61</v>
      </c>
      <c r="C30" s="3"/>
      <c r="D30" s="4" t="s">
        <v>26</v>
      </c>
      <c r="E30" s="3"/>
      <c r="F30" s="3"/>
      <c r="G30" s="3"/>
      <c r="H30" s="3"/>
      <c r="I30" s="3"/>
      <c r="J30" s="3"/>
      <c r="K30" s="3"/>
      <c r="L30" s="3"/>
      <c r="M30" s="3">
        <v>0.99782406347036379</v>
      </c>
      <c r="N30" s="3">
        <v>0.98969401272113711</v>
      </c>
      <c r="O30" s="3">
        <v>0.9990427178938891</v>
      </c>
      <c r="P30" s="3">
        <v>0.98898954595292399</v>
      </c>
      <c r="Q30" s="3">
        <v>0.98663371350033047</v>
      </c>
      <c r="R30" s="3">
        <v>0.97031526908539956</v>
      </c>
      <c r="S30" s="3">
        <v>0.95442974168903294</v>
      </c>
      <c r="T30" s="3">
        <v>0.93306289353512106</v>
      </c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61</v>
      </c>
      <c r="C31" s="3"/>
      <c r="D31" s="4" t="s">
        <v>26</v>
      </c>
      <c r="E31" s="3"/>
      <c r="F31" s="3"/>
      <c r="G31" s="3"/>
      <c r="H31" s="3"/>
      <c r="I31" s="3"/>
      <c r="J31" s="3"/>
      <c r="K31" s="3"/>
      <c r="L31" s="3"/>
      <c r="M31" s="3">
        <v>0.99664293962509776</v>
      </c>
      <c r="N31" s="3"/>
      <c r="O31" s="3"/>
      <c r="P31" s="3">
        <v>0.9916557476018264</v>
      </c>
      <c r="Q31" s="3">
        <v>0.9917907624737109</v>
      </c>
      <c r="R31" s="3">
        <v>0.97875278869648363</v>
      </c>
      <c r="S31" s="3"/>
      <c r="T31" s="3">
        <v>0.97036668283150596</v>
      </c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61</v>
      </c>
      <c r="C32" s="3"/>
      <c r="D32" s="4" t="s">
        <v>26</v>
      </c>
      <c r="E32" s="3"/>
      <c r="F32" s="3"/>
      <c r="G32" s="3"/>
      <c r="H32" s="3"/>
      <c r="I32" s="3"/>
      <c r="J32" s="3"/>
      <c r="K32" s="3"/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61</v>
      </c>
      <c r="C33" s="3"/>
      <c r="D33" s="4" t="s">
        <v>26</v>
      </c>
      <c r="E33" s="3"/>
      <c r="F33" s="3"/>
      <c r="G33" s="3"/>
      <c r="H33" s="3"/>
      <c r="I33" s="3"/>
      <c r="J33" s="3"/>
      <c r="K33" s="3"/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61</v>
      </c>
      <c r="C34" s="3"/>
      <c r="D34" s="4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0.96883310662908184</v>
      </c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61</v>
      </c>
      <c r="C35" s="3"/>
      <c r="D35" s="4" t="s">
        <v>26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0.97666954459615196</v>
      </c>
      <c r="U35" s="3"/>
      <c r="V35" s="3"/>
      <c r="W35" s="3"/>
    </row>
    <row r="37" spans="1:23" x14ac:dyDescent="0.25">
      <c r="A37" s="1" t="s">
        <v>64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61</v>
      </c>
      <c r="C38" s="3"/>
      <c r="D38" s="4" t="s">
        <v>26</v>
      </c>
      <c r="E38" s="3"/>
      <c r="F38" s="3"/>
      <c r="G38" s="3"/>
      <c r="H38" s="3"/>
      <c r="I38" s="3"/>
      <c r="J38" s="3"/>
      <c r="K38" s="3"/>
      <c r="L38" s="3">
        <v>5.2922761265423936E-4</v>
      </c>
      <c r="M38" s="3">
        <v>6.0392776725667679E-4</v>
      </c>
      <c r="N38" s="3"/>
      <c r="O38" s="3">
        <v>3.4189491442531811E-3</v>
      </c>
      <c r="P38" s="3">
        <v>2.4121538700258142E-3</v>
      </c>
      <c r="Q38" s="3">
        <v>3.9392836498319383E-3</v>
      </c>
      <c r="R38" s="3">
        <v>3.516467903350412E-3</v>
      </c>
      <c r="S38" s="3">
        <v>2.9588164734106349E-3</v>
      </c>
      <c r="T38" s="3">
        <v>3.139944930196609E-3</v>
      </c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61</v>
      </c>
      <c r="C39" s="3"/>
      <c r="D39" s="4" t="s">
        <v>26</v>
      </c>
      <c r="E39" s="3"/>
      <c r="F39" s="3"/>
      <c r="G39" s="3"/>
      <c r="H39" s="3"/>
      <c r="I39" s="3"/>
      <c r="J39" s="3"/>
      <c r="K39" s="3"/>
      <c r="L39" s="3">
        <v>2.451004049401019E-3</v>
      </c>
      <c r="M39" s="3">
        <v>9.2859016781902965E-3</v>
      </c>
      <c r="N39" s="3">
        <v>9.011312264829114E-3</v>
      </c>
      <c r="O39" s="3">
        <v>6.5244120630325456E-3</v>
      </c>
      <c r="P39" s="3">
        <v>2.5714953635159348E-3</v>
      </c>
      <c r="Q39" s="3">
        <v>1.445201903963505E-2</v>
      </c>
      <c r="R39" s="3">
        <v>1.534163724034924E-2</v>
      </c>
      <c r="S39" s="3">
        <v>2.348840099471022E-2</v>
      </c>
      <c r="T39" s="3">
        <v>3.5981795771309368E-2</v>
      </c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61</v>
      </c>
      <c r="C40" s="3"/>
      <c r="D40" s="4" t="s">
        <v>26</v>
      </c>
      <c r="E40" s="3"/>
      <c r="F40" s="3"/>
      <c r="G40" s="3"/>
      <c r="H40" s="3"/>
      <c r="I40" s="3"/>
      <c r="J40" s="3"/>
      <c r="K40" s="3"/>
      <c r="L40" s="3">
        <v>3.8233030129930339E-2</v>
      </c>
      <c r="M40" s="3">
        <v>8.6671758993048936E-2</v>
      </c>
      <c r="N40" s="3">
        <v>1.0695292924130141E-2</v>
      </c>
      <c r="O40" s="3"/>
      <c r="P40" s="3">
        <v>1.179877649683695E-2</v>
      </c>
      <c r="Q40" s="3">
        <v>1.130456549272818E-2</v>
      </c>
      <c r="R40" s="3">
        <v>1.8324743703583241E-2</v>
      </c>
      <c r="S40" s="3">
        <v>2.3668413192626601E-2</v>
      </c>
      <c r="T40" s="3">
        <v>3.5383741281257208E-2</v>
      </c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61</v>
      </c>
      <c r="C41" s="3"/>
      <c r="D41" s="4" t="s">
        <v>26</v>
      </c>
      <c r="E41" s="3"/>
      <c r="F41" s="3"/>
      <c r="G41" s="3"/>
      <c r="H41" s="3"/>
      <c r="I41" s="3"/>
      <c r="J41" s="3"/>
      <c r="K41" s="3"/>
      <c r="L41" s="3"/>
      <c r="M41" s="3">
        <v>4.3090646740101147E-3</v>
      </c>
      <c r="N41" s="3">
        <v>9.2559064522048651E-3</v>
      </c>
      <c r="O41" s="3">
        <v>0.20151213086809849</v>
      </c>
      <c r="P41" s="3">
        <v>2.06554821702806E-3</v>
      </c>
      <c r="Q41" s="3">
        <v>1.0698434657505421E-3</v>
      </c>
      <c r="R41" s="3">
        <v>2.4429455832515139E-2</v>
      </c>
      <c r="S41" s="3">
        <v>2.415673579013081E-2</v>
      </c>
      <c r="T41" s="3">
        <v>2.815749449580442E-2</v>
      </c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61</v>
      </c>
      <c r="C42" s="3"/>
      <c r="D42" s="4" t="s">
        <v>26</v>
      </c>
      <c r="E42" s="3"/>
      <c r="F42" s="3"/>
      <c r="G42" s="3"/>
      <c r="H42" s="3"/>
      <c r="I42" s="3"/>
      <c r="J42" s="3"/>
      <c r="K42" s="3"/>
      <c r="L42" s="3">
        <v>5.7339932213939798E-5</v>
      </c>
      <c r="M42" s="3">
        <v>1.705603351280808E-3</v>
      </c>
      <c r="N42" s="3">
        <v>9.3721080583095782E-3</v>
      </c>
      <c r="O42" s="3">
        <v>2.061838382392708E-4</v>
      </c>
      <c r="P42" s="3">
        <v>1.029481697421818E-2</v>
      </c>
      <c r="Q42" s="3">
        <v>1.271141527938744E-2</v>
      </c>
      <c r="R42" s="3">
        <v>2.936073962412112E-2</v>
      </c>
      <c r="S42" s="3">
        <v>4.4676274627293462E-2</v>
      </c>
      <c r="T42" s="3">
        <v>6.4016430652093032E-2</v>
      </c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61</v>
      </c>
      <c r="C43" s="3"/>
      <c r="D43" s="4" t="s">
        <v>26</v>
      </c>
      <c r="E43" s="3"/>
      <c r="F43" s="3"/>
      <c r="G43" s="3"/>
      <c r="H43" s="3"/>
      <c r="I43" s="3"/>
      <c r="J43" s="3"/>
      <c r="K43" s="3"/>
      <c r="L43" s="3"/>
      <c r="M43" s="3">
        <v>3.3570603749021781E-3</v>
      </c>
      <c r="N43" s="3"/>
      <c r="O43" s="3">
        <v>0.57722328932167566</v>
      </c>
      <c r="P43" s="3">
        <v>8.3442523981736173E-3</v>
      </c>
      <c r="Q43" s="3">
        <v>8.2092375262891055E-3</v>
      </c>
      <c r="R43" s="3">
        <v>2.1247211303516419E-2</v>
      </c>
      <c r="S43" s="3"/>
      <c r="T43" s="3">
        <v>2.9633317168494079E-2</v>
      </c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61</v>
      </c>
      <c r="C44" s="3">
        <v>1</v>
      </c>
      <c r="D44" s="4" t="s">
        <v>26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61</v>
      </c>
      <c r="C45" s="3">
        <v>1</v>
      </c>
      <c r="D45" s="4" t="s">
        <v>26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61</v>
      </c>
      <c r="C46" s="3"/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2.8622657177373789E-2</v>
      </c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61</v>
      </c>
      <c r="C47" s="3"/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v>2.1425928432105449E-2</v>
      </c>
      <c r="U47" s="3"/>
      <c r="V47" s="3"/>
      <c r="W47" s="3"/>
    </row>
    <row r="49" spans="1:23" x14ac:dyDescent="0.25">
      <c r="A49" s="1" t="s">
        <v>65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61</v>
      </c>
      <c r="C50" s="3"/>
      <c r="D50" s="4" t="s">
        <v>26</v>
      </c>
      <c r="E50" s="3"/>
      <c r="F50" s="3"/>
      <c r="G50" s="3"/>
      <c r="H50" s="3"/>
      <c r="I50" s="3"/>
      <c r="J50" s="3"/>
      <c r="K50" s="3"/>
      <c r="L50" s="3"/>
      <c r="M50" s="3">
        <v>6.0392776725667679E-4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61</v>
      </c>
      <c r="C51" s="3">
        <v>1</v>
      </c>
      <c r="D51" s="4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61</v>
      </c>
      <c r="C52" s="3"/>
      <c r="D52" s="4" t="s">
        <v>26</v>
      </c>
      <c r="E52" s="3"/>
      <c r="F52" s="3"/>
      <c r="G52" s="3"/>
      <c r="H52" s="3"/>
      <c r="I52" s="3"/>
      <c r="J52" s="3"/>
      <c r="K52" s="3"/>
      <c r="L52" s="3">
        <v>4.9833422835870078E-4</v>
      </c>
      <c r="M52" s="3">
        <v>2.507449445102769E-3</v>
      </c>
      <c r="N52" s="3">
        <v>0</v>
      </c>
      <c r="O52" s="3">
        <v>1.657283367887347E-3</v>
      </c>
      <c r="P52" s="3">
        <v>6.1956607594982672E-4</v>
      </c>
      <c r="Q52" s="3">
        <v>4.8629197217890901E-4</v>
      </c>
      <c r="R52" s="3">
        <v>1.5368352311799639E-3</v>
      </c>
      <c r="S52" s="3">
        <v>6.1179238481197113E-4</v>
      </c>
      <c r="T52" s="3">
        <v>9.2946441399893633E-4</v>
      </c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61</v>
      </c>
      <c r="C53" s="3">
        <v>1</v>
      </c>
      <c r="D53" s="4" t="s">
        <v>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61</v>
      </c>
      <c r="C54" s="3"/>
      <c r="D54" s="4" t="s">
        <v>26</v>
      </c>
      <c r="E54" s="3"/>
      <c r="F54" s="3"/>
      <c r="G54" s="3"/>
      <c r="H54" s="3"/>
      <c r="I54" s="3"/>
      <c r="J54" s="3"/>
      <c r="K54" s="3"/>
      <c r="L54" s="3">
        <v>3.4673320173710169E-4</v>
      </c>
      <c r="M54" s="3">
        <v>4.7033317835537921E-4</v>
      </c>
      <c r="N54" s="3">
        <v>9.3387922055332645E-4</v>
      </c>
      <c r="O54" s="3">
        <v>7.5109826787162957E-4</v>
      </c>
      <c r="P54" s="3">
        <v>7.1563707285781004E-4</v>
      </c>
      <c r="Q54" s="3">
        <v>6.5487122028202386E-4</v>
      </c>
      <c r="R54" s="3">
        <v>3.239912904793915E-4</v>
      </c>
      <c r="S54" s="3">
        <v>8.939836836736098E-4</v>
      </c>
      <c r="T54" s="3">
        <v>2.9206758127859811E-3</v>
      </c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61</v>
      </c>
      <c r="C55" s="3">
        <v>1</v>
      </c>
      <c r="D55" s="4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61</v>
      </c>
      <c r="C56" s="3">
        <v>1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61</v>
      </c>
      <c r="C57" s="3">
        <v>1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61</v>
      </c>
      <c r="C58" s="3"/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2.5442361935443369E-3</v>
      </c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61</v>
      </c>
      <c r="C59" s="3"/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1.9045269717427071E-3</v>
      </c>
      <c r="U59" s="3"/>
      <c r="V59" s="3"/>
      <c r="W59" s="3"/>
    </row>
    <row r="61" spans="1:23" x14ac:dyDescent="0.25">
      <c r="A61" s="1" t="s">
        <v>66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61</v>
      </c>
      <c r="C62" s="3"/>
      <c r="D62" s="4" t="s">
        <v>26</v>
      </c>
      <c r="E62" s="3"/>
      <c r="F62" s="3"/>
      <c r="G62" s="3"/>
      <c r="H62" s="3"/>
      <c r="I62" s="3"/>
      <c r="J62" s="3"/>
      <c r="K62" s="3"/>
      <c r="L62" s="3">
        <v>0.99508223077577806</v>
      </c>
      <c r="M62" s="3">
        <v>0.99738239634612691</v>
      </c>
      <c r="N62" s="3"/>
      <c r="O62" s="3">
        <v>0.99833048988044359</v>
      </c>
      <c r="P62" s="3">
        <v>0.99658621309217221</v>
      </c>
      <c r="Q62" s="3">
        <v>0.99926269644731891</v>
      </c>
      <c r="R62" s="3">
        <v>0.99789209663991685</v>
      </c>
      <c r="S62" s="3">
        <v>0.9989020966985751</v>
      </c>
      <c r="T62" s="3">
        <v>0.99551025733516507</v>
      </c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61</v>
      </c>
      <c r="C63" s="3"/>
      <c r="D63" s="4" t="s">
        <v>26</v>
      </c>
      <c r="E63" s="3"/>
      <c r="F63" s="3"/>
      <c r="G63" s="3"/>
      <c r="H63" s="3"/>
      <c r="I63" s="3"/>
      <c r="J63" s="3"/>
      <c r="K63" s="3"/>
      <c r="L63" s="3">
        <v>0.97732128746109659</v>
      </c>
      <c r="M63" s="3">
        <v>0.99611604492019556</v>
      </c>
      <c r="N63" s="3">
        <v>0.99251159128685162</v>
      </c>
      <c r="O63" s="3">
        <v>0.99626394281136377</v>
      </c>
      <c r="P63" s="3">
        <v>0.99268779082650127</v>
      </c>
      <c r="Q63" s="3">
        <v>0.99724061306928136</v>
      </c>
      <c r="R63" s="3">
        <v>0.99588902339600271</v>
      </c>
      <c r="S63" s="3">
        <v>0.98744119874621927</v>
      </c>
      <c r="T63" s="3">
        <v>0.98957290722183622</v>
      </c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61</v>
      </c>
      <c r="C64" s="3"/>
      <c r="D64" s="4" t="s">
        <v>26</v>
      </c>
      <c r="E64" s="3"/>
      <c r="F64" s="3"/>
      <c r="G64" s="3"/>
      <c r="H64" s="3"/>
      <c r="I64" s="3"/>
      <c r="J64" s="3"/>
      <c r="K64" s="3"/>
      <c r="L64" s="3">
        <v>0.94210030442039283</v>
      </c>
      <c r="M64" s="3">
        <v>0.99247192227860381</v>
      </c>
      <c r="N64" s="3">
        <v>0.91657817931275676</v>
      </c>
      <c r="O64" s="3">
        <v>0.9952667488994843</v>
      </c>
      <c r="P64" s="3">
        <v>0.98677653353977746</v>
      </c>
      <c r="Q64" s="3">
        <v>0.98692880324734911</v>
      </c>
      <c r="R64" s="3">
        <v>0.9864616846168196</v>
      </c>
      <c r="S64" s="3">
        <v>0.98189222587549796</v>
      </c>
      <c r="T64" s="3">
        <v>0.974909342873439</v>
      </c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61</v>
      </c>
      <c r="C65" s="3"/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>
        <v>0.97429754403504387</v>
      </c>
      <c r="N65" s="3">
        <v>0.99586090387304627</v>
      </c>
      <c r="O65" s="3">
        <v>0.88329026359380713</v>
      </c>
      <c r="P65" s="3">
        <v>0.99313708463942052</v>
      </c>
      <c r="Q65" s="3">
        <v>0.99813084858298307</v>
      </c>
      <c r="R65" s="3">
        <v>0.9820903425813684</v>
      </c>
      <c r="S65" s="3">
        <v>0.99194503099269171</v>
      </c>
      <c r="T65" s="3">
        <v>0.98616255261742924</v>
      </c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61</v>
      </c>
      <c r="C66" s="3"/>
      <c r="D66" s="4" t="s">
        <v>26</v>
      </c>
      <c r="E66" s="3"/>
      <c r="F66" s="3"/>
      <c r="G66" s="3"/>
      <c r="H66" s="3"/>
      <c r="I66" s="3"/>
      <c r="J66" s="3"/>
      <c r="K66" s="3"/>
      <c r="L66" s="3">
        <v>0.98140785759070248</v>
      </c>
      <c r="M66" s="3">
        <v>0.98827793532284569</v>
      </c>
      <c r="N66" s="3">
        <v>0.99938998402686385</v>
      </c>
      <c r="O66" s="3">
        <v>0.99896979260715302</v>
      </c>
      <c r="P66" s="3">
        <v>0.98747996683261841</v>
      </c>
      <c r="Q66" s="3">
        <v>0.99160877098659128</v>
      </c>
      <c r="R66" s="3">
        <v>0.98135258084056876</v>
      </c>
      <c r="S66" s="3">
        <v>0.97689352112854067</v>
      </c>
      <c r="T66" s="3">
        <v>0.96806809001841299</v>
      </c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61</v>
      </c>
      <c r="C67" s="3"/>
      <c r="D67" s="4" t="s">
        <v>26</v>
      </c>
      <c r="E67" s="3"/>
      <c r="F67" s="3"/>
      <c r="G67" s="3"/>
      <c r="H67" s="3"/>
      <c r="I67" s="3"/>
      <c r="J67" s="3"/>
      <c r="K67" s="3"/>
      <c r="L67" s="3"/>
      <c r="M67" s="3"/>
      <c r="N67" s="3">
        <v>0.98836672599015929</v>
      </c>
      <c r="O67" s="3">
        <v>0.51710816825631123</v>
      </c>
      <c r="P67" s="3"/>
      <c r="Q67" s="3">
        <v>0.99407828638730089</v>
      </c>
      <c r="R67" s="3"/>
      <c r="S67" s="3">
        <v>0.98411853893829937</v>
      </c>
      <c r="T67" s="3">
        <v>0.98684087641644147</v>
      </c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61</v>
      </c>
      <c r="C68" s="3"/>
      <c r="D68" s="4" t="s">
        <v>26</v>
      </c>
      <c r="E68" s="3"/>
      <c r="F68" s="3"/>
      <c r="G68" s="3"/>
      <c r="H68" s="3"/>
      <c r="I68" s="3"/>
      <c r="J68" s="3"/>
      <c r="K68" s="3"/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61</v>
      </c>
      <c r="C69" s="3"/>
      <c r="D69" s="4" t="s">
        <v>26</v>
      </c>
      <c r="E69" s="3"/>
      <c r="F69" s="3"/>
      <c r="G69" s="3"/>
      <c r="H69" s="3"/>
      <c r="I69" s="3"/>
      <c r="J69" s="3"/>
      <c r="K69" s="3"/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61</v>
      </c>
      <c r="C70" s="3"/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v>0.96883310662908195</v>
      </c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61</v>
      </c>
      <c r="C71" s="3"/>
      <c r="D71" s="4" t="s">
        <v>26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v>0.97666954459615196</v>
      </c>
      <c r="U71" s="3"/>
      <c r="V71" s="3"/>
      <c r="W71" s="3"/>
    </row>
    <row r="73" spans="1:23" x14ac:dyDescent="0.25">
      <c r="A73" s="1" t="s">
        <v>67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61</v>
      </c>
      <c r="C74" s="3"/>
      <c r="D74" s="4" t="s">
        <v>26</v>
      </c>
      <c r="E74" s="3"/>
      <c r="F74" s="3"/>
      <c r="G74" s="3"/>
      <c r="H74" s="3"/>
      <c r="I74" s="3"/>
      <c r="J74" s="3"/>
      <c r="K74" s="3"/>
      <c r="L74" s="3">
        <v>4.9177692242219047E-3</v>
      </c>
      <c r="M74" s="3">
        <v>2.6176036538730842E-3</v>
      </c>
      <c r="N74" s="3">
        <v>3.7318714691991919E-4</v>
      </c>
      <c r="O74" s="3">
        <v>1.669510119556479E-3</v>
      </c>
      <c r="P74" s="3">
        <v>3.4137869078277542E-3</v>
      </c>
      <c r="Q74" s="3">
        <v>3.6865177634057012E-4</v>
      </c>
      <c r="R74" s="3">
        <v>2.1079033600831239E-3</v>
      </c>
      <c r="S74" s="3">
        <v>1.097903301424901E-3</v>
      </c>
      <c r="T74" s="3">
        <v>4.4897426648349533E-3</v>
      </c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61</v>
      </c>
      <c r="C75" s="3"/>
      <c r="D75" s="4" t="s">
        <v>26</v>
      </c>
      <c r="E75" s="3"/>
      <c r="F75" s="3"/>
      <c r="G75" s="3"/>
      <c r="H75" s="3"/>
      <c r="I75" s="3"/>
      <c r="J75" s="3"/>
      <c r="K75" s="3"/>
      <c r="L75" s="3">
        <v>2.0569064860865859E-2</v>
      </c>
      <c r="M75" s="3">
        <v>3.8839550798044071E-3</v>
      </c>
      <c r="N75" s="3">
        <v>7.4884087131484572E-3</v>
      </c>
      <c r="O75" s="3">
        <v>3.7360571886362231E-3</v>
      </c>
      <c r="P75" s="3">
        <v>7.3122091734987814E-3</v>
      </c>
      <c r="Q75" s="3">
        <v>2.7593869307186258E-3</v>
      </c>
      <c r="R75" s="3">
        <v>4.110976603997331E-3</v>
      </c>
      <c r="S75" s="3">
        <v>1.25588012537808E-2</v>
      </c>
      <c r="T75" s="3">
        <v>1.0427092778163749E-2</v>
      </c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61</v>
      </c>
      <c r="C76" s="3"/>
      <c r="D76" s="4" t="s">
        <v>26</v>
      </c>
      <c r="E76" s="3"/>
      <c r="F76" s="3"/>
      <c r="G76" s="3"/>
      <c r="H76" s="3"/>
      <c r="I76" s="3"/>
      <c r="J76" s="3"/>
      <c r="K76" s="3"/>
      <c r="L76" s="3">
        <v>5.2950333335216197E-2</v>
      </c>
      <c r="M76" s="3">
        <v>6.7325801125529064E-3</v>
      </c>
      <c r="N76" s="3">
        <v>8.1448713956253166E-2</v>
      </c>
      <c r="O76" s="3"/>
      <c r="P76" s="3">
        <v>1.197720051920058E-2</v>
      </c>
      <c r="Q76" s="3">
        <v>1.164597857690299E-2</v>
      </c>
      <c r="R76" s="3">
        <v>1.278127810928086E-2</v>
      </c>
      <c r="S76" s="3">
        <v>1.7478650241238399E-2</v>
      </c>
      <c r="T76" s="3">
        <v>2.4538291749103221E-2</v>
      </c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61</v>
      </c>
      <c r="C77" s="3"/>
      <c r="D77" s="4" t="s">
        <v>26</v>
      </c>
      <c r="E77" s="3"/>
      <c r="F77" s="3"/>
      <c r="G77" s="3"/>
      <c r="H77" s="3"/>
      <c r="I77" s="3"/>
      <c r="J77" s="3"/>
      <c r="K77" s="3"/>
      <c r="L77" s="3"/>
      <c r="M77" s="3">
        <v>2.5702455964956131E-2</v>
      </c>
      <c r="N77" s="3">
        <v>4.1390961269537384E-3</v>
      </c>
      <c r="O77" s="3">
        <v>0.1133281631829007</v>
      </c>
      <c r="P77" s="3">
        <v>3.4314576802897171E-3</v>
      </c>
      <c r="Q77" s="3">
        <v>1.8691514170169369E-3</v>
      </c>
      <c r="R77" s="3">
        <v>1.790965741863158E-2</v>
      </c>
      <c r="S77" s="3">
        <v>8.0549690073083019E-3</v>
      </c>
      <c r="T77" s="3">
        <v>1.3837447382570809E-2</v>
      </c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61</v>
      </c>
      <c r="C78" s="3"/>
      <c r="D78" s="4" t="s">
        <v>26</v>
      </c>
      <c r="E78" s="3"/>
      <c r="F78" s="3"/>
      <c r="G78" s="3"/>
      <c r="H78" s="3"/>
      <c r="I78" s="3"/>
      <c r="J78" s="3"/>
      <c r="K78" s="3"/>
      <c r="L78" s="3">
        <v>1.7023791067824229E-2</v>
      </c>
      <c r="M78" s="3">
        <v>1.1340661450063841E-2</v>
      </c>
      <c r="N78" s="3"/>
      <c r="O78" s="3">
        <v>2.5217315492708691E-4</v>
      </c>
      <c r="P78" s="3">
        <v>1.186226435815267E-2</v>
      </c>
      <c r="Q78" s="3">
        <v>7.9225285695808424E-3</v>
      </c>
      <c r="R78" s="3">
        <v>1.828095561493388E-2</v>
      </c>
      <c r="S78" s="3">
        <v>2.2990114770393439E-2</v>
      </c>
      <c r="T78" s="3">
        <v>3.1123971516729351E-2</v>
      </c>
      <c r="U78" s="3"/>
      <c r="V78" s="3"/>
      <c r="W78" s="3"/>
    </row>
    <row r="79" spans="1:23" x14ac:dyDescent="0.25">
      <c r="A79" s="1" t="str">
        <f>'Population Definitions'!$A$7</f>
        <v>65+ (HIV+)</v>
      </c>
      <c r="B79" t="s">
        <v>61</v>
      </c>
      <c r="C79" s="3"/>
      <c r="D79" s="4" t="s">
        <v>26</v>
      </c>
      <c r="E79" s="3"/>
      <c r="F79" s="3"/>
      <c r="G79" s="3"/>
      <c r="H79" s="3"/>
      <c r="I79" s="3"/>
      <c r="J79" s="3"/>
      <c r="K79" s="3"/>
      <c r="L79" s="3"/>
      <c r="M79" s="3"/>
      <c r="N79" s="3">
        <v>1.163327400984078E-2</v>
      </c>
      <c r="O79" s="3"/>
      <c r="P79" s="3"/>
      <c r="Q79" s="3">
        <v>5.9217136126991539E-3</v>
      </c>
      <c r="R79" s="3"/>
      <c r="S79" s="3">
        <v>1.5881461061700689E-2</v>
      </c>
      <c r="T79" s="3">
        <v>1.3159123583558511E-2</v>
      </c>
      <c r="U79" s="3"/>
      <c r="V79" s="3"/>
      <c r="W79" s="3"/>
    </row>
    <row r="80" spans="1:23" x14ac:dyDescent="0.25">
      <c r="A80" s="1" t="str">
        <f>'Population Definitions'!$A$8</f>
        <v>Pris</v>
      </c>
      <c r="B80" t="s">
        <v>61</v>
      </c>
      <c r="C80" s="3">
        <v>1</v>
      </c>
      <c r="D80" s="4" t="s">
        <v>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61</v>
      </c>
      <c r="C81" s="3">
        <v>1</v>
      </c>
      <c r="D81" s="4" t="s">
        <v>26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1" t="str">
        <f>'Population Definitions'!$A$10</f>
        <v>Mine</v>
      </c>
      <c r="B82" t="s">
        <v>61</v>
      </c>
      <c r="C82" s="3"/>
      <c r="D82" s="4" t="s">
        <v>26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v>2.8622657177373789E-2</v>
      </c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61</v>
      </c>
      <c r="C83" s="3"/>
      <c r="D83" s="4" t="s">
        <v>26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2.1425928432105449E-2</v>
      </c>
      <c r="U83" s="3"/>
      <c r="V83" s="3"/>
      <c r="W83" s="3"/>
    </row>
    <row r="85" spans="1:23" x14ac:dyDescent="0.25">
      <c r="A85" s="1" t="s">
        <v>68</v>
      </c>
      <c r="B85" s="1" t="s">
        <v>23</v>
      </c>
      <c r="C85" s="1" t="s">
        <v>24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 x14ac:dyDescent="0.25">
      <c r="A86" s="1" t="str">
        <f>'Population Definitions'!$A$2</f>
        <v>0-4</v>
      </c>
      <c r="B86" t="s">
        <v>61</v>
      </c>
      <c r="C86" s="3"/>
      <c r="D86" s="4" t="s">
        <v>26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3.6865177634057012E-4</v>
      </c>
      <c r="R86" s="3"/>
      <c r="S86" s="3"/>
      <c r="T86" s="3"/>
      <c r="U86" s="3"/>
      <c r="V86" s="3"/>
      <c r="W86" s="3"/>
    </row>
    <row r="87" spans="1:23" x14ac:dyDescent="0.25">
      <c r="A87" s="1" t="str">
        <f>'Population Definitions'!$A$3</f>
        <v>5-14</v>
      </c>
      <c r="B87" t="s">
        <v>61</v>
      </c>
      <c r="C87" s="3"/>
      <c r="D87" s="4" t="s">
        <v>26</v>
      </c>
      <c r="E87" s="3"/>
      <c r="F87" s="3"/>
      <c r="G87" s="3"/>
      <c r="H87" s="3"/>
      <c r="I87" s="3"/>
      <c r="J87" s="3"/>
      <c r="K87" s="3"/>
      <c r="L87" s="3">
        <v>2.1096476780375242E-3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1" t="str">
        <f>'Population Definitions'!$A$4</f>
        <v>15-64</v>
      </c>
      <c r="B88" t="s">
        <v>61</v>
      </c>
      <c r="C88" s="3"/>
      <c r="D88" s="4" t="s">
        <v>26</v>
      </c>
      <c r="E88" s="3"/>
      <c r="F88" s="3"/>
      <c r="G88" s="3"/>
      <c r="H88" s="3"/>
      <c r="I88" s="3"/>
      <c r="J88" s="3"/>
      <c r="K88" s="3"/>
      <c r="L88" s="3">
        <v>4.9493622443909282E-3</v>
      </c>
      <c r="M88" s="3">
        <v>7.9549760884337995E-4</v>
      </c>
      <c r="N88" s="3">
        <v>1.9731067309900598E-3</v>
      </c>
      <c r="O88" s="3">
        <v>4.7332511005157016E-3</v>
      </c>
      <c r="P88" s="3">
        <v>1.24626594102191E-3</v>
      </c>
      <c r="Q88" s="3">
        <v>1.4252181757478341E-3</v>
      </c>
      <c r="R88" s="3">
        <v>7.5703727389945911E-4</v>
      </c>
      <c r="S88" s="3">
        <v>6.2912388326368603E-4</v>
      </c>
      <c r="T88" s="3">
        <v>5.5236537745792383E-4</v>
      </c>
      <c r="U88" s="3"/>
      <c r="V88" s="3"/>
      <c r="W88" s="3"/>
    </row>
    <row r="89" spans="1:23" x14ac:dyDescent="0.25">
      <c r="A89" s="1" t="str">
        <f>'Population Definitions'!$A$5</f>
        <v>65+</v>
      </c>
      <c r="B89" t="s">
        <v>61</v>
      </c>
      <c r="C89" s="3"/>
      <c r="D89" s="4" t="s">
        <v>26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>
        <v>3.381573223292108E-3</v>
      </c>
      <c r="P89" s="3">
        <v>3.4314576802897171E-3</v>
      </c>
      <c r="Q89" s="3"/>
      <c r="R89" s="3"/>
      <c r="S89" s="3"/>
      <c r="T89" s="3"/>
      <c r="U89" s="3"/>
      <c r="V89" s="3"/>
      <c r="W89" s="3"/>
    </row>
    <row r="90" spans="1:23" x14ac:dyDescent="0.25">
      <c r="A90" s="1" t="str">
        <f>'Population Definitions'!$A$6</f>
        <v>15-64 (HIV+)</v>
      </c>
      <c r="B90" t="s">
        <v>61</v>
      </c>
      <c r="C90" s="3"/>
      <c r="D90" s="4" t="s">
        <v>26</v>
      </c>
      <c r="E90" s="3"/>
      <c r="F90" s="3"/>
      <c r="G90" s="3"/>
      <c r="H90" s="3"/>
      <c r="I90" s="3"/>
      <c r="J90" s="3"/>
      <c r="K90" s="3"/>
      <c r="L90" s="3">
        <v>1.568351341473253E-3</v>
      </c>
      <c r="M90" s="3">
        <v>3.8140322709057822E-4</v>
      </c>
      <c r="N90" s="3">
        <v>6.1001597313619239E-4</v>
      </c>
      <c r="O90" s="3">
        <v>7.780342379198811E-4</v>
      </c>
      <c r="P90" s="3">
        <v>6.5776880922886012E-4</v>
      </c>
      <c r="Q90" s="3">
        <v>4.6870044382786309E-4</v>
      </c>
      <c r="R90" s="3">
        <v>3.6646354449732698E-4</v>
      </c>
      <c r="S90" s="3">
        <v>1.1636410106594089E-4</v>
      </c>
      <c r="T90" s="3">
        <v>8.0793846485765531E-4</v>
      </c>
      <c r="U90" s="3"/>
      <c r="V90" s="3"/>
      <c r="W90" s="3"/>
    </row>
    <row r="91" spans="1:23" x14ac:dyDescent="0.25">
      <c r="A91" s="1" t="str">
        <f>'Population Definitions'!$A$7</f>
        <v>65+ (HIV+)</v>
      </c>
      <c r="B91" t="s">
        <v>61</v>
      </c>
      <c r="C91" s="3">
        <v>1</v>
      </c>
      <c r="D91" s="4" t="s">
        <v>26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1" t="str">
        <f>'Population Definitions'!$A$8</f>
        <v>Pris</v>
      </c>
      <c r="B92" t="s">
        <v>61</v>
      </c>
      <c r="C92" s="3">
        <v>1</v>
      </c>
      <c r="D92" s="4" t="s">
        <v>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1" t="str">
        <f>'Population Definitions'!$A$9</f>
        <v>Pris (HIV+)</v>
      </c>
      <c r="B93" t="s">
        <v>61</v>
      </c>
      <c r="C93" s="3">
        <v>1</v>
      </c>
      <c r="D93" s="4" t="s">
        <v>26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1" t="str">
        <f>'Population Definitions'!$A$10</f>
        <v>Mine</v>
      </c>
      <c r="B94" t="s">
        <v>61</v>
      </c>
      <c r="C94" s="3"/>
      <c r="D94" s="4" t="s">
        <v>26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>
        <v>2.5442361935443369E-3</v>
      </c>
      <c r="U94" s="3"/>
      <c r="V94" s="3"/>
      <c r="W94" s="3"/>
    </row>
    <row r="95" spans="1:23" x14ac:dyDescent="0.25">
      <c r="A95" s="1" t="str">
        <f>'Population Definitions'!$A$11</f>
        <v>Mine (HIV+)</v>
      </c>
      <c r="B95" t="s">
        <v>61</v>
      </c>
      <c r="C95" s="3"/>
      <c r="D95" s="4" t="s">
        <v>26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>
        <v>1.904526971742706E-3</v>
      </c>
      <c r="U95" s="3"/>
      <c r="V95" s="3"/>
      <c r="W95" s="3"/>
    </row>
  </sheetData>
  <conditionalFormatting sqref="C10">
    <cfRule type="expression" dxfId="3699" priority="17">
      <formula>COUNTIF(E10:W10,"&lt;&gt;" &amp; "")&gt;0</formula>
    </cfRule>
    <cfRule type="expression" dxfId="3698" priority="18">
      <formula>AND(COUNTIF(E10:W10,"&lt;&gt;" &amp; "")&gt;0,NOT(ISBLANK(C10)))</formula>
    </cfRule>
  </conditionalFormatting>
  <conditionalFormatting sqref="C11">
    <cfRule type="expression" dxfId="3697" priority="19">
      <formula>COUNTIF(E11:W11,"&lt;&gt;" &amp; "")&gt;0</formula>
    </cfRule>
    <cfRule type="expression" dxfId="3696" priority="20">
      <formula>AND(COUNTIF(E11:W11,"&lt;&gt;" &amp; "")&gt;0,NOT(ISBLANK(C11)))</formula>
    </cfRule>
  </conditionalFormatting>
  <conditionalFormatting sqref="C14">
    <cfRule type="expression" dxfId="3695" priority="21">
      <formula>COUNTIF(E14:W14,"&lt;&gt;" &amp; "")&gt;0</formula>
    </cfRule>
    <cfRule type="expression" dxfId="3694" priority="22">
      <formula>AND(COUNTIF(E14:W14,"&lt;&gt;" &amp; "")&gt;0,NOT(ISBLANK(C14)))</formula>
    </cfRule>
  </conditionalFormatting>
  <conditionalFormatting sqref="C15">
    <cfRule type="expression" dxfId="3693" priority="23">
      <formula>COUNTIF(E15:W15,"&lt;&gt;" &amp; "")&gt;0</formula>
    </cfRule>
    <cfRule type="expression" dxfId="3692" priority="24">
      <formula>AND(COUNTIF(E15:W15,"&lt;&gt;" &amp; "")&gt;0,NOT(ISBLANK(C15)))</formula>
    </cfRule>
  </conditionalFormatting>
  <conditionalFormatting sqref="C16">
    <cfRule type="expression" dxfId="3691" priority="25">
      <formula>COUNTIF(E16:W16,"&lt;&gt;" &amp; "")&gt;0</formula>
    </cfRule>
    <cfRule type="expression" dxfId="3690" priority="26">
      <formula>AND(COUNTIF(E16:W16,"&lt;&gt;" &amp; "")&gt;0,NOT(ISBLANK(C16)))</formula>
    </cfRule>
  </conditionalFormatting>
  <conditionalFormatting sqref="C17">
    <cfRule type="expression" dxfId="3689" priority="27">
      <formula>COUNTIF(E17:W17,"&lt;&gt;" &amp; "")&gt;0</formula>
    </cfRule>
    <cfRule type="expression" dxfId="3688" priority="28">
      <formula>AND(COUNTIF(E17:W17,"&lt;&gt;" &amp; "")&gt;0,NOT(ISBLANK(C17)))</formula>
    </cfRule>
  </conditionalFormatting>
  <conditionalFormatting sqref="C18">
    <cfRule type="expression" dxfId="3687" priority="29">
      <formula>COUNTIF(E18:W18,"&lt;&gt;" &amp; "")&gt;0</formula>
    </cfRule>
    <cfRule type="expression" dxfId="3686" priority="30">
      <formula>AND(COUNTIF(E18:W18,"&lt;&gt;" &amp; "")&gt;0,NOT(ISBLANK(C18)))</formula>
    </cfRule>
  </conditionalFormatting>
  <conditionalFormatting sqref="C19">
    <cfRule type="expression" dxfId="3685" priority="31">
      <formula>COUNTIF(E19:W19,"&lt;&gt;" &amp; "")&gt;0</formula>
    </cfRule>
    <cfRule type="expression" dxfId="3684" priority="32">
      <formula>AND(COUNTIF(E19:W19,"&lt;&gt;" &amp; "")&gt;0,NOT(ISBLANK(C19)))</formula>
    </cfRule>
  </conditionalFormatting>
  <conditionalFormatting sqref="C2">
    <cfRule type="expression" dxfId="3683" priority="1">
      <formula>COUNTIF(E2:W2,"&lt;&gt;" &amp; "")&gt;0</formula>
    </cfRule>
    <cfRule type="expression" dxfId="3682" priority="2">
      <formula>AND(COUNTIF(E2:W2,"&lt;&gt;" &amp; "")&gt;0,NOT(ISBLANK(C2)))</formula>
    </cfRule>
  </conditionalFormatting>
  <conditionalFormatting sqref="C20">
    <cfRule type="expression" dxfId="3681" priority="33">
      <formula>COUNTIF(E20:W20,"&lt;&gt;" &amp; "")&gt;0</formula>
    </cfRule>
    <cfRule type="expression" dxfId="3680" priority="34">
      <formula>AND(COUNTIF(E20:W20,"&lt;&gt;" &amp; "")&gt;0,NOT(ISBLANK(C20)))</formula>
    </cfRule>
  </conditionalFormatting>
  <conditionalFormatting sqref="C21">
    <cfRule type="expression" dxfId="3679" priority="35">
      <formula>COUNTIF(E21:W21,"&lt;&gt;" &amp; "")&gt;0</formula>
    </cfRule>
    <cfRule type="expression" dxfId="3678" priority="36">
      <formula>AND(COUNTIF(E21:W21,"&lt;&gt;" &amp; "")&gt;0,NOT(ISBLANK(C21)))</formula>
    </cfRule>
  </conditionalFormatting>
  <conditionalFormatting sqref="C22">
    <cfRule type="expression" dxfId="3677" priority="37">
      <formula>COUNTIF(E22:W22,"&lt;&gt;" &amp; "")&gt;0</formula>
    </cfRule>
    <cfRule type="expression" dxfId="3676" priority="38">
      <formula>AND(COUNTIF(E22:W22,"&lt;&gt;" &amp; "")&gt;0,NOT(ISBLANK(C22)))</formula>
    </cfRule>
  </conditionalFormatting>
  <conditionalFormatting sqref="C23">
    <cfRule type="expression" dxfId="3675" priority="39">
      <formula>COUNTIF(E23:W23,"&lt;&gt;" &amp; "")&gt;0</formula>
    </cfRule>
    <cfRule type="expression" dxfId="3674" priority="40">
      <formula>AND(COUNTIF(E23:W23,"&lt;&gt;" &amp; "")&gt;0,NOT(ISBLANK(C23)))</formula>
    </cfRule>
  </conditionalFormatting>
  <conditionalFormatting sqref="C26">
    <cfRule type="expression" dxfId="3673" priority="41">
      <formula>COUNTIF(E26:W26,"&lt;&gt;" &amp; "")&gt;0</formula>
    </cfRule>
    <cfRule type="expression" dxfId="3672" priority="42">
      <formula>AND(COUNTIF(E26:W26,"&lt;&gt;" &amp; "")&gt;0,NOT(ISBLANK(C26)))</formula>
    </cfRule>
  </conditionalFormatting>
  <conditionalFormatting sqref="C27">
    <cfRule type="expression" dxfId="3671" priority="43">
      <formula>COUNTIF(E27:W27,"&lt;&gt;" &amp; "")&gt;0</formula>
    </cfRule>
    <cfRule type="expression" dxfId="3670" priority="44">
      <formula>AND(COUNTIF(E27:W27,"&lt;&gt;" &amp; "")&gt;0,NOT(ISBLANK(C27)))</formula>
    </cfRule>
  </conditionalFormatting>
  <conditionalFormatting sqref="C28">
    <cfRule type="expression" dxfId="3669" priority="45">
      <formula>COUNTIF(E28:W28,"&lt;&gt;" &amp; "")&gt;0</formula>
    </cfRule>
    <cfRule type="expression" dxfId="3668" priority="46">
      <formula>AND(COUNTIF(E28:W28,"&lt;&gt;" &amp; "")&gt;0,NOT(ISBLANK(C28)))</formula>
    </cfRule>
  </conditionalFormatting>
  <conditionalFormatting sqref="C29">
    <cfRule type="expression" dxfId="3667" priority="47">
      <formula>COUNTIF(E29:W29,"&lt;&gt;" &amp; "")&gt;0</formula>
    </cfRule>
    <cfRule type="expression" dxfId="3666" priority="48">
      <formula>AND(COUNTIF(E29:W29,"&lt;&gt;" &amp; "")&gt;0,NOT(ISBLANK(C29)))</formula>
    </cfRule>
  </conditionalFormatting>
  <conditionalFormatting sqref="C3">
    <cfRule type="expression" dxfId="3665" priority="3">
      <formula>COUNTIF(E3:W3,"&lt;&gt;" &amp; "")&gt;0</formula>
    </cfRule>
    <cfRule type="expression" dxfId="3664" priority="4">
      <formula>AND(COUNTIF(E3:W3,"&lt;&gt;" &amp; "")&gt;0,NOT(ISBLANK(C3)))</formula>
    </cfRule>
  </conditionalFormatting>
  <conditionalFormatting sqref="C30">
    <cfRule type="expression" dxfId="3663" priority="49">
      <formula>COUNTIF(E30:W30,"&lt;&gt;" &amp; "")&gt;0</formula>
    </cfRule>
    <cfRule type="expression" dxfId="3662" priority="50">
      <formula>AND(COUNTIF(E30:W30,"&lt;&gt;" &amp; "")&gt;0,NOT(ISBLANK(C30)))</formula>
    </cfRule>
  </conditionalFormatting>
  <conditionalFormatting sqref="C31">
    <cfRule type="expression" dxfId="3661" priority="51">
      <formula>COUNTIF(E31:W31,"&lt;&gt;" &amp; "")&gt;0</formula>
    </cfRule>
    <cfRule type="expression" dxfId="3660" priority="52">
      <formula>AND(COUNTIF(E31:W31,"&lt;&gt;" &amp; "")&gt;0,NOT(ISBLANK(C31)))</formula>
    </cfRule>
  </conditionalFormatting>
  <conditionalFormatting sqref="C32">
    <cfRule type="expression" dxfId="3659" priority="53">
      <formula>COUNTIF(E32:W32,"&lt;&gt;" &amp; "")&gt;0</formula>
    </cfRule>
    <cfRule type="expression" dxfId="3658" priority="54">
      <formula>AND(COUNTIF(E32:W32,"&lt;&gt;" &amp; "")&gt;0,NOT(ISBLANK(C32)))</formula>
    </cfRule>
  </conditionalFormatting>
  <conditionalFormatting sqref="C33">
    <cfRule type="expression" dxfId="3657" priority="55">
      <formula>COUNTIF(E33:W33,"&lt;&gt;" &amp; "")&gt;0</formula>
    </cfRule>
    <cfRule type="expression" dxfId="3656" priority="56">
      <formula>AND(COUNTIF(E33:W33,"&lt;&gt;" &amp; "")&gt;0,NOT(ISBLANK(C33)))</formula>
    </cfRule>
  </conditionalFormatting>
  <conditionalFormatting sqref="C34">
    <cfRule type="expression" dxfId="3655" priority="57">
      <formula>COUNTIF(E34:W34,"&lt;&gt;" &amp; "")&gt;0</formula>
    </cfRule>
    <cfRule type="expression" dxfId="3654" priority="58">
      <formula>AND(COUNTIF(E34:W34,"&lt;&gt;" &amp; "")&gt;0,NOT(ISBLANK(C34)))</formula>
    </cfRule>
  </conditionalFormatting>
  <conditionalFormatting sqref="C35">
    <cfRule type="expression" dxfId="3653" priority="59">
      <formula>COUNTIF(E35:W35,"&lt;&gt;" &amp; "")&gt;0</formula>
    </cfRule>
    <cfRule type="expression" dxfId="3652" priority="60">
      <formula>AND(COUNTIF(E35:W35,"&lt;&gt;" &amp; "")&gt;0,NOT(ISBLANK(C35)))</formula>
    </cfRule>
  </conditionalFormatting>
  <conditionalFormatting sqref="C38">
    <cfRule type="expression" dxfId="3651" priority="61">
      <formula>COUNTIF(E38:W38,"&lt;&gt;" &amp; "")&gt;0</formula>
    </cfRule>
    <cfRule type="expression" dxfId="3650" priority="62">
      <formula>AND(COUNTIF(E38:W38,"&lt;&gt;" &amp; "")&gt;0,NOT(ISBLANK(C38)))</formula>
    </cfRule>
  </conditionalFormatting>
  <conditionalFormatting sqref="C39">
    <cfRule type="expression" dxfId="3649" priority="63">
      <formula>COUNTIF(E39:W39,"&lt;&gt;" &amp; "")&gt;0</formula>
    </cfRule>
    <cfRule type="expression" dxfId="3648" priority="64">
      <formula>AND(COUNTIF(E39:W39,"&lt;&gt;" &amp; "")&gt;0,NOT(ISBLANK(C39)))</formula>
    </cfRule>
  </conditionalFormatting>
  <conditionalFormatting sqref="C4">
    <cfRule type="expression" dxfId="3647" priority="5">
      <formula>COUNTIF(E4:W4,"&lt;&gt;" &amp; "")&gt;0</formula>
    </cfRule>
    <cfRule type="expression" dxfId="3646" priority="6">
      <formula>AND(COUNTIF(E4:W4,"&lt;&gt;" &amp; "")&gt;0,NOT(ISBLANK(C4)))</formula>
    </cfRule>
  </conditionalFormatting>
  <conditionalFormatting sqref="C40">
    <cfRule type="expression" dxfId="3645" priority="65">
      <formula>COUNTIF(E40:W40,"&lt;&gt;" &amp; "")&gt;0</formula>
    </cfRule>
    <cfRule type="expression" dxfId="3644" priority="66">
      <formula>AND(COUNTIF(E40:W40,"&lt;&gt;" &amp; "")&gt;0,NOT(ISBLANK(C40)))</formula>
    </cfRule>
  </conditionalFormatting>
  <conditionalFormatting sqref="C41">
    <cfRule type="expression" dxfId="3643" priority="67">
      <formula>COUNTIF(E41:W41,"&lt;&gt;" &amp; "")&gt;0</formula>
    </cfRule>
    <cfRule type="expression" dxfId="3642" priority="68">
      <formula>AND(COUNTIF(E41:W41,"&lt;&gt;" &amp; "")&gt;0,NOT(ISBLANK(C41)))</formula>
    </cfRule>
  </conditionalFormatting>
  <conditionalFormatting sqref="C42">
    <cfRule type="expression" dxfId="3641" priority="69">
      <formula>COUNTIF(E42:W42,"&lt;&gt;" &amp; "")&gt;0</formula>
    </cfRule>
    <cfRule type="expression" dxfId="3640" priority="70">
      <formula>AND(COUNTIF(E42:W42,"&lt;&gt;" &amp; "")&gt;0,NOT(ISBLANK(C42)))</formula>
    </cfRule>
  </conditionalFormatting>
  <conditionalFormatting sqref="C43">
    <cfRule type="expression" dxfId="3639" priority="71">
      <formula>COUNTIF(E43:W43,"&lt;&gt;" &amp; "")&gt;0</formula>
    </cfRule>
    <cfRule type="expression" dxfId="3638" priority="72">
      <formula>AND(COUNTIF(E43:W43,"&lt;&gt;" &amp; "")&gt;0,NOT(ISBLANK(C43)))</formula>
    </cfRule>
  </conditionalFormatting>
  <conditionalFormatting sqref="C44">
    <cfRule type="expression" dxfId="3637" priority="73">
      <formula>COUNTIF(E44:W44,"&lt;&gt;" &amp; "")&gt;0</formula>
    </cfRule>
    <cfRule type="expression" dxfId="3636" priority="74">
      <formula>AND(COUNTIF(E44:W44,"&lt;&gt;" &amp; "")&gt;0,NOT(ISBLANK(C44)))</formula>
    </cfRule>
  </conditionalFormatting>
  <conditionalFormatting sqref="C45">
    <cfRule type="expression" dxfId="3635" priority="75">
      <formula>COUNTIF(E45:W45,"&lt;&gt;" &amp; "")&gt;0</formula>
    </cfRule>
    <cfRule type="expression" dxfId="3634" priority="76">
      <formula>AND(COUNTIF(E45:W45,"&lt;&gt;" &amp; "")&gt;0,NOT(ISBLANK(C45)))</formula>
    </cfRule>
  </conditionalFormatting>
  <conditionalFormatting sqref="C46">
    <cfRule type="expression" dxfId="3633" priority="77">
      <formula>COUNTIF(E46:W46,"&lt;&gt;" &amp; "")&gt;0</formula>
    </cfRule>
    <cfRule type="expression" dxfId="3632" priority="78">
      <formula>AND(COUNTIF(E46:W46,"&lt;&gt;" &amp; "")&gt;0,NOT(ISBLANK(C46)))</formula>
    </cfRule>
  </conditionalFormatting>
  <conditionalFormatting sqref="C47">
    <cfRule type="expression" dxfId="3631" priority="79">
      <formula>COUNTIF(E47:W47,"&lt;&gt;" &amp; "")&gt;0</formula>
    </cfRule>
    <cfRule type="expression" dxfId="3630" priority="80">
      <formula>AND(COUNTIF(E47:W47,"&lt;&gt;" &amp; "")&gt;0,NOT(ISBLANK(C47)))</formula>
    </cfRule>
  </conditionalFormatting>
  <conditionalFormatting sqref="C5">
    <cfRule type="expression" dxfId="3629" priority="7">
      <formula>COUNTIF(E5:W5,"&lt;&gt;" &amp; "")&gt;0</formula>
    </cfRule>
    <cfRule type="expression" dxfId="3628" priority="8">
      <formula>AND(COUNTIF(E5:W5,"&lt;&gt;" &amp; "")&gt;0,NOT(ISBLANK(C5)))</formula>
    </cfRule>
  </conditionalFormatting>
  <conditionalFormatting sqref="C50">
    <cfRule type="expression" dxfId="3627" priority="81">
      <formula>COUNTIF(E50:W50,"&lt;&gt;" &amp; "")&gt;0</formula>
    </cfRule>
    <cfRule type="expression" dxfId="3626" priority="82">
      <formula>AND(COUNTIF(E50:W50,"&lt;&gt;" &amp; "")&gt;0,NOT(ISBLANK(C50)))</formula>
    </cfRule>
  </conditionalFormatting>
  <conditionalFormatting sqref="C51">
    <cfRule type="expression" dxfId="3625" priority="83">
      <formula>COUNTIF(E51:W51,"&lt;&gt;" &amp; "")&gt;0</formula>
    </cfRule>
    <cfRule type="expression" dxfId="3624" priority="84">
      <formula>AND(COUNTIF(E51:W51,"&lt;&gt;" &amp; "")&gt;0,NOT(ISBLANK(C51)))</formula>
    </cfRule>
  </conditionalFormatting>
  <conditionalFormatting sqref="C52">
    <cfRule type="expression" dxfId="3623" priority="85">
      <formula>COUNTIF(E52:W52,"&lt;&gt;" &amp; "")&gt;0</formula>
    </cfRule>
    <cfRule type="expression" dxfId="3622" priority="86">
      <formula>AND(COUNTIF(E52:W52,"&lt;&gt;" &amp; "")&gt;0,NOT(ISBLANK(C52)))</formula>
    </cfRule>
  </conditionalFormatting>
  <conditionalFormatting sqref="C53">
    <cfRule type="expression" dxfId="3621" priority="87">
      <formula>COUNTIF(E53:W53,"&lt;&gt;" &amp; "")&gt;0</formula>
    </cfRule>
    <cfRule type="expression" dxfId="3620" priority="88">
      <formula>AND(COUNTIF(E53:W53,"&lt;&gt;" &amp; "")&gt;0,NOT(ISBLANK(C53)))</formula>
    </cfRule>
  </conditionalFormatting>
  <conditionalFormatting sqref="C54">
    <cfRule type="expression" dxfId="3619" priority="89">
      <formula>COUNTIF(E54:W54,"&lt;&gt;" &amp; "")&gt;0</formula>
    </cfRule>
    <cfRule type="expression" dxfId="3618" priority="90">
      <formula>AND(COUNTIF(E54:W54,"&lt;&gt;" &amp; "")&gt;0,NOT(ISBLANK(C54)))</formula>
    </cfRule>
  </conditionalFormatting>
  <conditionalFormatting sqref="C55">
    <cfRule type="expression" dxfId="3617" priority="91">
      <formula>COUNTIF(E55:W55,"&lt;&gt;" &amp; "")&gt;0</formula>
    </cfRule>
    <cfRule type="expression" dxfId="3616" priority="92">
      <formula>AND(COUNTIF(E55:W55,"&lt;&gt;" &amp; "")&gt;0,NOT(ISBLANK(C55)))</formula>
    </cfRule>
  </conditionalFormatting>
  <conditionalFormatting sqref="C56">
    <cfRule type="expression" dxfId="3615" priority="93">
      <formula>COUNTIF(E56:W56,"&lt;&gt;" &amp; "")&gt;0</formula>
    </cfRule>
    <cfRule type="expression" dxfId="3614" priority="94">
      <formula>AND(COUNTIF(E56:W56,"&lt;&gt;" &amp; "")&gt;0,NOT(ISBLANK(C56)))</formula>
    </cfRule>
  </conditionalFormatting>
  <conditionalFormatting sqref="C57">
    <cfRule type="expression" dxfId="3613" priority="95">
      <formula>COUNTIF(E57:W57,"&lt;&gt;" &amp; "")&gt;0</formula>
    </cfRule>
    <cfRule type="expression" dxfId="3612" priority="96">
      <formula>AND(COUNTIF(E57:W57,"&lt;&gt;" &amp; "")&gt;0,NOT(ISBLANK(C57)))</formula>
    </cfRule>
  </conditionalFormatting>
  <conditionalFormatting sqref="C58">
    <cfRule type="expression" dxfId="3611" priority="97">
      <formula>COUNTIF(E58:W58,"&lt;&gt;" &amp; "")&gt;0</formula>
    </cfRule>
    <cfRule type="expression" dxfId="3610" priority="98">
      <formula>AND(COUNTIF(E58:W58,"&lt;&gt;" &amp; "")&gt;0,NOT(ISBLANK(C58)))</formula>
    </cfRule>
  </conditionalFormatting>
  <conditionalFormatting sqref="C59">
    <cfRule type="expression" dxfId="3609" priority="99">
      <formula>COUNTIF(E59:W59,"&lt;&gt;" &amp; "")&gt;0</formula>
    </cfRule>
    <cfRule type="expression" dxfId="3608" priority="100">
      <formula>AND(COUNTIF(E59:W59,"&lt;&gt;" &amp; "")&gt;0,NOT(ISBLANK(C59)))</formula>
    </cfRule>
  </conditionalFormatting>
  <conditionalFormatting sqref="C6">
    <cfRule type="expression" dxfId="3607" priority="9">
      <formula>COUNTIF(E6:W6,"&lt;&gt;" &amp; "")&gt;0</formula>
    </cfRule>
    <cfRule type="expression" dxfId="3606" priority="10">
      <formula>AND(COUNTIF(E6:W6,"&lt;&gt;" &amp; "")&gt;0,NOT(ISBLANK(C6)))</formula>
    </cfRule>
  </conditionalFormatting>
  <conditionalFormatting sqref="C62">
    <cfRule type="expression" dxfId="3605" priority="101">
      <formula>COUNTIF(E62:W62,"&lt;&gt;" &amp; "")&gt;0</formula>
    </cfRule>
    <cfRule type="expression" dxfId="3604" priority="102">
      <formula>AND(COUNTIF(E62:W62,"&lt;&gt;" &amp; "")&gt;0,NOT(ISBLANK(C62)))</formula>
    </cfRule>
  </conditionalFormatting>
  <conditionalFormatting sqref="C63">
    <cfRule type="expression" dxfId="3603" priority="103">
      <formula>COUNTIF(E63:W63,"&lt;&gt;" &amp; "")&gt;0</formula>
    </cfRule>
    <cfRule type="expression" dxfId="3602" priority="104">
      <formula>AND(COUNTIF(E63:W63,"&lt;&gt;" &amp; "")&gt;0,NOT(ISBLANK(C63)))</formula>
    </cfRule>
  </conditionalFormatting>
  <conditionalFormatting sqref="C64">
    <cfRule type="expression" dxfId="3601" priority="105">
      <formula>COUNTIF(E64:W64,"&lt;&gt;" &amp; "")&gt;0</formula>
    </cfRule>
    <cfRule type="expression" dxfId="3600" priority="106">
      <formula>AND(COUNTIF(E64:W64,"&lt;&gt;" &amp; "")&gt;0,NOT(ISBLANK(C64)))</formula>
    </cfRule>
  </conditionalFormatting>
  <conditionalFormatting sqref="C65">
    <cfRule type="expression" dxfId="3599" priority="107">
      <formula>COUNTIF(E65:W65,"&lt;&gt;" &amp; "")&gt;0</formula>
    </cfRule>
    <cfRule type="expression" dxfId="3598" priority="108">
      <formula>AND(COUNTIF(E65:W65,"&lt;&gt;" &amp; "")&gt;0,NOT(ISBLANK(C65)))</formula>
    </cfRule>
  </conditionalFormatting>
  <conditionalFormatting sqref="C66">
    <cfRule type="expression" dxfId="3597" priority="109">
      <formula>COUNTIF(E66:W66,"&lt;&gt;" &amp; "")&gt;0</formula>
    </cfRule>
    <cfRule type="expression" dxfId="3596" priority="110">
      <formula>AND(COUNTIF(E66:W66,"&lt;&gt;" &amp; "")&gt;0,NOT(ISBLANK(C66)))</formula>
    </cfRule>
  </conditionalFormatting>
  <conditionalFormatting sqref="C67">
    <cfRule type="expression" dxfId="3595" priority="111">
      <formula>COUNTIF(E67:W67,"&lt;&gt;" &amp; "")&gt;0</formula>
    </cfRule>
    <cfRule type="expression" dxfId="3594" priority="112">
      <formula>AND(COUNTIF(E67:W67,"&lt;&gt;" &amp; "")&gt;0,NOT(ISBLANK(C67)))</formula>
    </cfRule>
  </conditionalFormatting>
  <conditionalFormatting sqref="C68">
    <cfRule type="expression" dxfId="3593" priority="113">
      <formula>COUNTIF(E68:W68,"&lt;&gt;" &amp; "")&gt;0</formula>
    </cfRule>
    <cfRule type="expression" dxfId="3592" priority="114">
      <formula>AND(COUNTIF(E68:W68,"&lt;&gt;" &amp; "")&gt;0,NOT(ISBLANK(C68)))</formula>
    </cfRule>
  </conditionalFormatting>
  <conditionalFormatting sqref="C69">
    <cfRule type="expression" dxfId="3591" priority="115">
      <formula>COUNTIF(E69:W69,"&lt;&gt;" &amp; "")&gt;0</formula>
    </cfRule>
    <cfRule type="expression" dxfId="3590" priority="116">
      <formula>AND(COUNTIF(E69:W69,"&lt;&gt;" &amp; "")&gt;0,NOT(ISBLANK(C69)))</formula>
    </cfRule>
  </conditionalFormatting>
  <conditionalFormatting sqref="C7">
    <cfRule type="expression" dxfId="3589" priority="11">
      <formula>COUNTIF(E7:W7,"&lt;&gt;" &amp; "")&gt;0</formula>
    </cfRule>
    <cfRule type="expression" dxfId="3588" priority="12">
      <formula>AND(COUNTIF(E7:W7,"&lt;&gt;" &amp; "")&gt;0,NOT(ISBLANK(C7)))</formula>
    </cfRule>
  </conditionalFormatting>
  <conditionalFormatting sqref="C70">
    <cfRule type="expression" dxfId="3587" priority="117">
      <formula>COUNTIF(E70:W70,"&lt;&gt;" &amp; "")&gt;0</formula>
    </cfRule>
    <cfRule type="expression" dxfId="3586" priority="118">
      <formula>AND(COUNTIF(E70:W70,"&lt;&gt;" &amp; "")&gt;0,NOT(ISBLANK(C70)))</formula>
    </cfRule>
  </conditionalFormatting>
  <conditionalFormatting sqref="C71">
    <cfRule type="expression" dxfId="3585" priority="119">
      <formula>COUNTIF(E71:W71,"&lt;&gt;" &amp; "")&gt;0</formula>
    </cfRule>
    <cfRule type="expression" dxfId="3584" priority="120">
      <formula>AND(COUNTIF(E71:W71,"&lt;&gt;" &amp; "")&gt;0,NOT(ISBLANK(C71)))</formula>
    </cfRule>
  </conditionalFormatting>
  <conditionalFormatting sqref="C74">
    <cfRule type="expression" dxfId="3583" priority="121">
      <formula>COUNTIF(E74:W74,"&lt;&gt;" &amp; "")&gt;0</formula>
    </cfRule>
    <cfRule type="expression" dxfId="3582" priority="122">
      <formula>AND(COUNTIF(E74:W74,"&lt;&gt;" &amp; "")&gt;0,NOT(ISBLANK(C74)))</formula>
    </cfRule>
  </conditionalFormatting>
  <conditionalFormatting sqref="C75">
    <cfRule type="expression" dxfId="3581" priority="123">
      <formula>COUNTIF(E75:W75,"&lt;&gt;" &amp; "")&gt;0</formula>
    </cfRule>
    <cfRule type="expression" dxfId="3580" priority="124">
      <formula>AND(COUNTIF(E75:W75,"&lt;&gt;" &amp; "")&gt;0,NOT(ISBLANK(C75)))</formula>
    </cfRule>
  </conditionalFormatting>
  <conditionalFormatting sqref="C76">
    <cfRule type="expression" dxfId="3579" priority="125">
      <formula>COUNTIF(E76:W76,"&lt;&gt;" &amp; "")&gt;0</formula>
    </cfRule>
    <cfRule type="expression" dxfId="3578" priority="126">
      <formula>AND(COUNTIF(E76:W76,"&lt;&gt;" &amp; "")&gt;0,NOT(ISBLANK(C76)))</formula>
    </cfRule>
  </conditionalFormatting>
  <conditionalFormatting sqref="C77">
    <cfRule type="expression" dxfId="3577" priority="127">
      <formula>COUNTIF(E77:W77,"&lt;&gt;" &amp; "")&gt;0</formula>
    </cfRule>
    <cfRule type="expression" dxfId="3576" priority="128">
      <formula>AND(COUNTIF(E77:W77,"&lt;&gt;" &amp; "")&gt;0,NOT(ISBLANK(C77)))</formula>
    </cfRule>
  </conditionalFormatting>
  <conditionalFormatting sqref="C78">
    <cfRule type="expression" dxfId="3575" priority="129">
      <formula>COUNTIF(E78:W78,"&lt;&gt;" &amp; "")&gt;0</formula>
    </cfRule>
    <cfRule type="expression" dxfId="3574" priority="130">
      <formula>AND(COUNTIF(E78:W78,"&lt;&gt;" &amp; "")&gt;0,NOT(ISBLANK(C78)))</formula>
    </cfRule>
  </conditionalFormatting>
  <conditionalFormatting sqref="C79">
    <cfRule type="expression" dxfId="3573" priority="131">
      <formula>COUNTIF(E79:W79,"&lt;&gt;" &amp; "")&gt;0</formula>
    </cfRule>
    <cfRule type="expression" dxfId="3572" priority="132">
      <formula>AND(COUNTIF(E79:W79,"&lt;&gt;" &amp; "")&gt;0,NOT(ISBLANK(C79)))</formula>
    </cfRule>
  </conditionalFormatting>
  <conditionalFormatting sqref="C8">
    <cfRule type="expression" dxfId="3571" priority="13">
      <formula>COUNTIF(E8:W8,"&lt;&gt;" &amp; "")&gt;0</formula>
    </cfRule>
    <cfRule type="expression" dxfId="3570" priority="14">
      <formula>AND(COUNTIF(E8:W8,"&lt;&gt;" &amp; "")&gt;0,NOT(ISBLANK(C8)))</formula>
    </cfRule>
  </conditionalFormatting>
  <conditionalFormatting sqref="C80">
    <cfRule type="expression" dxfId="3569" priority="133">
      <formula>COUNTIF(E80:W80,"&lt;&gt;" &amp; "")&gt;0</formula>
    </cfRule>
    <cfRule type="expression" dxfId="3568" priority="134">
      <formula>AND(COUNTIF(E80:W80,"&lt;&gt;" &amp; "")&gt;0,NOT(ISBLANK(C80)))</formula>
    </cfRule>
  </conditionalFormatting>
  <conditionalFormatting sqref="C81">
    <cfRule type="expression" dxfId="3567" priority="135">
      <formula>COUNTIF(E81:W81,"&lt;&gt;" &amp; "")&gt;0</formula>
    </cfRule>
    <cfRule type="expression" dxfId="3566" priority="136">
      <formula>AND(COUNTIF(E81:W81,"&lt;&gt;" &amp; "")&gt;0,NOT(ISBLANK(C81)))</formula>
    </cfRule>
  </conditionalFormatting>
  <conditionalFormatting sqref="C82">
    <cfRule type="expression" dxfId="3565" priority="137">
      <formula>COUNTIF(E82:W82,"&lt;&gt;" &amp; "")&gt;0</formula>
    </cfRule>
    <cfRule type="expression" dxfId="3564" priority="138">
      <formula>AND(COUNTIF(E82:W82,"&lt;&gt;" &amp; "")&gt;0,NOT(ISBLANK(C82)))</formula>
    </cfRule>
  </conditionalFormatting>
  <conditionalFormatting sqref="C83">
    <cfRule type="expression" dxfId="3563" priority="139">
      <formula>COUNTIF(E83:W83,"&lt;&gt;" &amp; "")&gt;0</formula>
    </cfRule>
    <cfRule type="expression" dxfId="3562" priority="140">
      <formula>AND(COUNTIF(E83:W83,"&lt;&gt;" &amp; "")&gt;0,NOT(ISBLANK(C83)))</formula>
    </cfRule>
  </conditionalFormatting>
  <conditionalFormatting sqref="C86">
    <cfRule type="expression" dxfId="3561" priority="141">
      <formula>COUNTIF(E86:W86,"&lt;&gt;" &amp; "")&gt;0</formula>
    </cfRule>
    <cfRule type="expression" dxfId="3560" priority="142">
      <formula>AND(COUNTIF(E86:W86,"&lt;&gt;" &amp; "")&gt;0,NOT(ISBLANK(C86)))</formula>
    </cfRule>
  </conditionalFormatting>
  <conditionalFormatting sqref="C87">
    <cfRule type="expression" dxfId="3559" priority="143">
      <formula>COUNTIF(E87:W87,"&lt;&gt;" &amp; "")&gt;0</formula>
    </cfRule>
    <cfRule type="expression" dxfId="3558" priority="144">
      <formula>AND(COUNTIF(E87:W87,"&lt;&gt;" &amp; "")&gt;0,NOT(ISBLANK(C87)))</formula>
    </cfRule>
  </conditionalFormatting>
  <conditionalFormatting sqref="C88">
    <cfRule type="expression" dxfId="3557" priority="145">
      <formula>COUNTIF(E88:W88,"&lt;&gt;" &amp; "")&gt;0</formula>
    </cfRule>
    <cfRule type="expression" dxfId="3556" priority="146">
      <formula>AND(COUNTIF(E88:W88,"&lt;&gt;" &amp; "")&gt;0,NOT(ISBLANK(C88)))</formula>
    </cfRule>
  </conditionalFormatting>
  <conditionalFormatting sqref="C89">
    <cfRule type="expression" dxfId="3555" priority="147">
      <formula>COUNTIF(E89:W89,"&lt;&gt;" &amp; "")&gt;0</formula>
    </cfRule>
    <cfRule type="expression" dxfId="3554" priority="148">
      <formula>AND(COUNTIF(E89:W89,"&lt;&gt;" &amp; "")&gt;0,NOT(ISBLANK(C89)))</formula>
    </cfRule>
  </conditionalFormatting>
  <conditionalFormatting sqref="C9">
    <cfRule type="expression" dxfId="3553" priority="15">
      <formula>COUNTIF(E9:W9,"&lt;&gt;" &amp; "")&gt;0</formula>
    </cfRule>
    <cfRule type="expression" dxfId="3552" priority="16">
      <formula>AND(COUNTIF(E9:W9,"&lt;&gt;" &amp; "")&gt;0,NOT(ISBLANK(C9)))</formula>
    </cfRule>
  </conditionalFormatting>
  <conditionalFormatting sqref="C90">
    <cfRule type="expression" dxfId="3551" priority="149">
      <formula>COUNTIF(E90:W90,"&lt;&gt;" &amp; "")&gt;0</formula>
    </cfRule>
    <cfRule type="expression" dxfId="3550" priority="150">
      <formula>AND(COUNTIF(E90:W90,"&lt;&gt;" &amp; "")&gt;0,NOT(ISBLANK(C90)))</formula>
    </cfRule>
  </conditionalFormatting>
  <conditionalFormatting sqref="C91">
    <cfRule type="expression" dxfId="3549" priority="151">
      <formula>COUNTIF(E91:W91,"&lt;&gt;" &amp; "")&gt;0</formula>
    </cfRule>
    <cfRule type="expression" dxfId="3548" priority="152">
      <formula>AND(COUNTIF(E91:W91,"&lt;&gt;" &amp; "")&gt;0,NOT(ISBLANK(C91)))</formula>
    </cfRule>
  </conditionalFormatting>
  <conditionalFormatting sqref="C92">
    <cfRule type="expression" dxfId="3547" priority="153">
      <formula>COUNTIF(E92:W92,"&lt;&gt;" &amp; "")&gt;0</formula>
    </cfRule>
    <cfRule type="expression" dxfId="3546" priority="154">
      <formula>AND(COUNTIF(E92:W92,"&lt;&gt;" &amp; "")&gt;0,NOT(ISBLANK(C92)))</formula>
    </cfRule>
  </conditionalFormatting>
  <conditionalFormatting sqref="C93">
    <cfRule type="expression" dxfId="3545" priority="155">
      <formula>COUNTIF(E93:W93,"&lt;&gt;" &amp; "")&gt;0</formula>
    </cfRule>
    <cfRule type="expression" dxfId="3544" priority="156">
      <formula>AND(COUNTIF(E93:W93,"&lt;&gt;" &amp; "")&gt;0,NOT(ISBLANK(C93)))</formula>
    </cfRule>
  </conditionalFormatting>
  <conditionalFormatting sqref="C94">
    <cfRule type="expression" dxfId="3543" priority="157">
      <formula>COUNTIF(E94:W94,"&lt;&gt;" &amp; "")&gt;0</formula>
    </cfRule>
    <cfRule type="expression" dxfId="3542" priority="158">
      <formula>AND(COUNTIF(E94:W94,"&lt;&gt;" &amp; "")&gt;0,NOT(ISBLANK(C94)))</formula>
    </cfRule>
  </conditionalFormatting>
  <conditionalFormatting sqref="C95">
    <cfRule type="expression" dxfId="3541" priority="159">
      <formula>COUNTIF(E95:W95,"&lt;&gt;" &amp; "")&gt;0</formula>
    </cfRule>
    <cfRule type="expression" dxfId="3540" priority="160">
      <formula>AND(COUNTIF(E95:W95,"&lt;&gt;" &amp; "")&gt;0,NOT(ISBLANK(C95)))</formula>
    </cfRule>
  </conditionalFormatting>
  <dataValidations count="1">
    <dataValidation type="list" allowBlank="1" showInputMessage="1" showErrorMessage="1" sqref="B86:B95 B74:B83 B62:B71 B50:B59 B38:B47 B26:B35 B14:B23 B2:B11" xr:uid="{00000000-0002-0000-0400-000000000000}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W83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69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70</v>
      </c>
      <c r="C2" s="3">
        <v>0.5</v>
      </c>
      <c r="D2" s="4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70</v>
      </c>
      <c r="C3" s="3">
        <v>0.5</v>
      </c>
      <c r="D3" s="4" t="s">
        <v>26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70</v>
      </c>
      <c r="C4" s="3">
        <v>0.5</v>
      </c>
      <c r="D4" s="4" t="s">
        <v>26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70</v>
      </c>
      <c r="C5" s="3">
        <v>0.5</v>
      </c>
      <c r="D5" s="4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70</v>
      </c>
      <c r="C6" s="3">
        <v>0.5</v>
      </c>
      <c r="D6" s="4" t="s">
        <v>26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70</v>
      </c>
      <c r="C7" s="3">
        <v>0.5</v>
      </c>
      <c r="D7" s="4" t="s">
        <v>26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70</v>
      </c>
      <c r="C8" s="3">
        <v>0.5</v>
      </c>
      <c r="D8" s="4" t="s">
        <v>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70</v>
      </c>
      <c r="C9" s="3">
        <v>0.5</v>
      </c>
      <c r="D9" s="4" t="s">
        <v>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70</v>
      </c>
      <c r="C10" s="3">
        <v>0.5</v>
      </c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70</v>
      </c>
      <c r="C11" s="3">
        <v>0.5</v>
      </c>
      <c r="D11" s="4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3" spans="1:23" x14ac:dyDescent="0.25">
      <c r="A13" s="1" t="s">
        <v>71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70</v>
      </c>
      <c r="C14" s="3">
        <v>0.5</v>
      </c>
      <c r="D14" s="4" t="s">
        <v>26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70</v>
      </c>
      <c r="C15" s="3">
        <v>0.5</v>
      </c>
      <c r="D15" s="4" t="s">
        <v>26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70</v>
      </c>
      <c r="C16" s="3">
        <v>0.5</v>
      </c>
      <c r="D16" s="4" t="s">
        <v>26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70</v>
      </c>
      <c r="C17" s="3">
        <v>0.5</v>
      </c>
      <c r="D17" s="4" t="s">
        <v>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70</v>
      </c>
      <c r="C18" s="3">
        <v>0.5</v>
      </c>
      <c r="D18" s="4" t="s">
        <v>26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70</v>
      </c>
      <c r="C19" s="3">
        <v>0.5</v>
      </c>
      <c r="D19" s="4" t="s">
        <v>26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70</v>
      </c>
      <c r="C20" s="3">
        <v>0.5</v>
      </c>
      <c r="D20" s="4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70</v>
      </c>
      <c r="C21" s="3">
        <v>0.5</v>
      </c>
      <c r="D21" s="4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70</v>
      </c>
      <c r="C22" s="3">
        <v>0.5</v>
      </c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70</v>
      </c>
      <c r="C23" s="3">
        <v>0.5</v>
      </c>
      <c r="D23" s="4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72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70</v>
      </c>
      <c r="C26" s="3"/>
      <c r="D26" s="4" t="s">
        <v>26</v>
      </c>
      <c r="E26" s="3">
        <v>11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70</v>
      </c>
      <c r="C27" s="3"/>
      <c r="D27" s="4" t="s">
        <v>26</v>
      </c>
      <c r="E27" s="3">
        <v>0.1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70</v>
      </c>
      <c r="C28" s="3"/>
      <c r="D28" s="4" t="s">
        <v>26</v>
      </c>
      <c r="E28" s="3">
        <v>6.5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70</v>
      </c>
      <c r="C29" s="3"/>
      <c r="D29" s="4" t="s">
        <v>26</v>
      </c>
      <c r="E29" s="3">
        <v>0.5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70</v>
      </c>
      <c r="C30" s="3"/>
      <c r="D30" s="4" t="s">
        <v>26</v>
      </c>
      <c r="E30" s="3">
        <v>3.4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70</v>
      </c>
      <c r="C31" s="3"/>
      <c r="D31" s="4" t="s">
        <v>26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70</v>
      </c>
      <c r="C32" s="3"/>
      <c r="D32" s="4" t="s">
        <v>26</v>
      </c>
      <c r="E32" s="3">
        <v>60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70</v>
      </c>
      <c r="C33" s="3"/>
      <c r="D33" s="4" t="s">
        <v>26</v>
      </c>
      <c r="E33" s="3">
        <v>0.75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70</v>
      </c>
      <c r="C34" s="3"/>
      <c r="D34" s="4" t="s">
        <v>26</v>
      </c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70</v>
      </c>
      <c r="C35" s="3"/>
      <c r="D35" s="4" t="s">
        <v>26</v>
      </c>
      <c r="E35" s="3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23" x14ac:dyDescent="0.25">
      <c r="A37" s="1" t="s">
        <v>73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70</v>
      </c>
      <c r="C38" s="3">
        <v>0.22</v>
      </c>
      <c r="D38" s="4" t="s">
        <v>26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70</v>
      </c>
      <c r="C39" s="3">
        <v>0.22</v>
      </c>
      <c r="D39" s="4" t="s">
        <v>26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70</v>
      </c>
      <c r="C40" s="3">
        <v>0.22</v>
      </c>
      <c r="D40" s="4" t="s">
        <v>26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70</v>
      </c>
      <c r="C41" s="3">
        <v>0.22</v>
      </c>
      <c r="D41" s="4" t="s">
        <v>26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70</v>
      </c>
      <c r="C42" s="3">
        <v>0.22</v>
      </c>
      <c r="D42" s="4" t="s">
        <v>26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70</v>
      </c>
      <c r="C43" s="3">
        <v>0.22</v>
      </c>
      <c r="D43" s="4" t="s">
        <v>26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70</v>
      </c>
      <c r="C44" s="3">
        <v>0.22</v>
      </c>
      <c r="D44" s="4" t="s">
        <v>26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70</v>
      </c>
      <c r="C45" s="3">
        <v>0.22</v>
      </c>
      <c r="D45" s="4" t="s">
        <v>26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70</v>
      </c>
      <c r="C46" s="3">
        <v>0.22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70</v>
      </c>
      <c r="C47" s="3">
        <v>0.22</v>
      </c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74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70</v>
      </c>
      <c r="C50" s="3">
        <v>1</v>
      </c>
      <c r="D50" s="4" t="s">
        <v>26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70</v>
      </c>
      <c r="C51" s="3">
        <v>1</v>
      </c>
      <c r="D51" s="4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70</v>
      </c>
      <c r="C52" s="3">
        <v>1</v>
      </c>
      <c r="D52" s="4" t="s">
        <v>26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70</v>
      </c>
      <c r="C53" s="3">
        <v>1</v>
      </c>
      <c r="D53" s="4" t="s">
        <v>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70</v>
      </c>
      <c r="C54" s="3">
        <v>1</v>
      </c>
      <c r="D54" s="4" t="s">
        <v>26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70</v>
      </c>
      <c r="C55" s="3">
        <v>1</v>
      </c>
      <c r="D55" s="4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70</v>
      </c>
      <c r="C56" s="3">
        <v>1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70</v>
      </c>
      <c r="C57" s="3">
        <v>1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70</v>
      </c>
      <c r="C58" s="3">
        <v>1</v>
      </c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70</v>
      </c>
      <c r="C59" s="3">
        <v>1</v>
      </c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1" spans="1:23" x14ac:dyDescent="0.25">
      <c r="A61" s="1" t="s">
        <v>75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70</v>
      </c>
      <c r="C62" s="3">
        <v>1</v>
      </c>
      <c r="D62" s="4" t="s">
        <v>26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70</v>
      </c>
      <c r="C63" s="3">
        <v>1</v>
      </c>
      <c r="D63" s="4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70</v>
      </c>
      <c r="C64" s="3">
        <v>1</v>
      </c>
      <c r="D64" s="4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70</v>
      </c>
      <c r="C65" s="3">
        <v>1</v>
      </c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70</v>
      </c>
      <c r="C66" s="3">
        <v>1</v>
      </c>
      <c r="D66" s="4" t="s">
        <v>26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70</v>
      </c>
      <c r="C67" s="3">
        <v>1</v>
      </c>
      <c r="D67" s="4" t="s">
        <v>26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70</v>
      </c>
      <c r="C68" s="3">
        <v>1</v>
      </c>
      <c r="D68" s="4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70</v>
      </c>
      <c r="C69" s="3">
        <v>1</v>
      </c>
      <c r="D69" s="4" t="s">
        <v>26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70</v>
      </c>
      <c r="C70" s="3">
        <v>1</v>
      </c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70</v>
      </c>
      <c r="C71" s="3">
        <v>1</v>
      </c>
      <c r="D71" s="4" t="s">
        <v>26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3" spans="1:23" x14ac:dyDescent="0.25">
      <c r="A73" s="1" t="s">
        <v>76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28</v>
      </c>
      <c r="C74" s="3">
        <v>0.02</v>
      </c>
      <c r="D74" s="4" t="s">
        <v>26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28</v>
      </c>
      <c r="C75" s="3">
        <v>0.02</v>
      </c>
      <c r="D75" s="4" t="s">
        <v>26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28</v>
      </c>
      <c r="C76" s="3">
        <v>0.02</v>
      </c>
      <c r="D76" s="4" t="s">
        <v>26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28</v>
      </c>
      <c r="C77" s="3">
        <v>0.02</v>
      </c>
      <c r="D77" s="4" t="s">
        <v>26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28</v>
      </c>
      <c r="C78" s="3">
        <v>0.02</v>
      </c>
      <c r="D78" s="4" t="s">
        <v>26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1" t="str">
        <f>'Population Definitions'!$A$7</f>
        <v>65+ (HIV+)</v>
      </c>
      <c r="B79" t="s">
        <v>28</v>
      </c>
      <c r="C79" s="3">
        <v>0.02</v>
      </c>
      <c r="D79" s="4" t="s">
        <v>26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1" t="str">
        <f>'Population Definitions'!$A$8</f>
        <v>Pris</v>
      </c>
      <c r="B80" t="s">
        <v>28</v>
      </c>
      <c r="C80" s="3">
        <v>0.02</v>
      </c>
      <c r="D80" s="4" t="s">
        <v>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28</v>
      </c>
      <c r="C81" s="3">
        <v>0.02</v>
      </c>
      <c r="D81" s="4" t="s">
        <v>26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1" t="str">
        <f>'Population Definitions'!$A$10</f>
        <v>Mine</v>
      </c>
      <c r="B82" t="s">
        <v>28</v>
      </c>
      <c r="C82" s="3">
        <v>0.02</v>
      </c>
      <c r="D82" s="4" t="s">
        <v>26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28</v>
      </c>
      <c r="C83" s="3">
        <v>0.02</v>
      </c>
      <c r="D83" s="4" t="s">
        <v>26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</sheetData>
  <conditionalFormatting sqref="C10">
    <cfRule type="expression" dxfId="3539" priority="17">
      <formula>COUNTIF(E10:W10,"&lt;&gt;" &amp; "")&gt;0</formula>
    </cfRule>
    <cfRule type="expression" dxfId="3538" priority="18">
      <formula>AND(COUNTIF(E10:W10,"&lt;&gt;" &amp; "")&gt;0,NOT(ISBLANK(C10)))</formula>
    </cfRule>
  </conditionalFormatting>
  <conditionalFormatting sqref="C11">
    <cfRule type="expression" dxfId="3537" priority="19">
      <formula>COUNTIF(E11:W11,"&lt;&gt;" &amp; "")&gt;0</formula>
    </cfRule>
    <cfRule type="expression" dxfId="3536" priority="20">
      <formula>AND(COUNTIF(E11:W11,"&lt;&gt;" &amp; "")&gt;0,NOT(ISBLANK(C11)))</formula>
    </cfRule>
  </conditionalFormatting>
  <conditionalFormatting sqref="C14">
    <cfRule type="expression" dxfId="3535" priority="21">
      <formula>COUNTIF(E14:W14,"&lt;&gt;" &amp; "")&gt;0</formula>
    </cfRule>
    <cfRule type="expression" dxfId="3534" priority="22">
      <formula>AND(COUNTIF(E14:W14,"&lt;&gt;" &amp; "")&gt;0,NOT(ISBLANK(C14)))</formula>
    </cfRule>
  </conditionalFormatting>
  <conditionalFormatting sqref="C15">
    <cfRule type="expression" dxfId="3533" priority="23">
      <formula>COUNTIF(E15:W15,"&lt;&gt;" &amp; "")&gt;0</formula>
    </cfRule>
    <cfRule type="expression" dxfId="3532" priority="24">
      <formula>AND(COUNTIF(E15:W15,"&lt;&gt;" &amp; "")&gt;0,NOT(ISBLANK(C15)))</formula>
    </cfRule>
  </conditionalFormatting>
  <conditionalFormatting sqref="C16">
    <cfRule type="expression" dxfId="3531" priority="25">
      <formula>COUNTIF(E16:W16,"&lt;&gt;" &amp; "")&gt;0</formula>
    </cfRule>
    <cfRule type="expression" dxfId="3530" priority="26">
      <formula>AND(COUNTIF(E16:W16,"&lt;&gt;" &amp; "")&gt;0,NOT(ISBLANK(C16)))</formula>
    </cfRule>
  </conditionalFormatting>
  <conditionalFormatting sqref="C17">
    <cfRule type="expression" dxfId="3529" priority="27">
      <formula>COUNTIF(E17:W17,"&lt;&gt;" &amp; "")&gt;0</formula>
    </cfRule>
    <cfRule type="expression" dxfId="3528" priority="28">
      <formula>AND(COUNTIF(E17:W17,"&lt;&gt;" &amp; "")&gt;0,NOT(ISBLANK(C17)))</formula>
    </cfRule>
  </conditionalFormatting>
  <conditionalFormatting sqref="C18">
    <cfRule type="expression" dxfId="3527" priority="29">
      <formula>COUNTIF(E18:W18,"&lt;&gt;" &amp; "")&gt;0</formula>
    </cfRule>
    <cfRule type="expression" dxfId="3526" priority="30">
      <formula>AND(COUNTIF(E18:W18,"&lt;&gt;" &amp; "")&gt;0,NOT(ISBLANK(C18)))</formula>
    </cfRule>
  </conditionalFormatting>
  <conditionalFormatting sqref="C19">
    <cfRule type="expression" dxfId="3525" priority="31">
      <formula>COUNTIF(E19:W19,"&lt;&gt;" &amp; "")&gt;0</formula>
    </cfRule>
    <cfRule type="expression" dxfId="3524" priority="32">
      <formula>AND(COUNTIF(E19:W19,"&lt;&gt;" &amp; "")&gt;0,NOT(ISBLANK(C19)))</formula>
    </cfRule>
  </conditionalFormatting>
  <conditionalFormatting sqref="C2">
    <cfRule type="expression" dxfId="3523" priority="1">
      <formula>COUNTIF(E2:W2,"&lt;&gt;" &amp; "")&gt;0</formula>
    </cfRule>
    <cfRule type="expression" dxfId="3522" priority="2">
      <formula>AND(COUNTIF(E2:W2,"&lt;&gt;" &amp; "")&gt;0,NOT(ISBLANK(C2)))</formula>
    </cfRule>
  </conditionalFormatting>
  <conditionalFormatting sqref="C20">
    <cfRule type="expression" dxfId="3521" priority="33">
      <formula>COUNTIF(E20:W20,"&lt;&gt;" &amp; "")&gt;0</formula>
    </cfRule>
    <cfRule type="expression" dxfId="3520" priority="34">
      <formula>AND(COUNTIF(E20:W20,"&lt;&gt;" &amp; "")&gt;0,NOT(ISBLANK(C20)))</formula>
    </cfRule>
  </conditionalFormatting>
  <conditionalFormatting sqref="C21">
    <cfRule type="expression" dxfId="3519" priority="35">
      <formula>COUNTIF(E21:W21,"&lt;&gt;" &amp; "")&gt;0</formula>
    </cfRule>
    <cfRule type="expression" dxfId="3518" priority="36">
      <formula>AND(COUNTIF(E21:W21,"&lt;&gt;" &amp; "")&gt;0,NOT(ISBLANK(C21)))</formula>
    </cfRule>
  </conditionalFormatting>
  <conditionalFormatting sqref="C22">
    <cfRule type="expression" dxfId="3517" priority="37">
      <formula>COUNTIF(E22:W22,"&lt;&gt;" &amp; "")&gt;0</formula>
    </cfRule>
    <cfRule type="expression" dxfId="3516" priority="38">
      <formula>AND(COUNTIF(E22:W22,"&lt;&gt;" &amp; "")&gt;0,NOT(ISBLANK(C22)))</formula>
    </cfRule>
  </conditionalFormatting>
  <conditionalFormatting sqref="C23">
    <cfRule type="expression" dxfId="3515" priority="39">
      <formula>COUNTIF(E23:W23,"&lt;&gt;" &amp; "")&gt;0</formula>
    </cfRule>
    <cfRule type="expression" dxfId="3514" priority="40">
      <formula>AND(COUNTIF(E23:W23,"&lt;&gt;" &amp; "")&gt;0,NOT(ISBLANK(C23)))</formula>
    </cfRule>
  </conditionalFormatting>
  <conditionalFormatting sqref="C26">
    <cfRule type="expression" dxfId="3513" priority="41">
      <formula>COUNTIF(E26:W26,"&lt;&gt;" &amp; "")&gt;0</formula>
    </cfRule>
    <cfRule type="expression" dxfId="3512" priority="42">
      <formula>AND(COUNTIF(E26:W26,"&lt;&gt;" &amp; "")&gt;0,NOT(ISBLANK(C26)))</formula>
    </cfRule>
  </conditionalFormatting>
  <conditionalFormatting sqref="C27">
    <cfRule type="expression" dxfId="3511" priority="43">
      <formula>COUNTIF(E27:W27,"&lt;&gt;" &amp; "")&gt;0</formula>
    </cfRule>
    <cfRule type="expression" dxfId="3510" priority="44">
      <formula>AND(COUNTIF(E27:W27,"&lt;&gt;" &amp; "")&gt;0,NOT(ISBLANK(C27)))</formula>
    </cfRule>
  </conditionalFormatting>
  <conditionalFormatting sqref="C28">
    <cfRule type="expression" dxfId="3509" priority="45">
      <formula>COUNTIF(E28:W28,"&lt;&gt;" &amp; "")&gt;0</formula>
    </cfRule>
    <cfRule type="expression" dxfId="3508" priority="46">
      <formula>AND(COUNTIF(E28:W28,"&lt;&gt;" &amp; "")&gt;0,NOT(ISBLANK(C28)))</formula>
    </cfRule>
  </conditionalFormatting>
  <conditionalFormatting sqref="C29">
    <cfRule type="expression" dxfId="3507" priority="47">
      <formula>COUNTIF(E29:W29,"&lt;&gt;" &amp; "")&gt;0</formula>
    </cfRule>
    <cfRule type="expression" dxfId="3506" priority="48">
      <formula>AND(COUNTIF(E29:W29,"&lt;&gt;" &amp; "")&gt;0,NOT(ISBLANK(C29)))</formula>
    </cfRule>
  </conditionalFormatting>
  <conditionalFormatting sqref="C3">
    <cfRule type="expression" dxfId="3505" priority="3">
      <formula>COUNTIF(E3:W3,"&lt;&gt;" &amp; "")&gt;0</formula>
    </cfRule>
    <cfRule type="expression" dxfId="3504" priority="4">
      <formula>AND(COUNTIF(E3:W3,"&lt;&gt;" &amp; "")&gt;0,NOT(ISBLANK(C3)))</formula>
    </cfRule>
  </conditionalFormatting>
  <conditionalFormatting sqref="C30">
    <cfRule type="expression" dxfId="3503" priority="49">
      <formula>COUNTIF(E30:W30,"&lt;&gt;" &amp; "")&gt;0</formula>
    </cfRule>
    <cfRule type="expression" dxfId="3502" priority="50">
      <formula>AND(COUNTIF(E30:W30,"&lt;&gt;" &amp; "")&gt;0,NOT(ISBLANK(C30)))</formula>
    </cfRule>
  </conditionalFormatting>
  <conditionalFormatting sqref="C31">
    <cfRule type="expression" dxfId="3501" priority="51">
      <formula>COUNTIF(E31:W31,"&lt;&gt;" &amp; "")&gt;0</formula>
    </cfRule>
    <cfRule type="expression" dxfId="3500" priority="52">
      <formula>AND(COUNTIF(E31:W31,"&lt;&gt;" &amp; "")&gt;0,NOT(ISBLANK(C31)))</formula>
    </cfRule>
  </conditionalFormatting>
  <conditionalFormatting sqref="C32">
    <cfRule type="expression" dxfId="3499" priority="53">
      <formula>COUNTIF(E32:W32,"&lt;&gt;" &amp; "")&gt;0</formula>
    </cfRule>
    <cfRule type="expression" dxfId="3498" priority="54">
      <formula>AND(COUNTIF(E32:W32,"&lt;&gt;" &amp; "")&gt;0,NOT(ISBLANK(C32)))</formula>
    </cfRule>
  </conditionalFormatting>
  <conditionalFormatting sqref="C33">
    <cfRule type="expression" dxfId="3497" priority="55">
      <formula>COUNTIF(E33:W33,"&lt;&gt;" &amp; "")&gt;0</formula>
    </cfRule>
    <cfRule type="expression" dxfId="3496" priority="56">
      <formula>AND(COUNTIF(E33:W33,"&lt;&gt;" &amp; "")&gt;0,NOT(ISBLANK(C33)))</formula>
    </cfRule>
  </conditionalFormatting>
  <conditionalFormatting sqref="C34">
    <cfRule type="expression" dxfId="3495" priority="57">
      <formula>COUNTIF(E34:W34,"&lt;&gt;" &amp; "")&gt;0</formula>
    </cfRule>
    <cfRule type="expression" dxfId="3494" priority="58">
      <formula>AND(COUNTIF(E34:W34,"&lt;&gt;" &amp; "")&gt;0,NOT(ISBLANK(C34)))</formula>
    </cfRule>
  </conditionalFormatting>
  <conditionalFormatting sqref="C35">
    <cfRule type="expression" dxfId="3493" priority="59">
      <formula>COUNTIF(E35:W35,"&lt;&gt;" &amp; "")&gt;0</formula>
    </cfRule>
    <cfRule type="expression" dxfId="3492" priority="60">
      <formula>AND(COUNTIF(E35:W35,"&lt;&gt;" &amp; "")&gt;0,NOT(ISBLANK(C35)))</formula>
    </cfRule>
  </conditionalFormatting>
  <conditionalFormatting sqref="C38">
    <cfRule type="expression" dxfId="3491" priority="61">
      <formula>COUNTIF(E38:W38,"&lt;&gt;" &amp; "")&gt;0</formula>
    </cfRule>
    <cfRule type="expression" dxfId="3490" priority="62">
      <formula>AND(COUNTIF(E38:W38,"&lt;&gt;" &amp; "")&gt;0,NOT(ISBLANK(C38)))</formula>
    </cfRule>
  </conditionalFormatting>
  <conditionalFormatting sqref="C39">
    <cfRule type="expression" dxfId="3489" priority="63">
      <formula>COUNTIF(E39:W39,"&lt;&gt;" &amp; "")&gt;0</formula>
    </cfRule>
    <cfRule type="expression" dxfId="3488" priority="64">
      <formula>AND(COUNTIF(E39:W39,"&lt;&gt;" &amp; "")&gt;0,NOT(ISBLANK(C39)))</formula>
    </cfRule>
  </conditionalFormatting>
  <conditionalFormatting sqref="C4">
    <cfRule type="expression" dxfId="3487" priority="5">
      <formula>COUNTIF(E4:W4,"&lt;&gt;" &amp; "")&gt;0</formula>
    </cfRule>
    <cfRule type="expression" dxfId="3486" priority="6">
      <formula>AND(COUNTIF(E4:W4,"&lt;&gt;" &amp; "")&gt;0,NOT(ISBLANK(C4)))</formula>
    </cfRule>
  </conditionalFormatting>
  <conditionalFormatting sqref="C40">
    <cfRule type="expression" dxfId="3485" priority="65">
      <formula>COUNTIF(E40:W40,"&lt;&gt;" &amp; "")&gt;0</formula>
    </cfRule>
    <cfRule type="expression" dxfId="3484" priority="66">
      <formula>AND(COUNTIF(E40:W40,"&lt;&gt;" &amp; "")&gt;0,NOT(ISBLANK(C40)))</formula>
    </cfRule>
  </conditionalFormatting>
  <conditionalFormatting sqref="C41">
    <cfRule type="expression" dxfId="3483" priority="67">
      <formula>COUNTIF(E41:W41,"&lt;&gt;" &amp; "")&gt;0</formula>
    </cfRule>
    <cfRule type="expression" dxfId="3482" priority="68">
      <formula>AND(COUNTIF(E41:W41,"&lt;&gt;" &amp; "")&gt;0,NOT(ISBLANK(C41)))</formula>
    </cfRule>
  </conditionalFormatting>
  <conditionalFormatting sqref="C42">
    <cfRule type="expression" dxfId="3481" priority="69">
      <formula>COUNTIF(E42:W42,"&lt;&gt;" &amp; "")&gt;0</formula>
    </cfRule>
    <cfRule type="expression" dxfId="3480" priority="70">
      <formula>AND(COUNTIF(E42:W42,"&lt;&gt;" &amp; "")&gt;0,NOT(ISBLANK(C42)))</formula>
    </cfRule>
  </conditionalFormatting>
  <conditionalFormatting sqref="C43">
    <cfRule type="expression" dxfId="3479" priority="71">
      <formula>COUNTIF(E43:W43,"&lt;&gt;" &amp; "")&gt;0</formula>
    </cfRule>
    <cfRule type="expression" dxfId="3478" priority="72">
      <formula>AND(COUNTIF(E43:W43,"&lt;&gt;" &amp; "")&gt;0,NOT(ISBLANK(C43)))</formula>
    </cfRule>
  </conditionalFormatting>
  <conditionalFormatting sqref="C44">
    <cfRule type="expression" dxfId="3477" priority="73">
      <formula>COUNTIF(E44:W44,"&lt;&gt;" &amp; "")&gt;0</formula>
    </cfRule>
    <cfRule type="expression" dxfId="3476" priority="74">
      <formula>AND(COUNTIF(E44:W44,"&lt;&gt;" &amp; "")&gt;0,NOT(ISBLANK(C44)))</formula>
    </cfRule>
  </conditionalFormatting>
  <conditionalFormatting sqref="C45">
    <cfRule type="expression" dxfId="3475" priority="75">
      <formula>COUNTIF(E45:W45,"&lt;&gt;" &amp; "")&gt;0</formula>
    </cfRule>
    <cfRule type="expression" dxfId="3474" priority="76">
      <formula>AND(COUNTIF(E45:W45,"&lt;&gt;" &amp; "")&gt;0,NOT(ISBLANK(C45)))</formula>
    </cfRule>
  </conditionalFormatting>
  <conditionalFormatting sqref="C46">
    <cfRule type="expression" dxfId="3473" priority="77">
      <formula>COUNTIF(E46:W46,"&lt;&gt;" &amp; "")&gt;0</formula>
    </cfRule>
    <cfRule type="expression" dxfId="3472" priority="78">
      <formula>AND(COUNTIF(E46:W46,"&lt;&gt;" &amp; "")&gt;0,NOT(ISBLANK(C46)))</formula>
    </cfRule>
  </conditionalFormatting>
  <conditionalFormatting sqref="C47">
    <cfRule type="expression" dxfId="3471" priority="79">
      <formula>COUNTIF(E47:W47,"&lt;&gt;" &amp; "")&gt;0</formula>
    </cfRule>
    <cfRule type="expression" dxfId="3470" priority="80">
      <formula>AND(COUNTIF(E47:W47,"&lt;&gt;" &amp; "")&gt;0,NOT(ISBLANK(C47)))</formula>
    </cfRule>
  </conditionalFormatting>
  <conditionalFormatting sqref="C5">
    <cfRule type="expression" dxfId="3469" priority="7">
      <formula>COUNTIF(E5:W5,"&lt;&gt;" &amp; "")&gt;0</formula>
    </cfRule>
    <cfRule type="expression" dxfId="3468" priority="8">
      <formula>AND(COUNTIF(E5:W5,"&lt;&gt;" &amp; "")&gt;0,NOT(ISBLANK(C5)))</formula>
    </cfRule>
  </conditionalFormatting>
  <conditionalFormatting sqref="C50">
    <cfRule type="expression" dxfId="3467" priority="81">
      <formula>COUNTIF(E50:W50,"&lt;&gt;" &amp; "")&gt;0</formula>
    </cfRule>
    <cfRule type="expression" dxfId="3466" priority="82">
      <formula>AND(COUNTIF(E50:W50,"&lt;&gt;" &amp; "")&gt;0,NOT(ISBLANK(C50)))</formula>
    </cfRule>
  </conditionalFormatting>
  <conditionalFormatting sqref="C51">
    <cfRule type="expression" dxfId="3465" priority="83">
      <formula>COUNTIF(E51:W51,"&lt;&gt;" &amp; "")&gt;0</formula>
    </cfRule>
    <cfRule type="expression" dxfId="3464" priority="84">
      <formula>AND(COUNTIF(E51:W51,"&lt;&gt;" &amp; "")&gt;0,NOT(ISBLANK(C51)))</formula>
    </cfRule>
  </conditionalFormatting>
  <conditionalFormatting sqref="C52">
    <cfRule type="expression" dxfId="3463" priority="85">
      <formula>COUNTIF(E52:W52,"&lt;&gt;" &amp; "")&gt;0</formula>
    </cfRule>
    <cfRule type="expression" dxfId="3462" priority="86">
      <formula>AND(COUNTIF(E52:W52,"&lt;&gt;" &amp; "")&gt;0,NOT(ISBLANK(C52)))</formula>
    </cfRule>
  </conditionalFormatting>
  <conditionalFormatting sqref="C53">
    <cfRule type="expression" dxfId="3461" priority="87">
      <formula>COUNTIF(E53:W53,"&lt;&gt;" &amp; "")&gt;0</formula>
    </cfRule>
    <cfRule type="expression" dxfId="3460" priority="88">
      <formula>AND(COUNTIF(E53:W53,"&lt;&gt;" &amp; "")&gt;0,NOT(ISBLANK(C53)))</formula>
    </cfRule>
  </conditionalFormatting>
  <conditionalFormatting sqref="C54">
    <cfRule type="expression" dxfId="3459" priority="89">
      <formula>COUNTIF(E54:W54,"&lt;&gt;" &amp; "")&gt;0</formula>
    </cfRule>
    <cfRule type="expression" dxfId="3458" priority="90">
      <formula>AND(COUNTIF(E54:W54,"&lt;&gt;" &amp; "")&gt;0,NOT(ISBLANK(C54)))</formula>
    </cfRule>
  </conditionalFormatting>
  <conditionalFormatting sqref="C55">
    <cfRule type="expression" dxfId="3457" priority="91">
      <formula>COUNTIF(E55:W55,"&lt;&gt;" &amp; "")&gt;0</formula>
    </cfRule>
    <cfRule type="expression" dxfId="3456" priority="92">
      <formula>AND(COUNTIF(E55:W55,"&lt;&gt;" &amp; "")&gt;0,NOT(ISBLANK(C55)))</formula>
    </cfRule>
  </conditionalFormatting>
  <conditionalFormatting sqref="C56">
    <cfRule type="expression" dxfId="3455" priority="93">
      <formula>COUNTIF(E56:W56,"&lt;&gt;" &amp; "")&gt;0</formula>
    </cfRule>
    <cfRule type="expression" dxfId="3454" priority="94">
      <formula>AND(COUNTIF(E56:W56,"&lt;&gt;" &amp; "")&gt;0,NOT(ISBLANK(C56)))</formula>
    </cfRule>
  </conditionalFormatting>
  <conditionalFormatting sqref="C57">
    <cfRule type="expression" dxfId="3453" priority="95">
      <formula>COUNTIF(E57:W57,"&lt;&gt;" &amp; "")&gt;0</formula>
    </cfRule>
    <cfRule type="expression" dxfId="3452" priority="96">
      <formula>AND(COUNTIF(E57:W57,"&lt;&gt;" &amp; "")&gt;0,NOT(ISBLANK(C57)))</formula>
    </cfRule>
  </conditionalFormatting>
  <conditionalFormatting sqref="C58">
    <cfRule type="expression" dxfId="3451" priority="97">
      <formula>COUNTIF(E58:W58,"&lt;&gt;" &amp; "")&gt;0</formula>
    </cfRule>
    <cfRule type="expression" dxfId="3450" priority="98">
      <formula>AND(COUNTIF(E58:W58,"&lt;&gt;" &amp; "")&gt;0,NOT(ISBLANK(C58)))</formula>
    </cfRule>
  </conditionalFormatting>
  <conditionalFormatting sqref="C59">
    <cfRule type="expression" dxfId="3449" priority="99">
      <formula>COUNTIF(E59:W59,"&lt;&gt;" &amp; "")&gt;0</formula>
    </cfRule>
    <cfRule type="expression" dxfId="3448" priority="100">
      <formula>AND(COUNTIF(E59:W59,"&lt;&gt;" &amp; "")&gt;0,NOT(ISBLANK(C59)))</formula>
    </cfRule>
  </conditionalFormatting>
  <conditionalFormatting sqref="C6">
    <cfRule type="expression" dxfId="3447" priority="9">
      <formula>COUNTIF(E6:W6,"&lt;&gt;" &amp; "")&gt;0</formula>
    </cfRule>
    <cfRule type="expression" dxfId="3446" priority="10">
      <formula>AND(COUNTIF(E6:W6,"&lt;&gt;" &amp; "")&gt;0,NOT(ISBLANK(C6)))</formula>
    </cfRule>
  </conditionalFormatting>
  <conditionalFormatting sqref="C62">
    <cfRule type="expression" dxfId="3445" priority="101">
      <formula>COUNTIF(E62:W62,"&lt;&gt;" &amp; "")&gt;0</formula>
    </cfRule>
    <cfRule type="expression" dxfId="3444" priority="102">
      <formula>AND(COUNTIF(E62:W62,"&lt;&gt;" &amp; "")&gt;0,NOT(ISBLANK(C62)))</formula>
    </cfRule>
  </conditionalFormatting>
  <conditionalFormatting sqref="C63">
    <cfRule type="expression" dxfId="3443" priority="103">
      <formula>COUNTIF(E63:W63,"&lt;&gt;" &amp; "")&gt;0</formula>
    </cfRule>
    <cfRule type="expression" dxfId="3442" priority="104">
      <formula>AND(COUNTIF(E63:W63,"&lt;&gt;" &amp; "")&gt;0,NOT(ISBLANK(C63)))</formula>
    </cfRule>
  </conditionalFormatting>
  <conditionalFormatting sqref="C64">
    <cfRule type="expression" dxfId="3441" priority="105">
      <formula>COUNTIF(E64:W64,"&lt;&gt;" &amp; "")&gt;0</formula>
    </cfRule>
    <cfRule type="expression" dxfId="3440" priority="106">
      <formula>AND(COUNTIF(E64:W64,"&lt;&gt;" &amp; "")&gt;0,NOT(ISBLANK(C64)))</formula>
    </cfRule>
  </conditionalFormatting>
  <conditionalFormatting sqref="C65">
    <cfRule type="expression" dxfId="3439" priority="107">
      <formula>COUNTIF(E65:W65,"&lt;&gt;" &amp; "")&gt;0</formula>
    </cfRule>
    <cfRule type="expression" dxfId="3438" priority="108">
      <formula>AND(COUNTIF(E65:W65,"&lt;&gt;" &amp; "")&gt;0,NOT(ISBLANK(C65)))</formula>
    </cfRule>
  </conditionalFormatting>
  <conditionalFormatting sqref="C66">
    <cfRule type="expression" dxfId="3437" priority="109">
      <formula>COUNTIF(E66:W66,"&lt;&gt;" &amp; "")&gt;0</formula>
    </cfRule>
    <cfRule type="expression" dxfId="3436" priority="110">
      <formula>AND(COUNTIF(E66:W66,"&lt;&gt;" &amp; "")&gt;0,NOT(ISBLANK(C66)))</formula>
    </cfRule>
  </conditionalFormatting>
  <conditionalFormatting sqref="C67">
    <cfRule type="expression" dxfId="3435" priority="111">
      <formula>COUNTIF(E67:W67,"&lt;&gt;" &amp; "")&gt;0</formula>
    </cfRule>
    <cfRule type="expression" dxfId="3434" priority="112">
      <formula>AND(COUNTIF(E67:W67,"&lt;&gt;" &amp; "")&gt;0,NOT(ISBLANK(C67)))</formula>
    </cfRule>
  </conditionalFormatting>
  <conditionalFormatting sqref="C68">
    <cfRule type="expression" dxfId="3433" priority="113">
      <formula>COUNTIF(E68:W68,"&lt;&gt;" &amp; "")&gt;0</formula>
    </cfRule>
    <cfRule type="expression" dxfId="3432" priority="114">
      <formula>AND(COUNTIF(E68:W68,"&lt;&gt;" &amp; "")&gt;0,NOT(ISBLANK(C68)))</formula>
    </cfRule>
  </conditionalFormatting>
  <conditionalFormatting sqref="C69">
    <cfRule type="expression" dxfId="3431" priority="115">
      <formula>COUNTIF(E69:W69,"&lt;&gt;" &amp; "")&gt;0</formula>
    </cfRule>
    <cfRule type="expression" dxfId="3430" priority="116">
      <formula>AND(COUNTIF(E69:W69,"&lt;&gt;" &amp; "")&gt;0,NOT(ISBLANK(C69)))</formula>
    </cfRule>
  </conditionalFormatting>
  <conditionalFormatting sqref="C7">
    <cfRule type="expression" dxfId="3429" priority="11">
      <formula>COUNTIF(E7:W7,"&lt;&gt;" &amp; "")&gt;0</formula>
    </cfRule>
    <cfRule type="expression" dxfId="3428" priority="12">
      <formula>AND(COUNTIF(E7:W7,"&lt;&gt;" &amp; "")&gt;0,NOT(ISBLANK(C7)))</formula>
    </cfRule>
  </conditionalFormatting>
  <conditionalFormatting sqref="C70">
    <cfRule type="expression" dxfId="3427" priority="117">
      <formula>COUNTIF(E70:W70,"&lt;&gt;" &amp; "")&gt;0</formula>
    </cfRule>
    <cfRule type="expression" dxfId="3426" priority="118">
      <formula>AND(COUNTIF(E70:W70,"&lt;&gt;" &amp; "")&gt;0,NOT(ISBLANK(C70)))</formula>
    </cfRule>
  </conditionalFormatting>
  <conditionalFormatting sqref="C71">
    <cfRule type="expression" dxfId="3425" priority="119">
      <formula>COUNTIF(E71:W71,"&lt;&gt;" &amp; "")&gt;0</formula>
    </cfRule>
    <cfRule type="expression" dxfId="3424" priority="120">
      <formula>AND(COUNTIF(E71:W71,"&lt;&gt;" &amp; "")&gt;0,NOT(ISBLANK(C71)))</formula>
    </cfRule>
  </conditionalFormatting>
  <conditionalFormatting sqref="C74">
    <cfRule type="expression" dxfId="3423" priority="121">
      <formula>COUNTIF(E74:W74,"&lt;&gt;" &amp; "")&gt;0</formula>
    </cfRule>
    <cfRule type="expression" dxfId="3422" priority="122">
      <formula>AND(COUNTIF(E74:W74,"&lt;&gt;" &amp; "")&gt;0,NOT(ISBLANK(C74)))</formula>
    </cfRule>
  </conditionalFormatting>
  <conditionalFormatting sqref="C75">
    <cfRule type="expression" dxfId="3421" priority="123">
      <formula>COUNTIF(E75:W75,"&lt;&gt;" &amp; "")&gt;0</formula>
    </cfRule>
    <cfRule type="expression" dxfId="3420" priority="124">
      <formula>AND(COUNTIF(E75:W75,"&lt;&gt;" &amp; "")&gt;0,NOT(ISBLANK(C75)))</formula>
    </cfRule>
  </conditionalFormatting>
  <conditionalFormatting sqref="C76">
    <cfRule type="expression" dxfId="3419" priority="125">
      <formula>COUNTIF(E76:W76,"&lt;&gt;" &amp; "")&gt;0</formula>
    </cfRule>
    <cfRule type="expression" dxfId="3418" priority="126">
      <formula>AND(COUNTIF(E76:W76,"&lt;&gt;" &amp; "")&gt;0,NOT(ISBLANK(C76)))</formula>
    </cfRule>
  </conditionalFormatting>
  <conditionalFormatting sqref="C77">
    <cfRule type="expression" dxfId="3417" priority="127">
      <formula>COUNTIF(E77:W77,"&lt;&gt;" &amp; "")&gt;0</formula>
    </cfRule>
    <cfRule type="expression" dxfId="3416" priority="128">
      <formula>AND(COUNTIF(E77:W77,"&lt;&gt;" &amp; "")&gt;0,NOT(ISBLANK(C77)))</formula>
    </cfRule>
  </conditionalFormatting>
  <conditionalFormatting sqref="C78">
    <cfRule type="expression" dxfId="3415" priority="129">
      <formula>COUNTIF(E78:W78,"&lt;&gt;" &amp; "")&gt;0</formula>
    </cfRule>
    <cfRule type="expression" dxfId="3414" priority="130">
      <formula>AND(COUNTIF(E78:W78,"&lt;&gt;" &amp; "")&gt;0,NOT(ISBLANK(C78)))</formula>
    </cfRule>
  </conditionalFormatting>
  <conditionalFormatting sqref="C79">
    <cfRule type="expression" dxfId="3413" priority="131">
      <formula>COUNTIF(E79:W79,"&lt;&gt;" &amp; "")&gt;0</formula>
    </cfRule>
    <cfRule type="expression" dxfId="3412" priority="132">
      <formula>AND(COUNTIF(E79:W79,"&lt;&gt;" &amp; "")&gt;0,NOT(ISBLANK(C79)))</formula>
    </cfRule>
  </conditionalFormatting>
  <conditionalFormatting sqref="C8">
    <cfRule type="expression" dxfId="3411" priority="13">
      <formula>COUNTIF(E8:W8,"&lt;&gt;" &amp; "")&gt;0</formula>
    </cfRule>
    <cfRule type="expression" dxfId="3410" priority="14">
      <formula>AND(COUNTIF(E8:W8,"&lt;&gt;" &amp; "")&gt;0,NOT(ISBLANK(C8)))</formula>
    </cfRule>
  </conditionalFormatting>
  <conditionalFormatting sqref="C80">
    <cfRule type="expression" dxfId="3409" priority="133">
      <formula>COUNTIF(E80:W80,"&lt;&gt;" &amp; "")&gt;0</formula>
    </cfRule>
    <cfRule type="expression" dxfId="3408" priority="134">
      <formula>AND(COUNTIF(E80:W80,"&lt;&gt;" &amp; "")&gt;0,NOT(ISBLANK(C80)))</formula>
    </cfRule>
  </conditionalFormatting>
  <conditionalFormatting sqref="C81">
    <cfRule type="expression" dxfId="3407" priority="135">
      <formula>COUNTIF(E81:W81,"&lt;&gt;" &amp; "")&gt;0</formula>
    </cfRule>
    <cfRule type="expression" dxfId="3406" priority="136">
      <formula>AND(COUNTIF(E81:W81,"&lt;&gt;" &amp; "")&gt;0,NOT(ISBLANK(C81)))</formula>
    </cfRule>
  </conditionalFormatting>
  <conditionalFormatting sqref="C82">
    <cfRule type="expression" dxfId="3405" priority="137">
      <formula>COUNTIF(E82:W82,"&lt;&gt;" &amp; "")&gt;0</formula>
    </cfRule>
    <cfRule type="expression" dxfId="3404" priority="138">
      <formula>AND(COUNTIF(E82:W82,"&lt;&gt;" &amp; "")&gt;0,NOT(ISBLANK(C82)))</formula>
    </cfRule>
  </conditionalFormatting>
  <conditionalFormatting sqref="C83">
    <cfRule type="expression" dxfId="3403" priority="139">
      <formula>COUNTIF(E83:W83,"&lt;&gt;" &amp; "")&gt;0</formula>
    </cfRule>
    <cfRule type="expression" dxfId="3402" priority="140">
      <formula>AND(COUNTIF(E83:W83,"&lt;&gt;" &amp; "")&gt;0,NOT(ISBLANK(C83)))</formula>
    </cfRule>
  </conditionalFormatting>
  <conditionalFormatting sqref="C9">
    <cfRule type="expression" dxfId="3401" priority="15">
      <formula>COUNTIF(E9:W9,"&lt;&gt;" &amp; "")&gt;0</formula>
    </cfRule>
    <cfRule type="expression" dxfId="3400" priority="16">
      <formula>AND(COUNTIF(E9:W9,"&lt;&gt;" &amp; "")&gt;0,NOT(ISBLANK(C9)))</formula>
    </cfRule>
  </conditionalFormatting>
  <dataValidations count="1">
    <dataValidation type="list" allowBlank="1" showInputMessage="1" showErrorMessage="1" sqref="B74:B83" xr:uid="{00000000-0002-0000-0500-000000000000}">
      <formula1>"Probability"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W47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77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28</v>
      </c>
      <c r="C2" s="3"/>
      <c r="D2" s="4" t="s">
        <v>26</v>
      </c>
      <c r="E2" s="3">
        <v>0.44500000000000001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0.49289064565483448</v>
      </c>
      <c r="L2" s="3">
        <v>0.4995</v>
      </c>
      <c r="M2" s="3">
        <v>0.5</v>
      </c>
      <c r="N2" s="3">
        <v>0.5</v>
      </c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25</v>
      </c>
      <c r="C3" s="3">
        <v>0</v>
      </c>
      <c r="D3" s="4" t="s">
        <v>26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25</v>
      </c>
      <c r="C4" s="3">
        <v>0</v>
      </c>
      <c r="D4" s="4" t="s">
        <v>26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25</v>
      </c>
      <c r="C5" s="3">
        <v>0</v>
      </c>
      <c r="D5" s="4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25</v>
      </c>
      <c r="C6" s="3">
        <v>0</v>
      </c>
      <c r="D6" s="4" t="s">
        <v>26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25</v>
      </c>
      <c r="C7" s="3">
        <v>0</v>
      </c>
      <c r="D7" s="4" t="s">
        <v>26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25</v>
      </c>
      <c r="C8" s="3">
        <v>0</v>
      </c>
      <c r="D8" s="4" t="s">
        <v>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25</v>
      </c>
      <c r="C9" s="3">
        <v>0</v>
      </c>
      <c r="D9" s="4" t="s">
        <v>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25</v>
      </c>
      <c r="C10" s="3">
        <v>0</v>
      </c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25</v>
      </c>
      <c r="C11" s="3">
        <v>0</v>
      </c>
      <c r="D11" s="4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3" spans="1:23" x14ac:dyDescent="0.25">
      <c r="A13" s="1" t="s">
        <v>78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70</v>
      </c>
      <c r="C14" s="3">
        <v>0</v>
      </c>
      <c r="D14" s="4" t="s">
        <v>26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70</v>
      </c>
      <c r="C15" s="3">
        <v>0</v>
      </c>
      <c r="D15" s="4" t="s">
        <v>26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70</v>
      </c>
      <c r="C16" s="3">
        <v>0</v>
      </c>
      <c r="D16" s="4" t="s">
        <v>26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70</v>
      </c>
      <c r="C17" s="3">
        <v>0</v>
      </c>
      <c r="D17" s="4" t="s">
        <v>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70</v>
      </c>
      <c r="C18" s="3">
        <v>0</v>
      </c>
      <c r="D18" s="4" t="s">
        <v>26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70</v>
      </c>
      <c r="C19" s="3">
        <v>0</v>
      </c>
      <c r="D19" s="4" t="s">
        <v>26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70</v>
      </c>
      <c r="C20" s="3">
        <v>0</v>
      </c>
      <c r="D20" s="4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70</v>
      </c>
      <c r="C21" s="3">
        <v>0</v>
      </c>
      <c r="D21" s="4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70</v>
      </c>
      <c r="C22" s="3">
        <v>0</v>
      </c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70</v>
      </c>
      <c r="C23" s="3">
        <v>0</v>
      </c>
      <c r="D23" s="4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79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70</v>
      </c>
      <c r="C26" s="3">
        <v>0</v>
      </c>
      <c r="D26" s="4" t="s">
        <v>26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70</v>
      </c>
      <c r="C27" s="3">
        <v>0</v>
      </c>
      <c r="D27" s="4" t="s">
        <v>26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70</v>
      </c>
      <c r="C28" s="3">
        <v>0</v>
      </c>
      <c r="D28" s="4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70</v>
      </c>
      <c r="C29" s="3">
        <v>0</v>
      </c>
      <c r="D29" s="4" t="s"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70</v>
      </c>
      <c r="C30" s="3">
        <v>0</v>
      </c>
      <c r="D30" s="4" t="s">
        <v>26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70</v>
      </c>
      <c r="C31" s="3">
        <v>0</v>
      </c>
      <c r="D31" s="4" t="s">
        <v>26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70</v>
      </c>
      <c r="C32" s="3">
        <v>0</v>
      </c>
      <c r="D32" s="4" t="s">
        <v>26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70</v>
      </c>
      <c r="C33" s="3">
        <v>0</v>
      </c>
      <c r="D33" s="4" t="s">
        <v>26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70</v>
      </c>
      <c r="C34" s="3">
        <v>0</v>
      </c>
      <c r="D34" s="4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70</v>
      </c>
      <c r="C35" s="3">
        <v>0</v>
      </c>
      <c r="D35" s="4" t="s">
        <v>26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23" x14ac:dyDescent="0.25">
      <c r="A37" s="1" t="s">
        <v>80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70</v>
      </c>
      <c r="C38" s="3">
        <v>0</v>
      </c>
      <c r="D38" s="4" t="s">
        <v>26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70</v>
      </c>
      <c r="C39" s="3">
        <v>0</v>
      </c>
      <c r="D39" s="4" t="s">
        <v>26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70</v>
      </c>
      <c r="C40" s="3">
        <v>0</v>
      </c>
      <c r="D40" s="4" t="s">
        <v>26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70</v>
      </c>
      <c r="C41" s="3">
        <v>0</v>
      </c>
      <c r="D41" s="4" t="s">
        <v>26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70</v>
      </c>
      <c r="C42" s="3">
        <v>0</v>
      </c>
      <c r="D42" s="4" t="s">
        <v>26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70</v>
      </c>
      <c r="C43" s="3">
        <v>0</v>
      </c>
      <c r="D43" s="4" t="s">
        <v>26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70</v>
      </c>
      <c r="C44" s="3">
        <v>0</v>
      </c>
      <c r="D44" s="4" t="s">
        <v>26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70</v>
      </c>
      <c r="C45" s="3">
        <v>0</v>
      </c>
      <c r="D45" s="4" t="s">
        <v>26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70</v>
      </c>
      <c r="C46" s="3">
        <v>0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70</v>
      </c>
      <c r="C47" s="3">
        <v>0</v>
      </c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</sheetData>
  <conditionalFormatting sqref="C10">
    <cfRule type="expression" dxfId="3399" priority="17">
      <formula>COUNTIF(E10:W10,"&lt;&gt;" &amp; "")&gt;0</formula>
    </cfRule>
    <cfRule type="expression" dxfId="3398" priority="18">
      <formula>AND(COUNTIF(E10:W10,"&lt;&gt;" &amp; "")&gt;0,NOT(ISBLANK(C10)))</formula>
    </cfRule>
  </conditionalFormatting>
  <conditionalFormatting sqref="C11">
    <cfRule type="expression" dxfId="3397" priority="19">
      <formula>COUNTIF(E11:W11,"&lt;&gt;" &amp; "")&gt;0</formula>
    </cfRule>
    <cfRule type="expression" dxfId="3396" priority="20">
      <formula>AND(COUNTIF(E11:W11,"&lt;&gt;" &amp; "")&gt;0,NOT(ISBLANK(C11)))</formula>
    </cfRule>
  </conditionalFormatting>
  <conditionalFormatting sqref="C14">
    <cfRule type="expression" dxfId="3395" priority="21">
      <formula>COUNTIF(E14:W14,"&lt;&gt;" &amp; "")&gt;0</formula>
    </cfRule>
    <cfRule type="expression" dxfId="3394" priority="22">
      <formula>AND(COUNTIF(E14:W14,"&lt;&gt;" &amp; "")&gt;0,NOT(ISBLANK(C14)))</formula>
    </cfRule>
  </conditionalFormatting>
  <conditionalFormatting sqref="C15">
    <cfRule type="expression" dxfId="3393" priority="23">
      <formula>COUNTIF(E15:W15,"&lt;&gt;" &amp; "")&gt;0</formula>
    </cfRule>
    <cfRule type="expression" dxfId="3392" priority="24">
      <formula>AND(COUNTIF(E15:W15,"&lt;&gt;" &amp; "")&gt;0,NOT(ISBLANK(C15)))</formula>
    </cfRule>
  </conditionalFormatting>
  <conditionalFormatting sqref="C16">
    <cfRule type="expression" dxfId="3391" priority="25">
      <formula>COUNTIF(E16:W16,"&lt;&gt;" &amp; "")&gt;0</formula>
    </cfRule>
    <cfRule type="expression" dxfId="3390" priority="26">
      <formula>AND(COUNTIF(E16:W16,"&lt;&gt;" &amp; "")&gt;0,NOT(ISBLANK(C16)))</formula>
    </cfRule>
  </conditionalFormatting>
  <conditionalFormatting sqref="C17">
    <cfRule type="expression" dxfId="3389" priority="27">
      <formula>COUNTIF(E17:W17,"&lt;&gt;" &amp; "")&gt;0</formula>
    </cfRule>
    <cfRule type="expression" dxfId="3388" priority="28">
      <formula>AND(COUNTIF(E17:W17,"&lt;&gt;" &amp; "")&gt;0,NOT(ISBLANK(C17)))</formula>
    </cfRule>
  </conditionalFormatting>
  <conditionalFormatting sqref="C18">
    <cfRule type="expression" dxfId="3387" priority="29">
      <formula>COUNTIF(E18:W18,"&lt;&gt;" &amp; "")&gt;0</formula>
    </cfRule>
    <cfRule type="expression" dxfId="3386" priority="30">
      <formula>AND(COUNTIF(E18:W18,"&lt;&gt;" &amp; "")&gt;0,NOT(ISBLANK(C18)))</formula>
    </cfRule>
  </conditionalFormatting>
  <conditionalFormatting sqref="C19">
    <cfRule type="expression" dxfId="3385" priority="31">
      <formula>COUNTIF(E19:W19,"&lt;&gt;" &amp; "")&gt;0</formula>
    </cfRule>
    <cfRule type="expression" dxfId="3384" priority="32">
      <formula>AND(COUNTIF(E19:W19,"&lt;&gt;" &amp; "")&gt;0,NOT(ISBLANK(C19)))</formula>
    </cfRule>
  </conditionalFormatting>
  <conditionalFormatting sqref="C2">
    <cfRule type="expression" dxfId="3383" priority="1">
      <formula>COUNTIF(E2:W2,"&lt;&gt;" &amp; "")&gt;0</formula>
    </cfRule>
    <cfRule type="expression" dxfId="3382" priority="2">
      <formula>AND(COUNTIF(E2:W2,"&lt;&gt;" &amp; "")&gt;0,NOT(ISBLANK(C2)))</formula>
    </cfRule>
  </conditionalFormatting>
  <conditionalFormatting sqref="C20">
    <cfRule type="expression" dxfId="3381" priority="33">
      <formula>COUNTIF(E20:W20,"&lt;&gt;" &amp; "")&gt;0</formula>
    </cfRule>
    <cfRule type="expression" dxfId="3380" priority="34">
      <formula>AND(COUNTIF(E20:W20,"&lt;&gt;" &amp; "")&gt;0,NOT(ISBLANK(C20)))</formula>
    </cfRule>
  </conditionalFormatting>
  <conditionalFormatting sqref="C21">
    <cfRule type="expression" dxfId="3379" priority="35">
      <formula>COUNTIF(E21:W21,"&lt;&gt;" &amp; "")&gt;0</formula>
    </cfRule>
    <cfRule type="expression" dxfId="3378" priority="36">
      <formula>AND(COUNTIF(E21:W21,"&lt;&gt;" &amp; "")&gt;0,NOT(ISBLANK(C21)))</formula>
    </cfRule>
  </conditionalFormatting>
  <conditionalFormatting sqref="C22">
    <cfRule type="expression" dxfId="3377" priority="37">
      <formula>COUNTIF(E22:W22,"&lt;&gt;" &amp; "")&gt;0</formula>
    </cfRule>
    <cfRule type="expression" dxfId="3376" priority="38">
      <formula>AND(COUNTIF(E22:W22,"&lt;&gt;" &amp; "")&gt;0,NOT(ISBLANK(C22)))</formula>
    </cfRule>
  </conditionalFormatting>
  <conditionalFormatting sqref="C23">
    <cfRule type="expression" dxfId="3375" priority="39">
      <formula>COUNTIF(E23:W23,"&lt;&gt;" &amp; "")&gt;0</formula>
    </cfRule>
    <cfRule type="expression" dxfId="3374" priority="40">
      <formula>AND(COUNTIF(E23:W23,"&lt;&gt;" &amp; "")&gt;0,NOT(ISBLANK(C23)))</formula>
    </cfRule>
  </conditionalFormatting>
  <conditionalFormatting sqref="C26">
    <cfRule type="expression" dxfId="3373" priority="41">
      <formula>COUNTIF(E26:W26,"&lt;&gt;" &amp; "")&gt;0</formula>
    </cfRule>
    <cfRule type="expression" dxfId="3372" priority="42">
      <formula>AND(COUNTIF(E26:W26,"&lt;&gt;" &amp; "")&gt;0,NOT(ISBLANK(C26)))</formula>
    </cfRule>
  </conditionalFormatting>
  <conditionalFormatting sqref="C27">
    <cfRule type="expression" dxfId="3371" priority="43">
      <formula>COUNTIF(E27:W27,"&lt;&gt;" &amp; "")&gt;0</formula>
    </cfRule>
    <cfRule type="expression" dxfId="3370" priority="44">
      <formula>AND(COUNTIF(E27:W27,"&lt;&gt;" &amp; "")&gt;0,NOT(ISBLANK(C27)))</formula>
    </cfRule>
  </conditionalFormatting>
  <conditionalFormatting sqref="C28">
    <cfRule type="expression" dxfId="3369" priority="45">
      <formula>COUNTIF(E28:W28,"&lt;&gt;" &amp; "")&gt;0</formula>
    </cfRule>
    <cfRule type="expression" dxfId="3368" priority="46">
      <formula>AND(COUNTIF(E28:W28,"&lt;&gt;" &amp; "")&gt;0,NOT(ISBLANK(C28)))</formula>
    </cfRule>
  </conditionalFormatting>
  <conditionalFormatting sqref="C29">
    <cfRule type="expression" dxfId="3367" priority="47">
      <formula>COUNTIF(E29:W29,"&lt;&gt;" &amp; "")&gt;0</formula>
    </cfRule>
    <cfRule type="expression" dxfId="3366" priority="48">
      <formula>AND(COUNTIF(E29:W29,"&lt;&gt;" &amp; "")&gt;0,NOT(ISBLANK(C29)))</formula>
    </cfRule>
  </conditionalFormatting>
  <conditionalFormatting sqref="C3">
    <cfRule type="expression" dxfId="3365" priority="3">
      <formula>COUNTIF(E3:W3,"&lt;&gt;" &amp; "")&gt;0</formula>
    </cfRule>
    <cfRule type="expression" dxfId="3364" priority="4">
      <formula>AND(COUNTIF(E3:W3,"&lt;&gt;" &amp; "")&gt;0,NOT(ISBLANK(C3)))</formula>
    </cfRule>
  </conditionalFormatting>
  <conditionalFormatting sqref="C30">
    <cfRule type="expression" dxfId="3363" priority="49">
      <formula>COUNTIF(E30:W30,"&lt;&gt;" &amp; "")&gt;0</formula>
    </cfRule>
    <cfRule type="expression" dxfId="3362" priority="50">
      <formula>AND(COUNTIF(E30:W30,"&lt;&gt;" &amp; "")&gt;0,NOT(ISBLANK(C30)))</formula>
    </cfRule>
  </conditionalFormatting>
  <conditionalFormatting sqref="C31">
    <cfRule type="expression" dxfId="3361" priority="51">
      <formula>COUNTIF(E31:W31,"&lt;&gt;" &amp; "")&gt;0</formula>
    </cfRule>
    <cfRule type="expression" dxfId="3360" priority="52">
      <formula>AND(COUNTIF(E31:W31,"&lt;&gt;" &amp; "")&gt;0,NOT(ISBLANK(C31)))</formula>
    </cfRule>
  </conditionalFormatting>
  <conditionalFormatting sqref="C32">
    <cfRule type="expression" dxfId="3359" priority="53">
      <formula>COUNTIF(E32:W32,"&lt;&gt;" &amp; "")&gt;0</formula>
    </cfRule>
    <cfRule type="expression" dxfId="3358" priority="54">
      <formula>AND(COUNTIF(E32:W32,"&lt;&gt;" &amp; "")&gt;0,NOT(ISBLANK(C32)))</formula>
    </cfRule>
  </conditionalFormatting>
  <conditionalFormatting sqref="C33">
    <cfRule type="expression" dxfId="3357" priority="55">
      <formula>COUNTIF(E33:W33,"&lt;&gt;" &amp; "")&gt;0</formula>
    </cfRule>
    <cfRule type="expression" dxfId="3356" priority="56">
      <formula>AND(COUNTIF(E33:W33,"&lt;&gt;" &amp; "")&gt;0,NOT(ISBLANK(C33)))</formula>
    </cfRule>
  </conditionalFormatting>
  <conditionalFormatting sqref="C34">
    <cfRule type="expression" dxfId="3355" priority="57">
      <formula>COUNTIF(E34:W34,"&lt;&gt;" &amp; "")&gt;0</formula>
    </cfRule>
    <cfRule type="expression" dxfId="3354" priority="58">
      <formula>AND(COUNTIF(E34:W34,"&lt;&gt;" &amp; "")&gt;0,NOT(ISBLANK(C34)))</formula>
    </cfRule>
  </conditionalFormatting>
  <conditionalFormatting sqref="C35">
    <cfRule type="expression" dxfId="3353" priority="59">
      <formula>COUNTIF(E35:W35,"&lt;&gt;" &amp; "")&gt;0</formula>
    </cfRule>
    <cfRule type="expression" dxfId="3352" priority="60">
      <formula>AND(COUNTIF(E35:W35,"&lt;&gt;" &amp; "")&gt;0,NOT(ISBLANK(C35)))</formula>
    </cfRule>
  </conditionalFormatting>
  <conditionalFormatting sqref="C38">
    <cfRule type="expression" dxfId="3351" priority="61">
      <formula>COUNTIF(E38:W38,"&lt;&gt;" &amp; "")&gt;0</formula>
    </cfRule>
    <cfRule type="expression" dxfId="3350" priority="62">
      <formula>AND(COUNTIF(E38:W38,"&lt;&gt;" &amp; "")&gt;0,NOT(ISBLANK(C38)))</formula>
    </cfRule>
  </conditionalFormatting>
  <conditionalFormatting sqref="C39">
    <cfRule type="expression" dxfId="3349" priority="63">
      <formula>COUNTIF(E39:W39,"&lt;&gt;" &amp; "")&gt;0</formula>
    </cfRule>
    <cfRule type="expression" dxfId="3348" priority="64">
      <formula>AND(COUNTIF(E39:W39,"&lt;&gt;" &amp; "")&gt;0,NOT(ISBLANK(C39)))</formula>
    </cfRule>
  </conditionalFormatting>
  <conditionalFormatting sqref="C4">
    <cfRule type="expression" dxfId="3347" priority="5">
      <formula>COUNTIF(E4:W4,"&lt;&gt;" &amp; "")&gt;0</formula>
    </cfRule>
    <cfRule type="expression" dxfId="3346" priority="6">
      <formula>AND(COUNTIF(E4:W4,"&lt;&gt;" &amp; "")&gt;0,NOT(ISBLANK(C4)))</formula>
    </cfRule>
  </conditionalFormatting>
  <conditionalFormatting sqref="C40">
    <cfRule type="expression" dxfId="3345" priority="65">
      <formula>COUNTIF(E40:W40,"&lt;&gt;" &amp; "")&gt;0</formula>
    </cfRule>
    <cfRule type="expression" dxfId="3344" priority="66">
      <formula>AND(COUNTIF(E40:W40,"&lt;&gt;" &amp; "")&gt;0,NOT(ISBLANK(C40)))</formula>
    </cfRule>
  </conditionalFormatting>
  <conditionalFormatting sqref="C41">
    <cfRule type="expression" dxfId="3343" priority="67">
      <formula>COUNTIF(E41:W41,"&lt;&gt;" &amp; "")&gt;0</formula>
    </cfRule>
    <cfRule type="expression" dxfId="3342" priority="68">
      <formula>AND(COUNTIF(E41:W41,"&lt;&gt;" &amp; "")&gt;0,NOT(ISBLANK(C41)))</formula>
    </cfRule>
  </conditionalFormatting>
  <conditionalFormatting sqref="C42">
    <cfRule type="expression" dxfId="3341" priority="69">
      <formula>COUNTIF(E42:W42,"&lt;&gt;" &amp; "")&gt;0</formula>
    </cfRule>
    <cfRule type="expression" dxfId="3340" priority="70">
      <formula>AND(COUNTIF(E42:W42,"&lt;&gt;" &amp; "")&gt;0,NOT(ISBLANK(C42)))</formula>
    </cfRule>
  </conditionalFormatting>
  <conditionalFormatting sqref="C43">
    <cfRule type="expression" dxfId="3339" priority="71">
      <formula>COUNTIF(E43:W43,"&lt;&gt;" &amp; "")&gt;0</formula>
    </cfRule>
    <cfRule type="expression" dxfId="3338" priority="72">
      <formula>AND(COUNTIF(E43:W43,"&lt;&gt;" &amp; "")&gt;0,NOT(ISBLANK(C43)))</formula>
    </cfRule>
  </conditionalFormatting>
  <conditionalFormatting sqref="C44">
    <cfRule type="expression" dxfId="3337" priority="73">
      <formula>COUNTIF(E44:W44,"&lt;&gt;" &amp; "")&gt;0</formula>
    </cfRule>
    <cfRule type="expression" dxfId="3336" priority="74">
      <formula>AND(COUNTIF(E44:W44,"&lt;&gt;" &amp; "")&gt;0,NOT(ISBLANK(C44)))</formula>
    </cfRule>
  </conditionalFormatting>
  <conditionalFormatting sqref="C45">
    <cfRule type="expression" dxfId="3335" priority="75">
      <formula>COUNTIF(E45:W45,"&lt;&gt;" &amp; "")&gt;0</formula>
    </cfRule>
    <cfRule type="expression" dxfId="3334" priority="76">
      <formula>AND(COUNTIF(E45:W45,"&lt;&gt;" &amp; "")&gt;0,NOT(ISBLANK(C45)))</formula>
    </cfRule>
  </conditionalFormatting>
  <conditionalFormatting sqref="C46">
    <cfRule type="expression" dxfId="3333" priority="77">
      <formula>COUNTIF(E46:W46,"&lt;&gt;" &amp; "")&gt;0</formula>
    </cfRule>
    <cfRule type="expression" dxfId="3332" priority="78">
      <formula>AND(COUNTIF(E46:W46,"&lt;&gt;" &amp; "")&gt;0,NOT(ISBLANK(C46)))</formula>
    </cfRule>
  </conditionalFormatting>
  <conditionalFormatting sqref="C47">
    <cfRule type="expression" dxfId="3331" priority="79">
      <formula>COUNTIF(E47:W47,"&lt;&gt;" &amp; "")&gt;0</formula>
    </cfRule>
    <cfRule type="expression" dxfId="3330" priority="80">
      <formula>AND(COUNTIF(E47:W47,"&lt;&gt;" &amp; "")&gt;0,NOT(ISBLANK(C47)))</formula>
    </cfRule>
  </conditionalFormatting>
  <conditionalFormatting sqref="C5">
    <cfRule type="expression" dxfId="3329" priority="7">
      <formula>COUNTIF(E5:W5,"&lt;&gt;" &amp; "")&gt;0</formula>
    </cfRule>
    <cfRule type="expression" dxfId="3328" priority="8">
      <formula>AND(COUNTIF(E5:W5,"&lt;&gt;" &amp; "")&gt;0,NOT(ISBLANK(C5)))</formula>
    </cfRule>
  </conditionalFormatting>
  <conditionalFormatting sqref="C6">
    <cfRule type="expression" dxfId="3327" priority="9">
      <formula>COUNTIF(E6:W6,"&lt;&gt;" &amp; "")&gt;0</formula>
    </cfRule>
    <cfRule type="expression" dxfId="3326" priority="10">
      <formula>AND(COUNTIF(E6:W6,"&lt;&gt;" &amp; "")&gt;0,NOT(ISBLANK(C6)))</formula>
    </cfRule>
  </conditionalFormatting>
  <conditionalFormatting sqref="C7">
    <cfRule type="expression" dxfId="3325" priority="11">
      <formula>COUNTIF(E7:W7,"&lt;&gt;" &amp; "")&gt;0</formula>
    </cfRule>
    <cfRule type="expression" dxfId="3324" priority="12">
      <formula>AND(COUNTIF(E7:W7,"&lt;&gt;" &amp; "")&gt;0,NOT(ISBLANK(C7)))</formula>
    </cfRule>
  </conditionalFormatting>
  <conditionalFormatting sqref="C8">
    <cfRule type="expression" dxfId="3323" priority="13">
      <formula>COUNTIF(E8:W8,"&lt;&gt;" &amp; "")&gt;0</formula>
    </cfRule>
    <cfRule type="expression" dxfId="3322" priority="14">
      <formula>AND(COUNTIF(E8:W8,"&lt;&gt;" &amp; "")&gt;0,NOT(ISBLANK(C8)))</formula>
    </cfRule>
  </conditionalFormatting>
  <conditionalFormatting sqref="C9">
    <cfRule type="expression" dxfId="3321" priority="15">
      <formula>COUNTIF(E9:W9,"&lt;&gt;" &amp; "")&gt;0</formula>
    </cfRule>
    <cfRule type="expression" dxfId="3320" priority="16">
      <formula>AND(COUNTIF(E9:W9,"&lt;&gt;" &amp; "")&gt;0,NOT(ISBLANK(C9)))</formula>
    </cfRule>
  </conditionalFormatting>
  <dataValidations count="1">
    <dataValidation type="list" allowBlank="1" showInputMessage="1" showErrorMessage="1" sqref="B2:B11" xr:uid="{00000000-0002-0000-0600-000000000000}">
      <formula1>"Number,Probability"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W35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81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70</v>
      </c>
      <c r="C2" s="3"/>
      <c r="D2" s="4" t="s">
        <v>26</v>
      </c>
      <c r="E2" s="3">
        <v>0.2001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70</v>
      </c>
      <c r="C3" s="3"/>
      <c r="D3" s="4" t="s">
        <v>26</v>
      </c>
      <c r="E3" s="3">
        <v>0.2001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70</v>
      </c>
      <c r="C4" s="3"/>
      <c r="D4" s="4" t="s">
        <v>26</v>
      </c>
      <c r="E4" s="3">
        <v>0.2001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70</v>
      </c>
      <c r="C5" s="3"/>
      <c r="D5" s="4" t="s">
        <v>26</v>
      </c>
      <c r="E5" s="3">
        <v>0.2001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70</v>
      </c>
      <c r="C6" s="3"/>
      <c r="D6" s="4" t="s">
        <v>26</v>
      </c>
      <c r="E6" s="3">
        <v>0.99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70</v>
      </c>
      <c r="C7" s="3"/>
      <c r="D7" s="4" t="s">
        <v>26</v>
      </c>
      <c r="E7" s="3">
        <v>0.99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70</v>
      </c>
      <c r="C8" s="3"/>
      <c r="D8" s="4" t="s">
        <v>26</v>
      </c>
      <c r="E8" s="3">
        <v>0.2001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70</v>
      </c>
      <c r="C9" s="3"/>
      <c r="D9" s="4" t="s">
        <v>26</v>
      </c>
      <c r="E9" s="3">
        <v>0.99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70</v>
      </c>
      <c r="C10" s="3"/>
      <c r="D10" s="4" t="s">
        <v>26</v>
      </c>
      <c r="E10" s="3">
        <v>0.2001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70</v>
      </c>
      <c r="C11" s="3"/>
      <c r="D11" s="4" t="s">
        <v>26</v>
      </c>
      <c r="E11" s="3">
        <v>0.99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3" spans="1:23" x14ac:dyDescent="0.25">
      <c r="A13" s="1" t="s">
        <v>82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70</v>
      </c>
      <c r="C14" s="3"/>
      <c r="D14" s="4" t="s">
        <v>26</v>
      </c>
      <c r="E14" s="3">
        <v>5.5500000000000002E-3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70</v>
      </c>
      <c r="C15" s="3"/>
      <c r="D15" s="4" t="s">
        <v>26</v>
      </c>
      <c r="E15" s="3">
        <v>1.1280487804878051E-4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70</v>
      </c>
      <c r="C16" s="3"/>
      <c r="D16" s="4" t="s">
        <v>26</v>
      </c>
      <c r="E16" s="3">
        <v>1.1280487804878051E-4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70</v>
      </c>
      <c r="C17" s="3"/>
      <c r="D17" s="4" t="s">
        <v>26</v>
      </c>
      <c r="E17" s="3">
        <v>1.1280487804878051E-4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70</v>
      </c>
      <c r="C18" s="3"/>
      <c r="D18" s="4" t="s">
        <v>26</v>
      </c>
      <c r="E18" s="3">
        <v>3.7000000000000002E-3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70</v>
      </c>
      <c r="C19" s="3"/>
      <c r="D19" s="4" t="s">
        <v>26</v>
      </c>
      <c r="E19" s="3">
        <v>3.7000000000000002E-3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70</v>
      </c>
      <c r="C20" s="3"/>
      <c r="D20" s="4" t="s">
        <v>26</v>
      </c>
      <c r="E20" s="3">
        <v>1.1280487804878051E-4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70</v>
      </c>
      <c r="C21" s="3"/>
      <c r="D21" s="4" t="s">
        <v>26</v>
      </c>
      <c r="E21" s="3">
        <v>3.7000000000000002E-3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70</v>
      </c>
      <c r="C22" s="3"/>
      <c r="D22" s="4" t="s">
        <v>26</v>
      </c>
      <c r="E22" s="3">
        <v>1.1280487804878051E-4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70</v>
      </c>
      <c r="C23" s="3"/>
      <c r="D23" s="4" t="s">
        <v>26</v>
      </c>
      <c r="E23" s="3">
        <v>3.7000000000000002E-3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5" spans="1:23" x14ac:dyDescent="0.25">
      <c r="A25" s="1" t="s">
        <v>83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70</v>
      </c>
      <c r="C26" s="3"/>
      <c r="D26" s="4" t="s">
        <v>26</v>
      </c>
      <c r="E26" s="3">
        <v>0.53099999999999992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70</v>
      </c>
      <c r="C27" s="3"/>
      <c r="D27" s="4" t="s">
        <v>26</v>
      </c>
      <c r="E27" s="3">
        <v>0.17699999999999999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70</v>
      </c>
      <c r="C28" s="3"/>
      <c r="D28" s="4" t="s">
        <v>26</v>
      </c>
      <c r="E28" s="3">
        <v>0.17699999999999999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70</v>
      </c>
      <c r="C29" s="3"/>
      <c r="D29" s="4" t="s">
        <v>26</v>
      </c>
      <c r="E29" s="3">
        <v>0.17699999999999999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70</v>
      </c>
      <c r="C30" s="3"/>
      <c r="D30" s="4" t="s">
        <v>26</v>
      </c>
      <c r="E30" s="3">
        <v>0.93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70</v>
      </c>
      <c r="C31" s="3"/>
      <c r="D31" s="4" t="s">
        <v>26</v>
      </c>
      <c r="E31" s="3">
        <v>0.93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70</v>
      </c>
      <c r="C32" s="3"/>
      <c r="D32" s="4" t="s">
        <v>26</v>
      </c>
      <c r="E32" s="3">
        <v>0.17699999999999999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70</v>
      </c>
      <c r="C33" s="3"/>
      <c r="D33" s="4" t="s">
        <v>26</v>
      </c>
      <c r="E33" s="3">
        <v>0.93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70</v>
      </c>
      <c r="C34" s="3"/>
      <c r="D34" s="4" t="s">
        <v>26</v>
      </c>
      <c r="E34" s="3">
        <v>0.17699999999999999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70</v>
      </c>
      <c r="C35" s="3"/>
      <c r="D35" s="4" t="s">
        <v>26</v>
      </c>
      <c r="E35" s="3">
        <v>0.93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conditionalFormatting sqref="C10">
    <cfRule type="expression" dxfId="3319" priority="17">
      <formula>COUNTIF(E10:W10,"&lt;&gt;" &amp; "")&gt;0</formula>
    </cfRule>
    <cfRule type="expression" dxfId="3318" priority="18">
      <formula>AND(COUNTIF(E10:W10,"&lt;&gt;" &amp; "")&gt;0,NOT(ISBLANK(C10)))</formula>
    </cfRule>
  </conditionalFormatting>
  <conditionalFormatting sqref="C11">
    <cfRule type="expression" dxfId="3317" priority="19">
      <formula>COUNTIF(E11:W11,"&lt;&gt;" &amp; "")&gt;0</formula>
    </cfRule>
    <cfRule type="expression" dxfId="3316" priority="20">
      <formula>AND(COUNTIF(E11:W11,"&lt;&gt;" &amp; "")&gt;0,NOT(ISBLANK(C11)))</formula>
    </cfRule>
  </conditionalFormatting>
  <conditionalFormatting sqref="C14">
    <cfRule type="expression" dxfId="3315" priority="21">
      <formula>COUNTIF(E14:W14,"&lt;&gt;" &amp; "")&gt;0</formula>
    </cfRule>
    <cfRule type="expression" dxfId="3314" priority="22">
      <formula>AND(COUNTIF(E14:W14,"&lt;&gt;" &amp; "")&gt;0,NOT(ISBLANK(C14)))</formula>
    </cfRule>
  </conditionalFormatting>
  <conditionalFormatting sqref="C15">
    <cfRule type="expression" dxfId="3313" priority="23">
      <formula>COUNTIF(E15:W15,"&lt;&gt;" &amp; "")&gt;0</formula>
    </cfRule>
    <cfRule type="expression" dxfId="3312" priority="24">
      <formula>AND(COUNTIF(E15:W15,"&lt;&gt;" &amp; "")&gt;0,NOT(ISBLANK(C15)))</formula>
    </cfRule>
  </conditionalFormatting>
  <conditionalFormatting sqref="C16">
    <cfRule type="expression" dxfId="3311" priority="25">
      <formula>COUNTIF(E16:W16,"&lt;&gt;" &amp; "")&gt;0</formula>
    </cfRule>
    <cfRule type="expression" dxfId="3310" priority="26">
      <formula>AND(COUNTIF(E16:W16,"&lt;&gt;" &amp; "")&gt;0,NOT(ISBLANK(C16)))</formula>
    </cfRule>
  </conditionalFormatting>
  <conditionalFormatting sqref="C17">
    <cfRule type="expression" dxfId="3309" priority="27">
      <formula>COUNTIF(E17:W17,"&lt;&gt;" &amp; "")&gt;0</formula>
    </cfRule>
    <cfRule type="expression" dxfId="3308" priority="28">
      <formula>AND(COUNTIF(E17:W17,"&lt;&gt;" &amp; "")&gt;0,NOT(ISBLANK(C17)))</formula>
    </cfRule>
  </conditionalFormatting>
  <conditionalFormatting sqref="C18">
    <cfRule type="expression" dxfId="3307" priority="29">
      <formula>COUNTIF(E18:W18,"&lt;&gt;" &amp; "")&gt;0</formula>
    </cfRule>
    <cfRule type="expression" dxfId="3306" priority="30">
      <formula>AND(COUNTIF(E18:W18,"&lt;&gt;" &amp; "")&gt;0,NOT(ISBLANK(C18)))</formula>
    </cfRule>
  </conditionalFormatting>
  <conditionalFormatting sqref="C19">
    <cfRule type="expression" dxfId="3305" priority="31">
      <formula>COUNTIF(E19:W19,"&lt;&gt;" &amp; "")&gt;0</formula>
    </cfRule>
    <cfRule type="expression" dxfId="3304" priority="32">
      <formula>AND(COUNTIF(E19:W19,"&lt;&gt;" &amp; "")&gt;0,NOT(ISBLANK(C19)))</formula>
    </cfRule>
  </conditionalFormatting>
  <conditionalFormatting sqref="C2">
    <cfRule type="expression" dxfId="3303" priority="1">
      <formula>COUNTIF(E2:W2,"&lt;&gt;" &amp; "")&gt;0</formula>
    </cfRule>
    <cfRule type="expression" dxfId="3302" priority="2">
      <formula>AND(COUNTIF(E2:W2,"&lt;&gt;" &amp; "")&gt;0,NOT(ISBLANK(C2)))</formula>
    </cfRule>
  </conditionalFormatting>
  <conditionalFormatting sqref="C20">
    <cfRule type="expression" dxfId="3301" priority="33">
      <formula>COUNTIF(E20:W20,"&lt;&gt;" &amp; "")&gt;0</formula>
    </cfRule>
    <cfRule type="expression" dxfId="3300" priority="34">
      <formula>AND(COUNTIF(E20:W20,"&lt;&gt;" &amp; "")&gt;0,NOT(ISBLANK(C20)))</formula>
    </cfRule>
  </conditionalFormatting>
  <conditionalFormatting sqref="C21">
    <cfRule type="expression" dxfId="3299" priority="35">
      <formula>COUNTIF(E21:W21,"&lt;&gt;" &amp; "")&gt;0</formula>
    </cfRule>
    <cfRule type="expression" dxfId="3298" priority="36">
      <formula>AND(COUNTIF(E21:W21,"&lt;&gt;" &amp; "")&gt;0,NOT(ISBLANK(C21)))</formula>
    </cfRule>
  </conditionalFormatting>
  <conditionalFormatting sqref="C22">
    <cfRule type="expression" dxfId="3297" priority="37">
      <formula>COUNTIF(E22:W22,"&lt;&gt;" &amp; "")&gt;0</formula>
    </cfRule>
    <cfRule type="expression" dxfId="3296" priority="38">
      <formula>AND(COUNTIF(E22:W22,"&lt;&gt;" &amp; "")&gt;0,NOT(ISBLANK(C22)))</formula>
    </cfRule>
  </conditionalFormatting>
  <conditionalFormatting sqref="C23">
    <cfRule type="expression" dxfId="3295" priority="39">
      <formula>COUNTIF(E23:W23,"&lt;&gt;" &amp; "")&gt;0</formula>
    </cfRule>
    <cfRule type="expression" dxfId="3294" priority="40">
      <formula>AND(COUNTIF(E23:W23,"&lt;&gt;" &amp; "")&gt;0,NOT(ISBLANK(C23)))</formula>
    </cfRule>
  </conditionalFormatting>
  <conditionalFormatting sqref="C26">
    <cfRule type="expression" dxfId="3293" priority="41">
      <formula>COUNTIF(E26:W26,"&lt;&gt;" &amp; "")&gt;0</formula>
    </cfRule>
    <cfRule type="expression" dxfId="3292" priority="42">
      <formula>AND(COUNTIF(E26:W26,"&lt;&gt;" &amp; "")&gt;0,NOT(ISBLANK(C26)))</formula>
    </cfRule>
  </conditionalFormatting>
  <conditionalFormatting sqref="C27">
    <cfRule type="expression" dxfId="3291" priority="43">
      <formula>COUNTIF(E27:W27,"&lt;&gt;" &amp; "")&gt;0</formula>
    </cfRule>
    <cfRule type="expression" dxfId="3290" priority="44">
      <formula>AND(COUNTIF(E27:W27,"&lt;&gt;" &amp; "")&gt;0,NOT(ISBLANK(C27)))</formula>
    </cfRule>
  </conditionalFormatting>
  <conditionalFormatting sqref="C28">
    <cfRule type="expression" dxfId="3289" priority="45">
      <formula>COUNTIF(E28:W28,"&lt;&gt;" &amp; "")&gt;0</formula>
    </cfRule>
    <cfRule type="expression" dxfId="3288" priority="46">
      <formula>AND(COUNTIF(E28:W28,"&lt;&gt;" &amp; "")&gt;0,NOT(ISBLANK(C28)))</formula>
    </cfRule>
  </conditionalFormatting>
  <conditionalFormatting sqref="C29">
    <cfRule type="expression" dxfId="3287" priority="47">
      <formula>COUNTIF(E29:W29,"&lt;&gt;" &amp; "")&gt;0</formula>
    </cfRule>
    <cfRule type="expression" dxfId="3286" priority="48">
      <formula>AND(COUNTIF(E29:W29,"&lt;&gt;" &amp; "")&gt;0,NOT(ISBLANK(C29)))</formula>
    </cfRule>
  </conditionalFormatting>
  <conditionalFormatting sqref="C3">
    <cfRule type="expression" dxfId="3285" priority="3">
      <formula>COUNTIF(E3:W3,"&lt;&gt;" &amp; "")&gt;0</formula>
    </cfRule>
    <cfRule type="expression" dxfId="3284" priority="4">
      <formula>AND(COUNTIF(E3:W3,"&lt;&gt;" &amp; "")&gt;0,NOT(ISBLANK(C3)))</formula>
    </cfRule>
  </conditionalFormatting>
  <conditionalFormatting sqref="C30">
    <cfRule type="expression" dxfId="3283" priority="49">
      <formula>COUNTIF(E30:W30,"&lt;&gt;" &amp; "")&gt;0</formula>
    </cfRule>
    <cfRule type="expression" dxfId="3282" priority="50">
      <formula>AND(COUNTIF(E30:W30,"&lt;&gt;" &amp; "")&gt;0,NOT(ISBLANK(C30)))</formula>
    </cfRule>
  </conditionalFormatting>
  <conditionalFormatting sqref="C31">
    <cfRule type="expression" dxfId="3281" priority="51">
      <formula>COUNTIF(E31:W31,"&lt;&gt;" &amp; "")&gt;0</formula>
    </cfRule>
    <cfRule type="expression" dxfId="3280" priority="52">
      <formula>AND(COUNTIF(E31:W31,"&lt;&gt;" &amp; "")&gt;0,NOT(ISBLANK(C31)))</formula>
    </cfRule>
  </conditionalFormatting>
  <conditionalFormatting sqref="C32">
    <cfRule type="expression" dxfId="3279" priority="53">
      <formula>COUNTIF(E32:W32,"&lt;&gt;" &amp; "")&gt;0</formula>
    </cfRule>
    <cfRule type="expression" dxfId="3278" priority="54">
      <formula>AND(COUNTIF(E32:W32,"&lt;&gt;" &amp; "")&gt;0,NOT(ISBLANK(C32)))</formula>
    </cfRule>
  </conditionalFormatting>
  <conditionalFormatting sqref="C33">
    <cfRule type="expression" dxfId="3277" priority="55">
      <formula>COUNTIF(E33:W33,"&lt;&gt;" &amp; "")&gt;0</formula>
    </cfRule>
    <cfRule type="expression" dxfId="3276" priority="56">
      <formula>AND(COUNTIF(E33:W33,"&lt;&gt;" &amp; "")&gt;0,NOT(ISBLANK(C33)))</formula>
    </cfRule>
  </conditionalFormatting>
  <conditionalFormatting sqref="C34">
    <cfRule type="expression" dxfId="3275" priority="57">
      <formula>COUNTIF(E34:W34,"&lt;&gt;" &amp; "")&gt;0</formula>
    </cfRule>
    <cfRule type="expression" dxfId="3274" priority="58">
      <formula>AND(COUNTIF(E34:W34,"&lt;&gt;" &amp; "")&gt;0,NOT(ISBLANK(C34)))</formula>
    </cfRule>
  </conditionalFormatting>
  <conditionalFormatting sqref="C35">
    <cfRule type="expression" dxfId="3273" priority="59">
      <formula>COUNTIF(E35:W35,"&lt;&gt;" &amp; "")&gt;0</formula>
    </cfRule>
    <cfRule type="expression" dxfId="3272" priority="60">
      <formula>AND(COUNTIF(E35:W35,"&lt;&gt;" &amp; "")&gt;0,NOT(ISBLANK(C35)))</formula>
    </cfRule>
  </conditionalFormatting>
  <conditionalFormatting sqref="C4">
    <cfRule type="expression" dxfId="3271" priority="5">
      <formula>COUNTIF(E4:W4,"&lt;&gt;" &amp; "")&gt;0</formula>
    </cfRule>
    <cfRule type="expression" dxfId="3270" priority="6">
      <formula>AND(COUNTIF(E4:W4,"&lt;&gt;" &amp; "")&gt;0,NOT(ISBLANK(C4)))</formula>
    </cfRule>
  </conditionalFormatting>
  <conditionalFormatting sqref="C5">
    <cfRule type="expression" dxfId="3269" priority="7">
      <formula>COUNTIF(E5:W5,"&lt;&gt;" &amp; "")&gt;0</formula>
    </cfRule>
    <cfRule type="expression" dxfId="3268" priority="8">
      <formula>AND(COUNTIF(E5:W5,"&lt;&gt;" &amp; "")&gt;0,NOT(ISBLANK(C5)))</formula>
    </cfRule>
  </conditionalFormatting>
  <conditionalFormatting sqref="C6">
    <cfRule type="expression" dxfId="3267" priority="9">
      <formula>COUNTIF(E6:W6,"&lt;&gt;" &amp; "")&gt;0</formula>
    </cfRule>
    <cfRule type="expression" dxfId="3266" priority="10">
      <formula>AND(COUNTIF(E6:W6,"&lt;&gt;" &amp; "")&gt;0,NOT(ISBLANK(C6)))</formula>
    </cfRule>
  </conditionalFormatting>
  <conditionalFormatting sqref="C7">
    <cfRule type="expression" dxfId="3265" priority="11">
      <formula>COUNTIF(E7:W7,"&lt;&gt;" &amp; "")&gt;0</formula>
    </cfRule>
    <cfRule type="expression" dxfId="3264" priority="12">
      <formula>AND(COUNTIF(E7:W7,"&lt;&gt;" &amp; "")&gt;0,NOT(ISBLANK(C7)))</formula>
    </cfRule>
  </conditionalFormatting>
  <conditionalFormatting sqref="C8">
    <cfRule type="expression" dxfId="3263" priority="13">
      <formula>COUNTIF(E8:W8,"&lt;&gt;" &amp; "")&gt;0</formula>
    </cfRule>
    <cfRule type="expression" dxfId="3262" priority="14">
      <formula>AND(COUNTIF(E8:W8,"&lt;&gt;" &amp; "")&gt;0,NOT(ISBLANK(C8)))</formula>
    </cfRule>
  </conditionalFormatting>
  <conditionalFormatting sqref="C9">
    <cfRule type="expression" dxfId="3261" priority="15">
      <formula>COUNTIF(E9:W9,"&lt;&gt;" &amp; "")&gt;0</formula>
    </cfRule>
    <cfRule type="expression" dxfId="3260" priority="16">
      <formula>AND(COUNTIF(E9:W9,"&lt;&gt;" &amp; "")&gt;0,NOT(ISBLANK(C9)))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W287"/>
  <sheetViews>
    <sheetView workbookViewId="0"/>
  </sheetViews>
  <sheetFormatPr defaultRowHeight="15" x14ac:dyDescent="0.2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 x14ac:dyDescent="0.25">
      <c r="A1" s="1" t="s">
        <v>84</v>
      </c>
      <c r="B1" s="1" t="s">
        <v>23</v>
      </c>
      <c r="C1" s="1" t="s">
        <v>24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0-4</v>
      </c>
      <c r="B2" t="s">
        <v>28</v>
      </c>
      <c r="C2" s="3"/>
      <c r="D2" s="4" t="s">
        <v>26</v>
      </c>
      <c r="E2" s="3"/>
      <c r="F2" s="3"/>
      <c r="G2" s="3">
        <v>0.52728187130444959</v>
      </c>
      <c r="H2" s="3">
        <v>0.60126751446492466</v>
      </c>
      <c r="I2" s="3">
        <v>0.6185431743629175</v>
      </c>
      <c r="J2" s="3">
        <v>0.6544774870160196</v>
      </c>
      <c r="K2" s="3"/>
      <c r="L2" s="3">
        <v>0.54895144774638782</v>
      </c>
      <c r="M2" s="3">
        <v>0.68417739899250785</v>
      </c>
      <c r="N2" s="3">
        <v>0.72738972022399784</v>
      </c>
      <c r="O2" s="3">
        <v>0.73016553054937605</v>
      </c>
      <c r="P2" s="3"/>
      <c r="Q2" s="3">
        <v>0.71294256594431826</v>
      </c>
      <c r="R2" s="3"/>
      <c r="S2" s="3">
        <v>0.65602333797001322</v>
      </c>
      <c r="T2" s="3"/>
      <c r="U2" s="3"/>
      <c r="V2" s="3"/>
      <c r="W2" s="3"/>
    </row>
    <row r="3" spans="1:23" x14ac:dyDescent="0.25">
      <c r="A3" s="1" t="str">
        <f>'Population Definitions'!$A$3</f>
        <v>5-14</v>
      </c>
      <c r="B3" t="s">
        <v>28</v>
      </c>
      <c r="C3" s="3"/>
      <c r="D3" s="4" t="s">
        <v>26</v>
      </c>
      <c r="E3" s="3"/>
      <c r="F3" s="3"/>
      <c r="G3" s="3">
        <v>0.52761265523770429</v>
      </c>
      <c r="H3" s="3">
        <v>0.6017651657491071</v>
      </c>
      <c r="I3" s="3">
        <v>0.61917910676356847</v>
      </c>
      <c r="J3" s="3">
        <v>0.65528162143823487</v>
      </c>
      <c r="K3" s="3">
        <v>0.65443320943362138</v>
      </c>
      <c r="L3" s="3">
        <v>0.62653996484003982</v>
      </c>
      <c r="M3" s="3">
        <v>0.68417739888878804</v>
      </c>
      <c r="N3" s="3">
        <v>0.72592662047665379</v>
      </c>
      <c r="O3" s="3">
        <v>0.73016553025898712</v>
      </c>
      <c r="P3" s="3">
        <v>0.78137559754285613</v>
      </c>
      <c r="Q3" s="3">
        <v>0.71294256626806429</v>
      </c>
      <c r="R3" s="3">
        <v>0.68381977228723001</v>
      </c>
      <c r="S3" s="3">
        <v>0.65651957338707012</v>
      </c>
      <c r="T3" s="3"/>
      <c r="U3" s="3"/>
      <c r="V3" s="3"/>
      <c r="W3" s="3"/>
    </row>
    <row r="4" spans="1:23" x14ac:dyDescent="0.25">
      <c r="A4" s="1" t="str">
        <f>'Population Definitions'!$A$4</f>
        <v>15-64</v>
      </c>
      <c r="B4" t="s">
        <v>28</v>
      </c>
      <c r="C4" s="3"/>
      <c r="D4" s="4" t="s">
        <v>26</v>
      </c>
      <c r="E4" s="3"/>
      <c r="F4" s="3"/>
      <c r="G4" s="3">
        <v>0.55067449706655269</v>
      </c>
      <c r="H4" s="3">
        <v>0.62555791776644842</v>
      </c>
      <c r="I4" s="3">
        <v>0.64086681698974046</v>
      </c>
      <c r="J4" s="3">
        <v>0.67436241142338693</v>
      </c>
      <c r="K4" s="3"/>
      <c r="L4" s="3">
        <v>0.62653996506090293</v>
      </c>
      <c r="M4" s="3"/>
      <c r="N4" s="3">
        <v>0.72745783122423247</v>
      </c>
      <c r="O4" s="3">
        <v>0.73848508537969926</v>
      </c>
      <c r="P4" s="3">
        <v>0.781375597733036</v>
      </c>
      <c r="Q4" s="3">
        <v>0.71294256593975247</v>
      </c>
      <c r="R4" s="3">
        <v>0.68381977222841184</v>
      </c>
      <c r="S4" s="3">
        <v>0.65602333785137079</v>
      </c>
      <c r="T4" s="3"/>
      <c r="U4" s="3"/>
      <c r="V4" s="3"/>
      <c r="W4" s="3"/>
    </row>
    <row r="5" spans="1:23" x14ac:dyDescent="0.25">
      <c r="A5" s="1" t="str">
        <f>'Population Definitions'!$A$5</f>
        <v>65+</v>
      </c>
      <c r="B5" t="s">
        <v>28</v>
      </c>
      <c r="C5" s="3"/>
      <c r="D5" s="4" t="s">
        <v>26</v>
      </c>
      <c r="E5" s="3"/>
      <c r="F5" s="3"/>
      <c r="G5" s="3">
        <v>0.52845628744387418</v>
      </c>
      <c r="H5" s="3">
        <v>0.60272649992205973</v>
      </c>
      <c r="I5" s="3">
        <v>0.62016736933887728</v>
      </c>
      <c r="J5" s="3">
        <v>0.65632656370426856</v>
      </c>
      <c r="K5" s="3">
        <v>0.65547585659263452</v>
      </c>
      <c r="L5" s="3">
        <v>0.62907914517819674</v>
      </c>
      <c r="M5" s="3">
        <v>0.68417739902122576</v>
      </c>
      <c r="N5" s="3">
        <v>0.72592662048618972</v>
      </c>
      <c r="O5" s="3"/>
      <c r="P5" s="3">
        <v>0.78137559781853583</v>
      </c>
      <c r="Q5" s="3">
        <v>0.71294256602280948</v>
      </c>
      <c r="R5" s="3">
        <v>0.6838197722454622</v>
      </c>
      <c r="S5" s="3">
        <v>0.65602333785953382</v>
      </c>
      <c r="T5" s="3"/>
      <c r="U5" s="3"/>
      <c r="V5" s="3"/>
      <c r="W5" s="3"/>
    </row>
    <row r="6" spans="1:23" x14ac:dyDescent="0.25">
      <c r="A6" s="1" t="str">
        <f>'Population Definitions'!$A$6</f>
        <v>15-64 (HIV+)</v>
      </c>
      <c r="B6" t="s">
        <v>28</v>
      </c>
      <c r="C6" s="3"/>
      <c r="D6" s="4" t="s">
        <v>26</v>
      </c>
      <c r="E6" s="3"/>
      <c r="F6" s="3"/>
      <c r="G6" s="3">
        <v>0.53045361362447518</v>
      </c>
      <c r="H6" s="3">
        <v>0.60516367855763931</v>
      </c>
      <c r="I6" s="3">
        <v>0.62284297262724009</v>
      </c>
      <c r="J6" s="3">
        <v>0.65936045820325317</v>
      </c>
      <c r="K6" s="3">
        <v>0.565506340560194</v>
      </c>
      <c r="L6" s="3">
        <v>0.63206374301910362</v>
      </c>
      <c r="M6" s="3">
        <v>0.76964007850794369</v>
      </c>
      <c r="N6" s="3">
        <v>0.72660518192436707</v>
      </c>
      <c r="O6" s="3">
        <v>0.73782441629676121</v>
      </c>
      <c r="P6" s="3">
        <v>0.78193517968808746</v>
      </c>
      <c r="Q6" s="3">
        <v>0.71340975748522106</v>
      </c>
      <c r="R6" s="3">
        <v>0.68404139567522904</v>
      </c>
      <c r="S6" s="3">
        <v>0.65661033668624535</v>
      </c>
      <c r="T6" s="3"/>
      <c r="U6" s="3"/>
      <c r="V6" s="3"/>
      <c r="W6" s="3"/>
    </row>
    <row r="7" spans="1:23" x14ac:dyDescent="0.25">
      <c r="A7" s="1" t="str">
        <f>'Population Definitions'!$A$7</f>
        <v>65+ (HIV+)</v>
      </c>
      <c r="B7" t="s">
        <v>28</v>
      </c>
      <c r="C7" s="3"/>
      <c r="D7" s="4" t="s">
        <v>26</v>
      </c>
      <c r="E7" s="3"/>
      <c r="F7" s="3"/>
      <c r="G7" s="3">
        <v>0.52838965188452258</v>
      </c>
      <c r="H7" s="3">
        <v>0.60256726743249001</v>
      </c>
      <c r="I7" s="3">
        <v>0.61991786553615713</v>
      </c>
      <c r="J7" s="3">
        <v>0.65597182946713306</v>
      </c>
      <c r="K7" s="3">
        <v>0.65503099227854578</v>
      </c>
      <c r="L7" s="3"/>
      <c r="M7" s="3">
        <v>0.68417739898711749</v>
      </c>
      <c r="N7" s="3">
        <v>0.73295096659773573</v>
      </c>
      <c r="O7" s="3"/>
      <c r="P7" s="3">
        <v>0.78137559787202193</v>
      </c>
      <c r="Q7" s="3">
        <v>0.71294256598294636</v>
      </c>
      <c r="R7" s="3">
        <v>0.6838197720766066</v>
      </c>
      <c r="S7" s="3">
        <v>0.67314841143825577</v>
      </c>
      <c r="T7" s="3"/>
      <c r="U7" s="3"/>
      <c r="V7" s="3"/>
      <c r="W7" s="3"/>
    </row>
    <row r="8" spans="1:23" x14ac:dyDescent="0.25">
      <c r="A8" s="1" t="str">
        <f>'Population Definitions'!$A$8</f>
        <v>Pris</v>
      </c>
      <c r="B8" t="s">
        <v>28</v>
      </c>
      <c r="C8" s="3"/>
      <c r="D8" s="4" t="s">
        <v>26</v>
      </c>
      <c r="E8" s="3"/>
      <c r="F8" s="3"/>
      <c r="G8" s="3">
        <v>0.5270438588019648</v>
      </c>
      <c r="H8" s="3">
        <v>0.46364079802937891</v>
      </c>
      <c r="I8" s="3">
        <v>0.61817155646575495</v>
      </c>
      <c r="J8" s="3">
        <v>0.65403539027450919</v>
      </c>
      <c r="K8" s="3">
        <v>0.65300889165040166</v>
      </c>
      <c r="L8" s="3"/>
      <c r="M8" s="3">
        <v>0.68417739889979223</v>
      </c>
      <c r="N8" s="3">
        <v>0.7259266203066973</v>
      </c>
      <c r="O8" s="3">
        <v>0.73016553044905463</v>
      </c>
      <c r="P8" s="3">
        <v>0.78137559792763511</v>
      </c>
      <c r="Q8" s="3">
        <v>0.71294256602521744</v>
      </c>
      <c r="R8" s="3">
        <v>0.68381977240266867</v>
      </c>
      <c r="S8" s="3">
        <v>0.65602333786113276</v>
      </c>
      <c r="T8" s="3"/>
      <c r="U8" s="3"/>
      <c r="V8" s="3"/>
      <c r="W8" s="3"/>
    </row>
    <row r="9" spans="1:23" x14ac:dyDescent="0.25">
      <c r="A9" s="1" t="str">
        <f>'Population Definitions'!$A$9</f>
        <v>Pris (HIV+)</v>
      </c>
      <c r="B9" t="s">
        <v>28</v>
      </c>
      <c r="C9" s="3"/>
      <c r="D9" s="4" t="s">
        <v>26</v>
      </c>
      <c r="E9" s="3"/>
      <c r="F9" s="3"/>
      <c r="G9" s="3">
        <v>0.52704385877126847</v>
      </c>
      <c r="H9" s="3">
        <v>0.52980922439436529</v>
      </c>
      <c r="I9" s="3">
        <v>0.61817155627866849</v>
      </c>
      <c r="J9" s="3">
        <v>0.65403539030765889</v>
      </c>
      <c r="K9" s="3">
        <v>0.68487264055179264</v>
      </c>
      <c r="L9" s="3">
        <v>0.71809133807644876</v>
      </c>
      <c r="M9" s="3">
        <v>0.68417739908977482</v>
      </c>
      <c r="N9" s="3">
        <v>0.72592662044277956</v>
      </c>
      <c r="O9" s="3">
        <v>0.73016553038445808</v>
      </c>
      <c r="P9" s="3">
        <v>0.78137559786281374</v>
      </c>
      <c r="Q9" s="3">
        <v>0.71294256605192141</v>
      </c>
      <c r="R9" s="3">
        <v>0.68381977229616697</v>
      </c>
      <c r="S9" s="3">
        <v>0.65602333797124845</v>
      </c>
      <c r="T9" s="3"/>
      <c r="U9" s="3"/>
      <c r="V9" s="3"/>
      <c r="W9" s="3"/>
    </row>
    <row r="10" spans="1:23" x14ac:dyDescent="0.25">
      <c r="A10" s="1" t="str">
        <f>'Population Definitions'!$A$10</f>
        <v>Mine</v>
      </c>
      <c r="B10" t="s">
        <v>28</v>
      </c>
      <c r="C10" s="3"/>
      <c r="D10" s="4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0.8</v>
      </c>
      <c r="U10" s="3"/>
      <c r="V10" s="3"/>
      <c r="W10" s="3"/>
    </row>
    <row r="11" spans="1:23" x14ac:dyDescent="0.25">
      <c r="A11" s="1" t="str">
        <f>'Population Definitions'!$A$11</f>
        <v>Mine (HIV+)</v>
      </c>
      <c r="B11" t="s">
        <v>28</v>
      </c>
      <c r="C11" s="3"/>
      <c r="D11" s="4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0.8</v>
      </c>
      <c r="U11" s="3"/>
      <c r="V11" s="3"/>
      <c r="W11" s="3"/>
    </row>
    <row r="13" spans="1:23" x14ac:dyDescent="0.25">
      <c r="A13" s="1" t="s">
        <v>85</v>
      </c>
      <c r="B13" s="1" t="s">
        <v>23</v>
      </c>
      <c r="C13" s="1" t="s">
        <v>24</v>
      </c>
      <c r="D13" s="1"/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1">
        <v>2018</v>
      </c>
    </row>
    <row r="14" spans="1:23" x14ac:dyDescent="0.25">
      <c r="A14" s="1" t="str">
        <f>'Population Definitions'!$A$2</f>
        <v>0-4</v>
      </c>
      <c r="B14" t="s">
        <v>28</v>
      </c>
      <c r="C14" s="3"/>
      <c r="D14" s="4" t="s">
        <v>26</v>
      </c>
      <c r="E14" s="3"/>
      <c r="F14" s="3"/>
      <c r="G14" s="3">
        <v>0.82399999999999995</v>
      </c>
      <c r="H14" s="3"/>
      <c r="I14" s="3"/>
      <c r="J14" s="3"/>
      <c r="K14" s="3"/>
      <c r="L14" s="3"/>
      <c r="M14" s="3"/>
      <c r="N14" s="3"/>
      <c r="O14" s="3">
        <v>0.82399999999999995</v>
      </c>
      <c r="P14" s="3">
        <v>0.871</v>
      </c>
      <c r="Q14" s="3">
        <v>0.68300000000000005</v>
      </c>
      <c r="R14" s="3"/>
      <c r="S14" s="3">
        <v>0.90300000000000002</v>
      </c>
      <c r="T14" s="3">
        <v>0.9</v>
      </c>
      <c r="U14" s="3"/>
      <c r="V14" s="3"/>
      <c r="W14" s="3"/>
    </row>
    <row r="15" spans="1:23" x14ac:dyDescent="0.25">
      <c r="A15" s="1" t="str">
        <f>'Population Definitions'!$A$3</f>
        <v>5-14</v>
      </c>
      <c r="B15" t="s">
        <v>28</v>
      </c>
      <c r="C15" s="3"/>
      <c r="D15" s="4" t="s">
        <v>26</v>
      </c>
      <c r="E15" s="3"/>
      <c r="F15" s="3"/>
      <c r="G15" s="3">
        <v>0.82399999999999995</v>
      </c>
      <c r="H15" s="3"/>
      <c r="I15" s="3"/>
      <c r="J15" s="3"/>
      <c r="K15" s="3"/>
      <c r="L15" s="3"/>
      <c r="M15" s="3"/>
      <c r="N15" s="3"/>
      <c r="O15" s="3">
        <v>0.82399999999999995</v>
      </c>
      <c r="P15" s="3">
        <v>0.871</v>
      </c>
      <c r="Q15" s="3">
        <v>0.68300000000000005</v>
      </c>
      <c r="R15" s="3"/>
      <c r="S15" s="3">
        <v>0.90300000000000002</v>
      </c>
      <c r="T15" s="3">
        <v>0.9</v>
      </c>
      <c r="U15" s="3"/>
      <c r="V15" s="3"/>
      <c r="W15" s="3"/>
    </row>
    <row r="16" spans="1:23" x14ac:dyDescent="0.25">
      <c r="A16" s="1" t="str">
        <f>'Population Definitions'!$A$4</f>
        <v>15-64</v>
      </c>
      <c r="B16" t="s">
        <v>28</v>
      </c>
      <c r="C16" s="3"/>
      <c r="D16" s="4" t="s">
        <v>26</v>
      </c>
      <c r="E16" s="3"/>
      <c r="F16" s="3"/>
      <c r="G16" s="3">
        <v>0.82399999999999995</v>
      </c>
      <c r="H16" s="3"/>
      <c r="I16" s="3"/>
      <c r="J16" s="3"/>
      <c r="K16" s="3"/>
      <c r="L16" s="3"/>
      <c r="M16" s="3"/>
      <c r="N16" s="3"/>
      <c r="O16" s="3">
        <v>0.82399999999999995</v>
      </c>
      <c r="P16" s="3">
        <v>0.871</v>
      </c>
      <c r="Q16" s="3">
        <v>0.68300000000000005</v>
      </c>
      <c r="R16" s="3"/>
      <c r="S16" s="3">
        <v>0.90300000000000002</v>
      </c>
      <c r="T16" s="3">
        <v>0.9</v>
      </c>
      <c r="U16" s="3"/>
      <c r="V16" s="3"/>
      <c r="W16" s="3"/>
    </row>
    <row r="17" spans="1:23" x14ac:dyDescent="0.25">
      <c r="A17" s="1" t="str">
        <f>'Population Definitions'!$A$5</f>
        <v>65+</v>
      </c>
      <c r="B17" t="s">
        <v>28</v>
      </c>
      <c r="C17" s="3"/>
      <c r="D17" s="4" t="s">
        <v>26</v>
      </c>
      <c r="E17" s="3"/>
      <c r="F17" s="3"/>
      <c r="G17" s="3">
        <v>0.82399999999999995</v>
      </c>
      <c r="H17" s="3"/>
      <c r="I17" s="3"/>
      <c r="J17" s="3"/>
      <c r="K17" s="3"/>
      <c r="L17" s="3"/>
      <c r="M17" s="3"/>
      <c r="N17" s="3"/>
      <c r="O17" s="3">
        <v>0.82399999999999995</v>
      </c>
      <c r="P17" s="3">
        <v>0.871</v>
      </c>
      <c r="Q17" s="3">
        <v>0.68300000000000005</v>
      </c>
      <c r="R17" s="3"/>
      <c r="S17" s="3">
        <v>0.90300000000000002</v>
      </c>
      <c r="T17" s="3">
        <v>0.9</v>
      </c>
      <c r="U17" s="3"/>
      <c r="V17" s="3"/>
      <c r="W17" s="3"/>
    </row>
    <row r="18" spans="1:23" x14ac:dyDescent="0.25">
      <c r="A18" s="1" t="str">
        <f>'Population Definitions'!$A$6</f>
        <v>15-64 (HIV+)</v>
      </c>
      <c r="B18" t="s">
        <v>28</v>
      </c>
      <c r="C18" s="3"/>
      <c r="D18" s="4" t="s">
        <v>26</v>
      </c>
      <c r="E18" s="3"/>
      <c r="F18" s="3"/>
      <c r="G18" s="3">
        <v>0.82399999999999995</v>
      </c>
      <c r="H18" s="3"/>
      <c r="I18" s="3"/>
      <c r="J18" s="3"/>
      <c r="K18" s="3"/>
      <c r="L18" s="3"/>
      <c r="M18" s="3"/>
      <c r="N18" s="3"/>
      <c r="O18" s="3">
        <v>0.82399999999999995</v>
      </c>
      <c r="P18" s="3">
        <v>0.871</v>
      </c>
      <c r="Q18" s="3">
        <v>0.68300000000000005</v>
      </c>
      <c r="R18" s="3"/>
      <c r="S18" s="3">
        <v>0.90300000000000002</v>
      </c>
      <c r="T18" s="3">
        <v>0.9</v>
      </c>
      <c r="U18" s="3"/>
      <c r="V18" s="3"/>
      <c r="W18" s="3"/>
    </row>
    <row r="19" spans="1:23" x14ac:dyDescent="0.25">
      <c r="A19" s="1" t="str">
        <f>'Population Definitions'!$A$7</f>
        <v>65+ (HIV+)</v>
      </c>
      <c r="B19" t="s">
        <v>28</v>
      </c>
      <c r="C19" s="3"/>
      <c r="D19" s="4" t="s">
        <v>26</v>
      </c>
      <c r="E19" s="3"/>
      <c r="F19" s="3"/>
      <c r="G19" s="3">
        <v>0.82399999999999995</v>
      </c>
      <c r="H19" s="3"/>
      <c r="I19" s="3"/>
      <c r="J19" s="3"/>
      <c r="K19" s="3"/>
      <c r="L19" s="3"/>
      <c r="M19" s="3"/>
      <c r="N19" s="3"/>
      <c r="O19" s="3">
        <v>0.82399999999999995</v>
      </c>
      <c r="P19" s="3">
        <v>0.871</v>
      </c>
      <c r="Q19" s="3">
        <v>0.68300000000000005</v>
      </c>
      <c r="R19" s="3"/>
      <c r="S19" s="3">
        <v>0.90300000000000002</v>
      </c>
      <c r="T19" s="3">
        <v>0.9</v>
      </c>
      <c r="U19" s="3"/>
      <c r="V19" s="3"/>
      <c r="W19" s="3"/>
    </row>
    <row r="20" spans="1:23" x14ac:dyDescent="0.25">
      <c r="A20" s="1" t="str">
        <f>'Population Definitions'!$A$8</f>
        <v>Pris</v>
      </c>
      <c r="B20" t="s">
        <v>28</v>
      </c>
      <c r="C20" s="3"/>
      <c r="D20" s="4" t="s">
        <v>26</v>
      </c>
      <c r="E20" s="3"/>
      <c r="F20" s="3"/>
      <c r="G20" s="3">
        <v>0.82399999999999995</v>
      </c>
      <c r="H20" s="3"/>
      <c r="I20" s="3"/>
      <c r="J20" s="3"/>
      <c r="K20" s="3"/>
      <c r="L20" s="3"/>
      <c r="M20" s="3"/>
      <c r="N20" s="3"/>
      <c r="O20" s="3">
        <v>0.82399999999999995</v>
      </c>
      <c r="P20" s="3">
        <v>0.871</v>
      </c>
      <c r="Q20" s="3">
        <v>0.68300000000000005</v>
      </c>
      <c r="R20" s="3"/>
      <c r="S20" s="3">
        <v>0.90300000000000002</v>
      </c>
      <c r="T20" s="3">
        <v>0.9</v>
      </c>
      <c r="U20" s="3"/>
      <c r="V20" s="3"/>
      <c r="W20" s="3"/>
    </row>
    <row r="21" spans="1:23" x14ac:dyDescent="0.25">
      <c r="A21" s="1" t="str">
        <f>'Population Definitions'!$A$9</f>
        <v>Pris (HIV+)</v>
      </c>
      <c r="B21" t="s">
        <v>28</v>
      </c>
      <c r="C21" s="3"/>
      <c r="D21" s="4" t="s">
        <v>26</v>
      </c>
      <c r="E21" s="3"/>
      <c r="F21" s="3"/>
      <c r="G21" s="3">
        <v>0.82399999999999995</v>
      </c>
      <c r="H21" s="3"/>
      <c r="I21" s="3"/>
      <c r="J21" s="3"/>
      <c r="K21" s="3"/>
      <c r="L21" s="3"/>
      <c r="M21" s="3"/>
      <c r="N21" s="3"/>
      <c r="O21" s="3">
        <v>0.82399999999999995</v>
      </c>
      <c r="P21" s="3">
        <v>0.871</v>
      </c>
      <c r="Q21" s="3">
        <v>0.68300000000000005</v>
      </c>
      <c r="R21" s="3"/>
      <c r="S21" s="3">
        <v>0.90300000000000002</v>
      </c>
      <c r="T21" s="3">
        <v>0.9</v>
      </c>
      <c r="U21" s="3"/>
      <c r="V21" s="3"/>
      <c r="W21" s="3"/>
    </row>
    <row r="22" spans="1:23" x14ac:dyDescent="0.25">
      <c r="A22" s="1" t="str">
        <f>'Population Definitions'!$A$10</f>
        <v>Mine</v>
      </c>
      <c r="B22" t="s">
        <v>28</v>
      </c>
      <c r="C22" s="3"/>
      <c r="D22" s="4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0.93759999999999999</v>
      </c>
      <c r="U22" s="3"/>
      <c r="V22" s="3"/>
      <c r="W22" s="3"/>
    </row>
    <row r="23" spans="1:23" x14ac:dyDescent="0.25">
      <c r="A23" s="1" t="str">
        <f>'Population Definitions'!$A$11</f>
        <v>Mine (HIV+)</v>
      </c>
      <c r="B23" t="s">
        <v>28</v>
      </c>
      <c r="C23" s="3"/>
      <c r="D23" s="4" t="s">
        <v>26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0.93759999999999999</v>
      </c>
      <c r="U23" s="3"/>
      <c r="V23" s="3"/>
      <c r="W23" s="3"/>
    </row>
    <row r="25" spans="1:23" x14ac:dyDescent="0.25">
      <c r="A25" s="1" t="s">
        <v>86</v>
      </c>
      <c r="B25" s="1" t="s">
        <v>23</v>
      </c>
      <c r="C25" s="1" t="s">
        <v>24</v>
      </c>
      <c r="D25" s="1"/>
      <c r="E25" s="1">
        <v>2000</v>
      </c>
      <c r="F25" s="1">
        <v>2001</v>
      </c>
      <c r="G25" s="1">
        <v>2002</v>
      </c>
      <c r="H25" s="1">
        <v>2003</v>
      </c>
      <c r="I25" s="1">
        <v>2004</v>
      </c>
      <c r="J25" s="1">
        <v>2005</v>
      </c>
      <c r="K25" s="1">
        <v>2006</v>
      </c>
      <c r="L25" s="1">
        <v>2007</v>
      </c>
      <c r="M25" s="1">
        <v>2008</v>
      </c>
      <c r="N25" s="1">
        <v>2009</v>
      </c>
      <c r="O25" s="1">
        <v>2010</v>
      </c>
      <c r="P25" s="1">
        <v>2011</v>
      </c>
      <c r="Q25" s="1">
        <v>2012</v>
      </c>
      <c r="R25" s="1">
        <v>2013</v>
      </c>
      <c r="S25" s="1">
        <v>2014</v>
      </c>
      <c r="T25" s="1">
        <v>2015</v>
      </c>
      <c r="U25" s="1">
        <v>2016</v>
      </c>
      <c r="V25" s="1">
        <v>2017</v>
      </c>
      <c r="W25" s="1">
        <v>2018</v>
      </c>
    </row>
    <row r="26" spans="1:23" x14ac:dyDescent="0.25">
      <c r="A26" s="1" t="str">
        <f>'Population Definitions'!$A$2</f>
        <v>0-4</v>
      </c>
      <c r="B26" t="s">
        <v>28</v>
      </c>
      <c r="C26" s="3"/>
      <c r="D26" s="4" t="s">
        <v>26</v>
      </c>
      <c r="E26" s="3"/>
      <c r="F26" s="3"/>
      <c r="G26" s="3"/>
      <c r="H26" s="3">
        <v>0.12690191000323731</v>
      </c>
      <c r="I26" s="3">
        <v>0.1290866194809572</v>
      </c>
      <c r="J26" s="3"/>
      <c r="K26" s="3"/>
      <c r="L26" s="3">
        <v>0.11751930501930501</v>
      </c>
      <c r="M26" s="3"/>
      <c r="N26" s="3">
        <v>8.7855297157622733E-2</v>
      </c>
      <c r="O26" s="3">
        <v>8.0291970802919707E-2</v>
      </c>
      <c r="P26" s="3">
        <v>4.9977688531905401E-2</v>
      </c>
      <c r="Q26" s="3">
        <v>5.0980392156862737E-2</v>
      </c>
      <c r="R26" s="3">
        <v>5.4147772739397172E-2</v>
      </c>
      <c r="S26" s="3">
        <v>5.0324675324675328E-2</v>
      </c>
      <c r="T26" s="3">
        <v>4.1752224503764541E-2</v>
      </c>
      <c r="U26" s="3"/>
      <c r="V26" s="3"/>
      <c r="W26" s="3"/>
    </row>
    <row r="27" spans="1:23" x14ac:dyDescent="0.25">
      <c r="A27" s="1" t="str">
        <f>'Population Definitions'!$A$3</f>
        <v>5-14</v>
      </c>
      <c r="B27" t="s">
        <v>28</v>
      </c>
      <c r="C27" s="3"/>
      <c r="D27" s="4" t="s">
        <v>26</v>
      </c>
      <c r="E27" s="3"/>
      <c r="F27" s="3"/>
      <c r="G27" s="3"/>
      <c r="H27" s="3">
        <v>0.1133879781420765</v>
      </c>
      <c r="I27" s="3">
        <v>0.1123729826658697</v>
      </c>
      <c r="J27" s="3"/>
      <c r="K27" s="3"/>
      <c r="L27" s="3">
        <v>8.8495575221238937E-2</v>
      </c>
      <c r="M27" s="3"/>
      <c r="N27" s="3">
        <v>8.75405280222325E-2</v>
      </c>
      <c r="O27" s="3"/>
      <c r="P27" s="3">
        <v>4.1591320072332731E-2</v>
      </c>
      <c r="Q27" s="3">
        <v>3.834355828220859E-2</v>
      </c>
      <c r="R27" s="3">
        <v>4.4099378881987568E-2</v>
      </c>
      <c r="S27" s="3">
        <v>3.9321511179645337E-2</v>
      </c>
      <c r="T27" s="3">
        <v>3.5859820700896487E-2</v>
      </c>
      <c r="U27" s="3"/>
      <c r="V27" s="3"/>
      <c r="W27" s="3"/>
    </row>
    <row r="28" spans="1:23" x14ac:dyDescent="0.25">
      <c r="A28" s="1" t="str">
        <f>'Population Definitions'!$A$4</f>
        <v>15-64</v>
      </c>
      <c r="B28" t="s">
        <v>28</v>
      </c>
      <c r="C28" s="3"/>
      <c r="D28" s="4" t="s">
        <v>26</v>
      </c>
      <c r="E28" s="3"/>
      <c r="F28" s="3"/>
      <c r="G28" s="3"/>
      <c r="H28" s="3">
        <v>0.1578084209117076</v>
      </c>
      <c r="I28" s="3">
        <v>0.13122721749696231</v>
      </c>
      <c r="J28" s="3"/>
      <c r="K28" s="3"/>
      <c r="L28" s="3">
        <v>0.12801951420260921</v>
      </c>
      <c r="M28" s="3"/>
      <c r="N28" s="3">
        <v>0.1169373451856477</v>
      </c>
      <c r="O28" s="3"/>
      <c r="P28" s="3"/>
      <c r="Q28" s="3">
        <v>8.7488316109183964E-2</v>
      </c>
      <c r="R28" s="3">
        <v>7.6886747284385951E-2</v>
      </c>
      <c r="S28" s="3">
        <v>6.9641955504940248E-2</v>
      </c>
      <c r="T28" s="3">
        <v>6.9810943466733361E-2</v>
      </c>
      <c r="U28" s="3"/>
      <c r="V28" s="3"/>
      <c r="W28" s="3"/>
    </row>
    <row r="29" spans="1:23" x14ac:dyDescent="0.25">
      <c r="A29" s="1" t="str">
        <f>'Population Definitions'!$A$5</f>
        <v>65+</v>
      </c>
      <c r="B29" t="s">
        <v>28</v>
      </c>
      <c r="C29" s="3"/>
      <c r="D29" s="4" t="s">
        <v>26</v>
      </c>
      <c r="E29" s="3"/>
      <c r="F29" s="3"/>
      <c r="G29" s="3"/>
      <c r="H29" s="3">
        <v>0.1333333333333333</v>
      </c>
      <c r="I29" s="3">
        <v>0.1092077087794432</v>
      </c>
      <c r="J29" s="3"/>
      <c r="K29" s="3">
        <v>0.1046153846153846</v>
      </c>
      <c r="L29" s="3">
        <v>0.1057476562658876</v>
      </c>
      <c r="M29" s="3"/>
      <c r="N29" s="3">
        <v>0.1002337393259909</v>
      </c>
      <c r="O29" s="3"/>
      <c r="P29" s="3">
        <v>7.9566258273482598E-2</v>
      </c>
      <c r="Q29" s="3">
        <v>6.3890405467977918E-2</v>
      </c>
      <c r="R29" s="3">
        <v>7.7663265401036199E-2</v>
      </c>
      <c r="S29" s="3">
        <v>6.7228847400140485E-2</v>
      </c>
      <c r="T29" s="3">
        <v>4.3518375341477247E-2</v>
      </c>
      <c r="U29" s="3"/>
      <c r="V29" s="3"/>
      <c r="W29" s="3"/>
    </row>
    <row r="30" spans="1:23" x14ac:dyDescent="0.25">
      <c r="A30" s="1" t="str">
        <f>'Population Definitions'!$A$6</f>
        <v>15-64 (HIV+)</v>
      </c>
      <c r="B30" t="s">
        <v>28</v>
      </c>
      <c r="C30" s="3"/>
      <c r="D30" s="4" t="s">
        <v>26</v>
      </c>
      <c r="E30" s="3"/>
      <c r="F30" s="3"/>
      <c r="G30" s="3"/>
      <c r="H30" s="3">
        <v>0.15783623078369771</v>
      </c>
      <c r="I30" s="3">
        <v>0.13125925929346691</v>
      </c>
      <c r="J30" s="3">
        <v>0.1138764943358178</v>
      </c>
      <c r="K30" s="3">
        <v>0.1153828720110894</v>
      </c>
      <c r="L30" s="3">
        <v>0.12754313300908779</v>
      </c>
      <c r="M30" s="3">
        <v>0.1038857318387305</v>
      </c>
      <c r="N30" s="3">
        <v>0.1189597119623749</v>
      </c>
      <c r="O30" s="3">
        <v>0.1234468551580661</v>
      </c>
      <c r="P30" s="3">
        <v>0.1086830137810896</v>
      </c>
      <c r="Q30" s="3">
        <v>9.560733710659218E-2</v>
      </c>
      <c r="R30" s="3">
        <v>8.213988447690064E-2</v>
      </c>
      <c r="S30" s="3">
        <v>7.1167404435899306E-2</v>
      </c>
      <c r="T30" s="3">
        <v>6.8420760896606897E-2</v>
      </c>
      <c r="U30" s="3"/>
      <c r="V30" s="3"/>
      <c r="W30" s="3"/>
    </row>
    <row r="31" spans="1:23" x14ac:dyDescent="0.25">
      <c r="A31" s="1" t="str">
        <f>'Population Definitions'!$A$7</f>
        <v>65+ (HIV+)</v>
      </c>
      <c r="B31" t="s">
        <v>28</v>
      </c>
      <c r="C31" s="3"/>
      <c r="D31" s="4" t="s">
        <v>26</v>
      </c>
      <c r="E31" s="3"/>
      <c r="F31" s="3"/>
      <c r="G31" s="3"/>
      <c r="H31" s="3">
        <v>0.1333333333333333</v>
      </c>
      <c r="I31" s="3">
        <v>0.1092077087794432</v>
      </c>
      <c r="J31" s="3">
        <v>8.2812499999999997E-2</v>
      </c>
      <c r="K31" s="3">
        <v>0.1046153846153846</v>
      </c>
      <c r="L31" s="3">
        <v>0.1087745757309555</v>
      </c>
      <c r="M31" s="3">
        <v>5.8973365187897579E-2</v>
      </c>
      <c r="N31" s="3">
        <v>0.1155413632380199</v>
      </c>
      <c r="O31" s="3">
        <v>9.1344647246847113E-2</v>
      </c>
      <c r="P31" s="3">
        <v>7.3647333952645708E-2</v>
      </c>
      <c r="Q31" s="3">
        <v>7.6155286776611444E-2</v>
      </c>
      <c r="R31" s="3">
        <v>5.856099540167703E-2</v>
      </c>
      <c r="S31" s="3">
        <v>6.5839305482724458E-2</v>
      </c>
      <c r="T31" s="3">
        <v>4.8122548616253882E-2</v>
      </c>
      <c r="U31" s="3"/>
      <c r="V31" s="3"/>
      <c r="W31" s="3"/>
    </row>
    <row r="32" spans="1:23" x14ac:dyDescent="0.25">
      <c r="A32" s="1" t="str">
        <f>'Population Definitions'!$A$8</f>
        <v>Pris</v>
      </c>
      <c r="B32" t="s">
        <v>28</v>
      </c>
      <c r="C32" s="3"/>
      <c r="D32" s="4" t="s">
        <v>26</v>
      </c>
      <c r="E32" s="3"/>
      <c r="F32" s="3"/>
      <c r="G32" s="3"/>
      <c r="H32" s="3">
        <v>0.38012958963282939</v>
      </c>
      <c r="I32" s="3">
        <v>0.34711964549483021</v>
      </c>
      <c r="J32" s="3"/>
      <c r="K32" s="3"/>
      <c r="L32" s="3">
        <v>0.1039325842696629</v>
      </c>
      <c r="M32" s="3"/>
      <c r="N32" s="3"/>
      <c r="O32" s="3"/>
      <c r="P32" s="3">
        <v>4.0316346554082193E-2</v>
      </c>
      <c r="Q32" s="3">
        <v>4.98776268039497E-2</v>
      </c>
      <c r="R32" s="3"/>
      <c r="S32" s="3">
        <v>4.8024732147071307E-2</v>
      </c>
      <c r="T32" s="3">
        <v>3.4267026873311533E-2</v>
      </c>
      <c r="U32" s="3"/>
      <c r="V32" s="3"/>
      <c r="W32" s="3"/>
    </row>
    <row r="33" spans="1:23" x14ac:dyDescent="0.25">
      <c r="A33" s="1" t="str">
        <f>'Population Definitions'!$A$9</f>
        <v>Pris (HIV+)</v>
      </c>
      <c r="B33" t="s">
        <v>28</v>
      </c>
      <c r="C33" s="3"/>
      <c r="D33" s="4" t="s">
        <v>26</v>
      </c>
      <c r="E33" s="3"/>
      <c r="F33" s="3"/>
      <c r="G33" s="3"/>
      <c r="H33" s="3">
        <v>0.38012958963282939</v>
      </c>
      <c r="I33" s="3">
        <v>0.3471196454948301</v>
      </c>
      <c r="J33" s="3"/>
      <c r="K33" s="3"/>
      <c r="L33" s="3"/>
      <c r="M33" s="3">
        <v>0.17735495168108789</v>
      </c>
      <c r="N33" s="3">
        <v>0.11118230299264779</v>
      </c>
      <c r="O33" s="3">
        <v>0.1021170703273874</v>
      </c>
      <c r="P33" s="3"/>
      <c r="Q33" s="3"/>
      <c r="R33" s="3"/>
      <c r="S33" s="3">
        <v>9.3275464708036271E-2</v>
      </c>
      <c r="T33" s="3">
        <v>4.5643939393939403E-2</v>
      </c>
      <c r="U33" s="3"/>
      <c r="V33" s="3"/>
      <c r="W33" s="3"/>
    </row>
    <row r="34" spans="1:23" x14ac:dyDescent="0.25">
      <c r="A34" s="1" t="str">
        <f>'Population Definitions'!$A$10</f>
        <v>Mine</v>
      </c>
      <c r="B34" t="s">
        <v>28</v>
      </c>
      <c r="C34" s="3">
        <v>0.05</v>
      </c>
      <c r="D34" s="4" t="s">
        <v>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1" t="str">
        <f>'Population Definitions'!$A$11</f>
        <v>Mine (HIV+)</v>
      </c>
      <c r="B35" t="s">
        <v>28</v>
      </c>
      <c r="C35" s="3">
        <v>0.05</v>
      </c>
      <c r="D35" s="4" t="s">
        <v>26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23" x14ac:dyDescent="0.25">
      <c r="A37" s="1" t="s">
        <v>87</v>
      </c>
      <c r="B37" s="1" t="s">
        <v>23</v>
      </c>
      <c r="C37" s="1" t="s">
        <v>24</v>
      </c>
      <c r="D37" s="1"/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  <c r="S37" s="1">
        <v>2014</v>
      </c>
      <c r="T37" s="1">
        <v>2015</v>
      </c>
      <c r="U37" s="1">
        <v>2016</v>
      </c>
      <c r="V37" s="1">
        <v>2017</v>
      </c>
      <c r="W37" s="1">
        <v>2018</v>
      </c>
    </row>
    <row r="38" spans="1:23" x14ac:dyDescent="0.25">
      <c r="A38" s="1" t="str">
        <f>'Population Definitions'!$A$2</f>
        <v>0-4</v>
      </c>
      <c r="B38" t="s">
        <v>28</v>
      </c>
      <c r="C38" s="3"/>
      <c r="D38" s="4" t="s">
        <v>26</v>
      </c>
      <c r="E38" s="3"/>
      <c r="F38" s="3"/>
      <c r="G38" s="3"/>
      <c r="H38" s="3">
        <v>0.83004208481709296</v>
      </c>
      <c r="I38" s="3">
        <v>0.82002022244691608</v>
      </c>
      <c r="J38" s="3">
        <v>0.88652482269503541</v>
      </c>
      <c r="K38" s="3">
        <v>0.87963843958135113</v>
      </c>
      <c r="L38" s="3">
        <v>0.84242277992277992</v>
      </c>
      <c r="M38" s="3">
        <v>0.89597086273617121</v>
      </c>
      <c r="N38" s="3">
        <v>0.88771435283063194</v>
      </c>
      <c r="O38" s="3">
        <v>0.90208910143468413</v>
      </c>
      <c r="P38" s="3">
        <v>0.93596608656849622</v>
      </c>
      <c r="Q38" s="3">
        <v>0.93568627450980391</v>
      </c>
      <c r="R38" s="3">
        <v>0.93331555081355033</v>
      </c>
      <c r="S38" s="3">
        <v>0.93733766233766236</v>
      </c>
      <c r="T38" s="3">
        <v>0.94558521560574949</v>
      </c>
      <c r="U38" s="3"/>
      <c r="V38" s="3"/>
      <c r="W38" s="3"/>
    </row>
    <row r="39" spans="1:23" x14ac:dyDescent="0.25">
      <c r="A39" s="1" t="str">
        <f>'Population Definitions'!$A$3</f>
        <v>5-14</v>
      </c>
      <c r="B39" t="s">
        <v>28</v>
      </c>
      <c r="C39" s="3"/>
      <c r="D39" s="4" t="s">
        <v>26</v>
      </c>
      <c r="E39" s="3"/>
      <c r="F39" s="3"/>
      <c r="G39" s="3"/>
      <c r="H39" s="3">
        <v>0.85314207650273222</v>
      </c>
      <c r="I39" s="3">
        <v>0.83263598326359833</v>
      </c>
      <c r="J39" s="3">
        <v>0.89219330855018586</v>
      </c>
      <c r="K39" s="3">
        <v>0.873269435569755</v>
      </c>
      <c r="L39" s="3">
        <v>0.87610619469026552</v>
      </c>
      <c r="M39" s="3">
        <v>0.90651307044749663</v>
      </c>
      <c r="N39" s="3">
        <v>0.88559518295507178</v>
      </c>
      <c r="O39" s="3">
        <v>0.89358528095474887</v>
      </c>
      <c r="P39" s="3">
        <v>0.93761301989150092</v>
      </c>
      <c r="Q39" s="3">
        <v>0.94734151329243355</v>
      </c>
      <c r="R39" s="3">
        <v>0.94099378881987583</v>
      </c>
      <c r="S39" s="3">
        <v>0.93754818812644569</v>
      </c>
      <c r="T39" s="3">
        <v>0.93887530562347188</v>
      </c>
      <c r="U39" s="3"/>
      <c r="V39" s="3"/>
      <c r="W39" s="3"/>
    </row>
    <row r="40" spans="1:23" x14ac:dyDescent="0.25">
      <c r="A40" s="1" t="str">
        <f>'Population Definitions'!$A$4</f>
        <v>15-64</v>
      </c>
      <c r="B40" t="s">
        <v>28</v>
      </c>
      <c r="C40" s="3"/>
      <c r="D40" s="4" t="s">
        <v>26</v>
      </c>
      <c r="E40" s="3"/>
      <c r="F40" s="3"/>
      <c r="G40" s="3"/>
      <c r="H40" s="3">
        <v>0.72421179463150154</v>
      </c>
      <c r="I40" s="3">
        <v>0.74295261239368171</v>
      </c>
      <c r="J40" s="3">
        <v>0.75441127224955573</v>
      </c>
      <c r="K40" s="3">
        <v>0.76850747270232711</v>
      </c>
      <c r="L40" s="3">
        <v>0.76313932399588613</v>
      </c>
      <c r="M40" s="3">
        <v>0.81120008641523145</v>
      </c>
      <c r="N40" s="3">
        <v>0.81736360284413834</v>
      </c>
      <c r="O40" s="3">
        <v>0.82369956980646253</v>
      </c>
      <c r="P40" s="3">
        <v>0.83941445019082661</v>
      </c>
      <c r="Q40" s="3">
        <v>0.87059440009749156</v>
      </c>
      <c r="R40" s="3">
        <v>0.88368562949790774</v>
      </c>
      <c r="S40" s="3">
        <v>0.89042121466047164</v>
      </c>
      <c r="T40" s="3">
        <v>0.89233197402238951</v>
      </c>
      <c r="U40" s="3"/>
      <c r="V40" s="3"/>
      <c r="W40" s="3"/>
    </row>
    <row r="41" spans="1:23" x14ac:dyDescent="0.25">
      <c r="A41" s="1" t="str">
        <f>'Population Definitions'!$A$5</f>
        <v>65+</v>
      </c>
      <c r="B41" t="s">
        <v>28</v>
      </c>
      <c r="C41" s="3"/>
      <c r="D41" s="4" t="s">
        <v>26</v>
      </c>
      <c r="E41" s="3"/>
      <c r="F41" s="3"/>
      <c r="G41" s="3"/>
      <c r="H41" s="3">
        <v>0.62666666666666659</v>
      </c>
      <c r="I41" s="3">
        <v>0.65952890792291208</v>
      </c>
      <c r="J41" s="3">
        <v>0.69531250000000011</v>
      </c>
      <c r="K41" s="3">
        <v>0.66</v>
      </c>
      <c r="L41" s="3">
        <v>0.67997098718148585</v>
      </c>
      <c r="M41" s="3">
        <v>0.73061564869581486</v>
      </c>
      <c r="N41" s="3">
        <v>0.69669415894621212</v>
      </c>
      <c r="O41" s="3">
        <v>0.72554870627036794</v>
      </c>
      <c r="P41" s="3">
        <v>0.73314310383437098</v>
      </c>
      <c r="Q41" s="3">
        <v>0.76062737997332364</v>
      </c>
      <c r="R41" s="3">
        <v>0.73594458758491521</v>
      </c>
      <c r="S41" s="3">
        <v>0.7235599778025279</v>
      </c>
      <c r="T41" s="3">
        <v>0.78871192206587293</v>
      </c>
      <c r="U41" s="3"/>
      <c r="V41" s="3"/>
      <c r="W41" s="3"/>
    </row>
    <row r="42" spans="1:23" x14ac:dyDescent="0.25">
      <c r="A42" s="1" t="str">
        <f>'Population Definitions'!$A$6</f>
        <v>15-64 (HIV+)</v>
      </c>
      <c r="B42" t="s">
        <v>28</v>
      </c>
      <c r="C42" s="3"/>
      <c r="D42" s="4" t="s">
        <v>26</v>
      </c>
      <c r="E42" s="3"/>
      <c r="F42" s="3"/>
      <c r="G42" s="3"/>
      <c r="H42" s="3">
        <v>0.72419357296361586</v>
      </c>
      <c r="I42" s="3">
        <v>0.74292521105595766</v>
      </c>
      <c r="J42" s="3">
        <v>0.75440303995861979</v>
      </c>
      <c r="K42" s="3">
        <v>0.76836350816045251</v>
      </c>
      <c r="L42" s="3">
        <v>0.75982423581627967</v>
      </c>
      <c r="M42" s="3">
        <v>0.78878984775300964</v>
      </c>
      <c r="N42" s="3">
        <v>0.78917336691740736</v>
      </c>
      <c r="O42" s="3">
        <v>0.79504524336435856</v>
      </c>
      <c r="P42" s="3">
        <v>0.80837059964261437</v>
      </c>
      <c r="Q42" s="3">
        <v>0.82161975483086058</v>
      </c>
      <c r="R42" s="3">
        <v>0.84111640809153621</v>
      </c>
      <c r="S42" s="3">
        <v>0.85684661068530654</v>
      </c>
      <c r="T42" s="3">
        <v>0.85642224443745063</v>
      </c>
      <c r="U42" s="3"/>
      <c r="V42" s="3"/>
      <c r="W42" s="3"/>
    </row>
    <row r="43" spans="1:23" x14ac:dyDescent="0.25">
      <c r="A43" s="1" t="str">
        <f>'Population Definitions'!$A$7</f>
        <v>65+ (HIV+)</v>
      </c>
      <c r="B43" t="s">
        <v>28</v>
      </c>
      <c r="C43" s="3"/>
      <c r="D43" s="4" t="s">
        <v>26</v>
      </c>
      <c r="E43" s="3"/>
      <c r="F43" s="3"/>
      <c r="G43" s="3"/>
      <c r="H43" s="3">
        <v>0.62666666666666671</v>
      </c>
      <c r="I43" s="3">
        <v>0.65952890792291208</v>
      </c>
      <c r="J43" s="3">
        <v>0.6953125</v>
      </c>
      <c r="K43" s="3">
        <v>0.66000000000000014</v>
      </c>
      <c r="L43" s="3">
        <v>0.66054848548454392</v>
      </c>
      <c r="M43" s="3">
        <v>0.70566344071715192</v>
      </c>
      <c r="N43" s="3">
        <v>0.69205385325298785</v>
      </c>
      <c r="O43" s="3">
        <v>0.74366116755687717</v>
      </c>
      <c r="P43" s="3">
        <v>0.74516682149476132</v>
      </c>
      <c r="Q43" s="3">
        <v>0.69956836600533523</v>
      </c>
      <c r="R43" s="3">
        <v>0.71486299292628741</v>
      </c>
      <c r="S43" s="3">
        <v>0.6988538467300921</v>
      </c>
      <c r="T43" s="3">
        <v>0.70846704517403114</v>
      </c>
      <c r="U43" s="3"/>
      <c r="V43" s="3"/>
      <c r="W43" s="3"/>
    </row>
    <row r="44" spans="1:23" x14ac:dyDescent="0.25">
      <c r="A44" s="1" t="str">
        <f>'Population Definitions'!$A$8</f>
        <v>Pris</v>
      </c>
      <c r="B44" t="s">
        <v>28</v>
      </c>
      <c r="C44" s="3"/>
      <c r="D44" s="4" t="s">
        <v>26</v>
      </c>
      <c r="E44" s="3"/>
      <c r="F44" s="3"/>
      <c r="G44" s="3"/>
      <c r="H44" s="3">
        <v>0.54211663066954641</v>
      </c>
      <c r="I44" s="3">
        <v>0.55391432791728212</v>
      </c>
      <c r="J44" s="3"/>
      <c r="K44" s="3"/>
      <c r="L44" s="3"/>
      <c r="M44" s="3">
        <v>0.71724951656779534</v>
      </c>
      <c r="N44" s="3"/>
      <c r="O44" s="3">
        <v>0.87209982452719825</v>
      </c>
      <c r="P44" s="3">
        <v>0.93607658916572534</v>
      </c>
      <c r="Q44" s="3">
        <v>0.92117478268208308</v>
      </c>
      <c r="R44" s="3"/>
      <c r="S44" s="3">
        <v>0.95197526785292863</v>
      </c>
      <c r="T44" s="3">
        <v>0.95205933930518016</v>
      </c>
      <c r="U44" s="3"/>
      <c r="V44" s="3"/>
      <c r="W44" s="3"/>
    </row>
    <row r="45" spans="1:23" x14ac:dyDescent="0.25">
      <c r="A45" s="1" t="str">
        <f>'Population Definitions'!$A$9</f>
        <v>Pris (HIV+)</v>
      </c>
      <c r="B45" t="s">
        <v>28</v>
      </c>
      <c r="C45" s="3"/>
      <c r="D45" s="4" t="s">
        <v>26</v>
      </c>
      <c r="E45" s="3"/>
      <c r="F45" s="3"/>
      <c r="G45" s="3"/>
      <c r="H45" s="3">
        <v>0.54211663066954652</v>
      </c>
      <c r="I45" s="3">
        <v>0.55391432791728201</v>
      </c>
      <c r="J45" s="3"/>
      <c r="K45" s="3"/>
      <c r="L45" s="3"/>
      <c r="M45" s="3">
        <v>0.71572068078746287</v>
      </c>
      <c r="N45" s="3">
        <v>0.79472144558351454</v>
      </c>
      <c r="O45" s="3">
        <v>0.82275047266042423</v>
      </c>
      <c r="P45" s="3">
        <v>0.84013077386714397</v>
      </c>
      <c r="Q45" s="3">
        <v>0.85820257562805047</v>
      </c>
      <c r="R45" s="3"/>
      <c r="S45" s="3">
        <v>0.85324272513838928</v>
      </c>
      <c r="T45" s="3">
        <v>0.9064078282828284</v>
      </c>
      <c r="U45" s="3"/>
      <c r="V45" s="3"/>
      <c r="W45" s="3"/>
    </row>
    <row r="46" spans="1:23" x14ac:dyDescent="0.25">
      <c r="A46" s="1" t="str">
        <f>'Population Definitions'!$A$10</f>
        <v>Mine</v>
      </c>
      <c r="B46" t="s">
        <v>28</v>
      </c>
      <c r="C46" s="3">
        <v>0.83</v>
      </c>
      <c r="D46" s="4" t="s">
        <v>26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1" t="str">
        <f>'Population Definitions'!$A$11</f>
        <v>Mine (HIV+)</v>
      </c>
      <c r="B47" t="s">
        <v>28</v>
      </c>
      <c r="C47" s="3">
        <v>0.83</v>
      </c>
      <c r="D47" s="4" t="s">
        <v>26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9" spans="1:23" x14ac:dyDescent="0.25">
      <c r="A49" s="1" t="s">
        <v>88</v>
      </c>
      <c r="B49" s="1" t="s">
        <v>23</v>
      </c>
      <c r="C49" s="1" t="s">
        <v>24</v>
      </c>
      <c r="D49" s="1"/>
      <c r="E49" s="1">
        <v>2000</v>
      </c>
      <c r="F49" s="1">
        <v>2001</v>
      </c>
      <c r="G49" s="1">
        <v>2002</v>
      </c>
      <c r="H49" s="1">
        <v>2003</v>
      </c>
      <c r="I49" s="1">
        <v>2004</v>
      </c>
      <c r="J49" s="1">
        <v>2005</v>
      </c>
      <c r="K49" s="1">
        <v>2006</v>
      </c>
      <c r="L49" s="1">
        <v>2007</v>
      </c>
      <c r="M49" s="1">
        <v>2008</v>
      </c>
      <c r="N49" s="1">
        <v>2009</v>
      </c>
      <c r="O49" s="1">
        <v>2010</v>
      </c>
      <c r="P49" s="1">
        <v>2011</v>
      </c>
      <c r="Q49" s="1">
        <v>2012</v>
      </c>
      <c r="R49" s="1">
        <v>2013</v>
      </c>
      <c r="S49" s="1">
        <v>2014</v>
      </c>
      <c r="T49" s="1">
        <v>2015</v>
      </c>
      <c r="U49" s="1">
        <v>2016</v>
      </c>
      <c r="V49" s="1">
        <v>2017</v>
      </c>
      <c r="W49" s="1">
        <v>2018</v>
      </c>
    </row>
    <row r="50" spans="1:23" x14ac:dyDescent="0.25">
      <c r="A50" s="1" t="str">
        <f>'Population Definitions'!$A$2</f>
        <v>0-4</v>
      </c>
      <c r="B50" t="s">
        <v>28</v>
      </c>
      <c r="C50" s="3"/>
      <c r="D50" s="4" t="s">
        <v>26</v>
      </c>
      <c r="E50" s="3">
        <v>0.54900000000000004</v>
      </c>
      <c r="F50" s="3"/>
      <c r="G50" s="3"/>
      <c r="H50" s="3"/>
      <c r="I50" s="3"/>
      <c r="J50" s="3"/>
      <c r="K50" s="3"/>
      <c r="L50" s="3"/>
      <c r="M50" s="3">
        <v>0.68417739916270781</v>
      </c>
      <c r="N50" s="3"/>
      <c r="O50" s="3">
        <v>0.73016553029983899</v>
      </c>
      <c r="P50" s="3">
        <v>0.78137559788628941</v>
      </c>
      <c r="Q50" s="3">
        <v>0.71294256599845918</v>
      </c>
      <c r="R50" s="3"/>
      <c r="S50" s="3">
        <v>0.65602333784067923</v>
      </c>
      <c r="T50" s="3"/>
      <c r="U50" s="3"/>
      <c r="V50" s="3"/>
      <c r="W50" s="3"/>
    </row>
    <row r="51" spans="1:23" x14ac:dyDescent="0.25">
      <c r="A51" s="1" t="str">
        <f>'Population Definitions'!$A$3</f>
        <v>5-14</v>
      </c>
      <c r="B51" t="s">
        <v>28</v>
      </c>
      <c r="C51" s="3"/>
      <c r="D51" s="4" t="s">
        <v>26</v>
      </c>
      <c r="E51" s="3">
        <v>0.627</v>
      </c>
      <c r="F51" s="3"/>
      <c r="G51" s="3"/>
      <c r="H51" s="3"/>
      <c r="I51" s="3"/>
      <c r="J51" s="3"/>
      <c r="K51" s="3"/>
      <c r="L51" s="3">
        <v>0.62653996496501718</v>
      </c>
      <c r="M51" s="3">
        <v>0.68417739889461482</v>
      </c>
      <c r="N51" s="3">
        <v>0.72592662034733069</v>
      </c>
      <c r="O51" s="3">
        <v>0.73016553032383003</v>
      </c>
      <c r="P51" s="3">
        <v>0.78137559788628952</v>
      </c>
      <c r="Q51" s="3">
        <v>0.71294256614550144</v>
      </c>
      <c r="R51" s="3">
        <v>0.68381977226304091</v>
      </c>
      <c r="S51" s="3">
        <v>0.65651957350207557</v>
      </c>
      <c r="T51" s="3"/>
      <c r="U51" s="3"/>
      <c r="V51" s="3"/>
      <c r="W51" s="3"/>
    </row>
    <row r="52" spans="1:23" x14ac:dyDescent="0.25">
      <c r="A52" s="1" t="str">
        <f>'Population Definitions'!$A$4</f>
        <v>15-64</v>
      </c>
      <c r="B52" t="s">
        <v>28</v>
      </c>
      <c r="C52" s="3"/>
      <c r="D52" s="4" t="s">
        <v>26</v>
      </c>
      <c r="E52" s="3">
        <v>0.627</v>
      </c>
      <c r="F52" s="3"/>
      <c r="G52" s="3"/>
      <c r="H52" s="3"/>
      <c r="I52" s="3"/>
      <c r="J52" s="3"/>
      <c r="K52" s="3"/>
      <c r="L52" s="3">
        <v>0.62653996494768227</v>
      </c>
      <c r="M52" s="3">
        <v>0.67642863579586343</v>
      </c>
      <c r="N52" s="3">
        <v>0.72592662042842393</v>
      </c>
      <c r="O52" s="3"/>
      <c r="P52" s="3">
        <v>0.78137559766926901</v>
      </c>
      <c r="Q52" s="3">
        <v>0.71294256616434137</v>
      </c>
      <c r="R52" s="3">
        <v>0.68381977230199043</v>
      </c>
      <c r="S52" s="3">
        <v>0.65602333777983546</v>
      </c>
      <c r="T52" s="3"/>
      <c r="U52" s="3"/>
      <c r="V52" s="3"/>
      <c r="W52" s="3"/>
    </row>
    <row r="53" spans="1:23" x14ac:dyDescent="0.25">
      <c r="A53" s="1" t="str">
        <f>'Population Definitions'!$A$5</f>
        <v>65+</v>
      </c>
      <c r="B53" t="s">
        <v>28</v>
      </c>
      <c r="C53" s="3"/>
      <c r="D53" s="4" t="s">
        <v>26</v>
      </c>
      <c r="E53" s="3">
        <v>0.68400000000000005</v>
      </c>
      <c r="F53" s="3"/>
      <c r="G53" s="3"/>
      <c r="H53" s="3"/>
      <c r="I53" s="3"/>
      <c r="J53" s="3"/>
      <c r="K53" s="3"/>
      <c r="L53" s="3"/>
      <c r="M53" s="3">
        <v>0.68417739900210539</v>
      </c>
      <c r="N53" s="3">
        <v>0.72592662041508416</v>
      </c>
      <c r="O53" s="3"/>
      <c r="P53" s="3">
        <v>0.78137559820028568</v>
      </c>
      <c r="Q53" s="3">
        <v>0.71294256550856849</v>
      </c>
      <c r="R53" s="3">
        <v>0.68381977214411982</v>
      </c>
      <c r="S53" s="3">
        <v>0.65602333766361409</v>
      </c>
      <c r="T53" s="3"/>
      <c r="U53" s="3"/>
      <c r="V53" s="3"/>
      <c r="W53" s="3"/>
    </row>
    <row r="54" spans="1:23" x14ac:dyDescent="0.25">
      <c r="A54" s="1" t="str">
        <f>'Population Definitions'!$A$6</f>
        <v>15-64 (HIV+)</v>
      </c>
      <c r="B54" t="s">
        <v>28</v>
      </c>
      <c r="C54" s="3"/>
      <c r="D54" s="4" t="s">
        <v>26</v>
      </c>
      <c r="E54" s="3">
        <v>4.0000000000000001E-3</v>
      </c>
      <c r="F54" s="3"/>
      <c r="G54" s="3"/>
      <c r="H54" s="3"/>
      <c r="I54" s="3"/>
      <c r="J54" s="3"/>
      <c r="K54" s="3"/>
      <c r="L54" s="3"/>
      <c r="M54" s="3"/>
      <c r="N54" s="3">
        <v>0.7266051819731294</v>
      </c>
      <c r="O54" s="3"/>
      <c r="P54" s="3">
        <v>0.78193517970597248</v>
      </c>
      <c r="Q54" s="3">
        <v>0.71340975749681868</v>
      </c>
      <c r="R54" s="3">
        <v>0.68404139574834943</v>
      </c>
      <c r="S54" s="3">
        <v>0.65661033689651993</v>
      </c>
      <c r="T54" s="3"/>
      <c r="U54" s="3"/>
      <c r="V54" s="3"/>
      <c r="W54" s="3"/>
    </row>
    <row r="55" spans="1:23" x14ac:dyDescent="0.25">
      <c r="A55" s="1" t="str">
        <f>'Population Definitions'!$A$7</f>
        <v>65+ (HIV+)</v>
      </c>
      <c r="B55" t="s">
        <v>28</v>
      </c>
      <c r="C55" s="3"/>
      <c r="D55" s="4" t="s">
        <v>26</v>
      </c>
      <c r="E55" s="3">
        <v>0.68400000000000005</v>
      </c>
      <c r="F55" s="3"/>
      <c r="G55" s="3"/>
      <c r="H55" s="3"/>
      <c r="I55" s="3"/>
      <c r="J55" s="3"/>
      <c r="K55" s="3"/>
      <c r="L55" s="3"/>
      <c r="M55" s="3">
        <v>0.68417739886238338</v>
      </c>
      <c r="N55" s="3"/>
      <c r="O55" s="3"/>
      <c r="P55" s="3">
        <v>0.78137559770002041</v>
      </c>
      <c r="Q55" s="3">
        <v>0.71294256588409466</v>
      </c>
      <c r="R55" s="3">
        <v>0.68381977222141721</v>
      </c>
      <c r="S55" s="3"/>
      <c r="T55" s="3"/>
      <c r="U55" s="3"/>
      <c r="V55" s="3"/>
      <c r="W55" s="3"/>
    </row>
    <row r="56" spans="1:23" x14ac:dyDescent="0.25">
      <c r="A56" s="1" t="str">
        <f>'Population Definitions'!$A$8</f>
        <v>Pris</v>
      </c>
      <c r="B56" t="s">
        <v>28</v>
      </c>
      <c r="C56" s="3">
        <v>0.59</v>
      </c>
      <c r="D56" s="4" t="s">
        <v>26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1" t="str">
        <f>'Population Definitions'!$A$9</f>
        <v>Pris (HIV+)</v>
      </c>
      <c r="B57" t="s">
        <v>28</v>
      </c>
      <c r="C57" s="3">
        <v>0.59</v>
      </c>
      <c r="D57" s="4" t="s">
        <v>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1" t="str">
        <f>'Population Definitions'!$A$10</f>
        <v>Mine</v>
      </c>
      <c r="B58" t="s">
        <v>28</v>
      </c>
      <c r="C58" s="3"/>
      <c r="D58" s="4" t="s">
        <v>26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0.8</v>
      </c>
      <c r="U58" s="3"/>
      <c r="V58" s="3"/>
      <c r="W58" s="3"/>
    </row>
    <row r="59" spans="1:23" x14ac:dyDescent="0.25">
      <c r="A59" s="1" t="str">
        <f>'Population Definitions'!$A$11</f>
        <v>Mine (HIV+)</v>
      </c>
      <c r="B59" t="s">
        <v>28</v>
      </c>
      <c r="C59" s="3"/>
      <c r="D59" s="4" t="s">
        <v>26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0.8</v>
      </c>
      <c r="U59" s="3"/>
      <c r="V59" s="3"/>
      <c r="W59" s="3"/>
    </row>
    <row r="61" spans="1:23" x14ac:dyDescent="0.25">
      <c r="A61" s="1" t="s">
        <v>89</v>
      </c>
      <c r="B61" s="1" t="s">
        <v>23</v>
      </c>
      <c r="C61" s="1" t="s">
        <v>24</v>
      </c>
      <c r="D61" s="1"/>
      <c r="E61" s="1">
        <v>2000</v>
      </c>
      <c r="F61" s="1">
        <v>2001</v>
      </c>
      <c r="G61" s="1">
        <v>2002</v>
      </c>
      <c r="H61" s="1">
        <v>2003</v>
      </c>
      <c r="I61" s="1">
        <v>2004</v>
      </c>
      <c r="J61" s="1">
        <v>2005</v>
      </c>
      <c r="K61" s="1">
        <v>2006</v>
      </c>
      <c r="L61" s="1">
        <v>2007</v>
      </c>
      <c r="M61" s="1">
        <v>2008</v>
      </c>
      <c r="N61" s="1">
        <v>2009</v>
      </c>
      <c r="O61" s="1">
        <v>2010</v>
      </c>
      <c r="P61" s="1">
        <v>2011</v>
      </c>
      <c r="Q61" s="1">
        <v>2012</v>
      </c>
      <c r="R61" s="1">
        <v>2013</v>
      </c>
      <c r="S61" s="1">
        <v>2014</v>
      </c>
      <c r="T61" s="1">
        <v>2015</v>
      </c>
      <c r="U61" s="1">
        <v>2016</v>
      </c>
      <c r="V61" s="1">
        <v>2017</v>
      </c>
      <c r="W61" s="1">
        <v>2018</v>
      </c>
    </row>
    <row r="62" spans="1:23" x14ac:dyDescent="0.25">
      <c r="A62" s="1" t="str">
        <f>'Population Definitions'!$A$2</f>
        <v>0-4</v>
      </c>
      <c r="B62" t="s">
        <v>28</v>
      </c>
      <c r="C62" s="3"/>
      <c r="D62" s="4" t="s">
        <v>26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v>0.61699999999999999</v>
      </c>
      <c r="P62" s="3">
        <v>0.55800000000000005</v>
      </c>
      <c r="Q62" s="3">
        <v>0.57399999999999995</v>
      </c>
      <c r="R62" s="3"/>
      <c r="S62" s="3"/>
      <c r="T62" s="3"/>
      <c r="U62" s="3"/>
      <c r="V62" s="3"/>
      <c r="W62" s="3"/>
    </row>
    <row r="63" spans="1:23" x14ac:dyDescent="0.25">
      <c r="A63" s="1" t="str">
        <f>'Population Definitions'!$A$3</f>
        <v>5-14</v>
      </c>
      <c r="B63" t="s">
        <v>28</v>
      </c>
      <c r="C63" s="3"/>
      <c r="D63" s="4" t="s">
        <v>26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v>0.61699999999999999</v>
      </c>
      <c r="P63" s="3">
        <v>0.55800000000000005</v>
      </c>
      <c r="Q63" s="3">
        <v>0.57399999999999995</v>
      </c>
      <c r="R63" s="3"/>
      <c r="S63" s="3"/>
      <c r="T63" s="3"/>
      <c r="U63" s="3"/>
      <c r="V63" s="3"/>
      <c r="W63" s="3"/>
    </row>
    <row r="64" spans="1:23" x14ac:dyDescent="0.25">
      <c r="A64" s="1" t="str">
        <f>'Population Definitions'!$A$4</f>
        <v>15-64</v>
      </c>
      <c r="B64" t="s">
        <v>28</v>
      </c>
      <c r="C64" s="3"/>
      <c r="D64" s="4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v>0.61699999999999999</v>
      </c>
      <c r="P64" s="3">
        <v>0.55800000000000005</v>
      </c>
      <c r="Q64" s="3">
        <v>0.57399999999999995</v>
      </c>
      <c r="R64" s="3"/>
      <c r="S64" s="3"/>
      <c r="T64" s="3"/>
      <c r="U64" s="3"/>
      <c r="V64" s="3"/>
      <c r="W64" s="3"/>
    </row>
    <row r="65" spans="1:23" x14ac:dyDescent="0.25">
      <c r="A65" s="1" t="str">
        <f>'Population Definitions'!$A$5</f>
        <v>65+</v>
      </c>
      <c r="B65" t="s">
        <v>28</v>
      </c>
      <c r="C65" s="3"/>
      <c r="D65" s="4" t="s">
        <v>26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v>0.61699999999999999</v>
      </c>
      <c r="P65" s="3">
        <v>0.55800000000000005</v>
      </c>
      <c r="Q65" s="3">
        <v>0.57399999999999995</v>
      </c>
      <c r="R65" s="3"/>
      <c r="S65" s="3"/>
      <c r="T65" s="3"/>
      <c r="U65" s="3"/>
      <c r="V65" s="3"/>
      <c r="W65" s="3"/>
    </row>
    <row r="66" spans="1:23" x14ac:dyDescent="0.25">
      <c r="A66" s="1" t="str">
        <f>'Population Definitions'!$A$6</f>
        <v>15-64 (HIV+)</v>
      </c>
      <c r="B66" t="s">
        <v>28</v>
      </c>
      <c r="C66" s="3"/>
      <c r="D66" s="4" t="s">
        <v>26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0.61699999999999999</v>
      </c>
      <c r="P66" s="3">
        <v>0.55800000000000005</v>
      </c>
      <c r="Q66" s="3">
        <v>0.57399999999999995</v>
      </c>
      <c r="R66" s="3"/>
      <c r="S66" s="3"/>
      <c r="T66" s="3"/>
      <c r="U66" s="3"/>
      <c r="V66" s="3"/>
      <c r="W66" s="3"/>
    </row>
    <row r="67" spans="1:23" x14ac:dyDescent="0.25">
      <c r="A67" s="1" t="str">
        <f>'Population Definitions'!$A$7</f>
        <v>65+ (HIV+)</v>
      </c>
      <c r="B67" t="s">
        <v>28</v>
      </c>
      <c r="C67" s="3"/>
      <c r="D67" s="4" t="s">
        <v>26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0.61699999999999999</v>
      </c>
      <c r="P67" s="3">
        <v>0.55800000000000005</v>
      </c>
      <c r="Q67" s="3">
        <v>0.57399999999999995</v>
      </c>
      <c r="R67" s="3"/>
      <c r="S67" s="3"/>
      <c r="T67" s="3"/>
      <c r="U67" s="3"/>
      <c r="V67" s="3"/>
      <c r="W67" s="3"/>
    </row>
    <row r="68" spans="1:23" x14ac:dyDescent="0.25">
      <c r="A68" s="1" t="str">
        <f>'Population Definitions'!$A$8</f>
        <v>Pris</v>
      </c>
      <c r="B68" t="s">
        <v>28</v>
      </c>
      <c r="C68" s="3">
        <v>0.37</v>
      </c>
      <c r="D68" s="4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1" t="str">
        <f>'Population Definitions'!$A$9</f>
        <v>Pris (HIV+)</v>
      </c>
      <c r="B69" t="s">
        <v>28</v>
      </c>
      <c r="C69" s="3">
        <v>0.37</v>
      </c>
      <c r="D69" s="4" t="s">
        <v>26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1" t="str">
        <f>'Population Definitions'!$A$10</f>
        <v>Mine</v>
      </c>
      <c r="B70" t="s">
        <v>28</v>
      </c>
      <c r="C70" s="3"/>
      <c r="D70" s="4" t="s">
        <v>26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1</v>
      </c>
      <c r="T70" s="3"/>
      <c r="U70" s="3"/>
      <c r="V70" s="3"/>
      <c r="W70" s="3"/>
    </row>
    <row r="71" spans="1:23" x14ac:dyDescent="0.25">
      <c r="A71" s="1" t="str">
        <f>'Population Definitions'!$A$11</f>
        <v>Mine (HIV+)</v>
      </c>
      <c r="B71" t="s">
        <v>28</v>
      </c>
      <c r="C71" s="3"/>
      <c r="D71" s="4" t="s">
        <v>26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</row>
    <row r="73" spans="1:23" x14ac:dyDescent="0.25">
      <c r="A73" s="1" t="s">
        <v>90</v>
      </c>
      <c r="B73" s="1" t="s">
        <v>23</v>
      </c>
      <c r="C73" s="1" t="s">
        <v>24</v>
      </c>
      <c r="D73" s="1"/>
      <c r="E73" s="1">
        <v>2000</v>
      </c>
      <c r="F73" s="1">
        <v>2001</v>
      </c>
      <c r="G73" s="1">
        <v>2002</v>
      </c>
      <c r="H73" s="1">
        <v>2003</v>
      </c>
      <c r="I73" s="1">
        <v>2004</v>
      </c>
      <c r="J73" s="1">
        <v>2005</v>
      </c>
      <c r="K73" s="1">
        <v>2006</v>
      </c>
      <c r="L73" s="1">
        <v>2007</v>
      </c>
      <c r="M73" s="1">
        <v>2008</v>
      </c>
      <c r="N73" s="1">
        <v>2009</v>
      </c>
      <c r="O73" s="1">
        <v>2010</v>
      </c>
      <c r="P73" s="1">
        <v>2011</v>
      </c>
      <c r="Q73" s="1">
        <v>2012</v>
      </c>
      <c r="R73" s="1">
        <v>2013</v>
      </c>
      <c r="S73" s="1">
        <v>2014</v>
      </c>
      <c r="T73" s="1">
        <v>2015</v>
      </c>
      <c r="U73" s="1">
        <v>2016</v>
      </c>
      <c r="V73" s="1">
        <v>2017</v>
      </c>
      <c r="W73" s="1">
        <v>2018</v>
      </c>
    </row>
    <row r="74" spans="1:23" x14ac:dyDescent="0.25">
      <c r="A74" s="1" t="str">
        <f>'Population Definitions'!$A$2</f>
        <v>0-4</v>
      </c>
      <c r="B74" t="s">
        <v>28</v>
      </c>
      <c r="C74" s="3"/>
      <c r="D74" s="4" t="s">
        <v>26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0.14285714285714279</v>
      </c>
      <c r="P74" s="3">
        <v>0.30769230769230771</v>
      </c>
      <c r="Q74" s="3"/>
      <c r="R74" s="3">
        <v>0.1111111111111111</v>
      </c>
      <c r="S74" s="3"/>
      <c r="T74" s="3"/>
      <c r="U74" s="3"/>
      <c r="V74" s="3"/>
      <c r="W74" s="3"/>
    </row>
    <row r="75" spans="1:23" x14ac:dyDescent="0.25">
      <c r="A75" s="1" t="str">
        <f>'Population Definitions'!$A$3</f>
        <v>5-14</v>
      </c>
      <c r="B75" t="s">
        <v>28</v>
      </c>
      <c r="C75" s="3"/>
      <c r="D75" s="4" t="s">
        <v>26</v>
      </c>
      <c r="E75" s="3"/>
      <c r="F75" s="3"/>
      <c r="G75" s="3"/>
      <c r="H75" s="3"/>
      <c r="I75" s="3"/>
      <c r="J75" s="3"/>
      <c r="K75" s="3"/>
      <c r="L75" s="3"/>
      <c r="M75" s="3"/>
      <c r="N75" s="3">
        <v>0.26666666666666672</v>
      </c>
      <c r="O75" s="3"/>
      <c r="P75" s="3"/>
      <c r="Q75" s="3"/>
      <c r="R75" s="3"/>
      <c r="S75" s="3">
        <v>0.25</v>
      </c>
      <c r="T75" s="3"/>
      <c r="U75" s="3"/>
      <c r="V75" s="3"/>
      <c r="W75" s="3"/>
    </row>
    <row r="76" spans="1:23" x14ac:dyDescent="0.25">
      <c r="A76" s="1" t="str">
        <f>'Population Definitions'!$A$4</f>
        <v>15-64</v>
      </c>
      <c r="B76" t="s">
        <v>28</v>
      </c>
      <c r="C76" s="3"/>
      <c r="D76" s="4" t="s">
        <v>26</v>
      </c>
      <c r="E76" s="3"/>
      <c r="F76" s="3"/>
      <c r="G76" s="3"/>
      <c r="H76" s="3"/>
      <c r="I76" s="3"/>
      <c r="J76" s="3"/>
      <c r="K76" s="3"/>
      <c r="L76" s="3"/>
      <c r="M76" s="3"/>
      <c r="N76" s="3">
        <v>0.41949152542372881</v>
      </c>
      <c r="O76" s="3">
        <v>0.39067656765676573</v>
      </c>
      <c r="P76" s="3"/>
      <c r="Q76" s="3"/>
      <c r="R76" s="3"/>
      <c r="S76" s="3">
        <v>0.47606130476061298</v>
      </c>
      <c r="T76" s="3"/>
      <c r="U76" s="3"/>
      <c r="V76" s="3"/>
      <c r="W76" s="3"/>
    </row>
    <row r="77" spans="1:23" x14ac:dyDescent="0.25">
      <c r="A77" s="1" t="str">
        <f>'Population Definitions'!$A$5</f>
        <v>65+</v>
      </c>
      <c r="B77" t="s">
        <v>28</v>
      </c>
      <c r="C77" s="3"/>
      <c r="D77" s="4" t="s">
        <v>26</v>
      </c>
      <c r="E77" s="3"/>
      <c r="F77" s="3"/>
      <c r="G77" s="3"/>
      <c r="H77" s="3"/>
      <c r="I77" s="3"/>
      <c r="J77" s="3"/>
      <c r="K77" s="3"/>
      <c r="L77" s="3"/>
      <c r="M77" s="3"/>
      <c r="N77" s="3">
        <v>0.85451197053407002</v>
      </c>
      <c r="O77" s="3"/>
      <c r="P77" s="3"/>
      <c r="Q77" s="3"/>
      <c r="R77" s="3">
        <v>0.35436893203883502</v>
      </c>
      <c r="S77" s="3">
        <v>0.56666666666666665</v>
      </c>
      <c r="T77" s="3"/>
      <c r="U77" s="3"/>
      <c r="V77" s="3"/>
      <c r="W77" s="3"/>
    </row>
    <row r="78" spans="1:23" x14ac:dyDescent="0.25">
      <c r="A78" s="1" t="str">
        <f>'Population Definitions'!$A$6</f>
        <v>15-64 (HIV+)</v>
      </c>
      <c r="B78" t="s">
        <v>28</v>
      </c>
      <c r="C78" s="3"/>
      <c r="D78" s="4" t="s">
        <v>26</v>
      </c>
      <c r="E78" s="3"/>
      <c r="F78" s="3"/>
      <c r="G78" s="3"/>
      <c r="H78" s="3"/>
      <c r="I78" s="3"/>
      <c r="J78" s="3"/>
      <c r="K78" s="3"/>
      <c r="L78" s="3"/>
      <c r="M78" s="3"/>
      <c r="N78" s="3">
        <v>0.40434782608695652</v>
      </c>
      <c r="O78" s="3">
        <v>0.35303144925969948</v>
      </c>
      <c r="P78" s="3"/>
      <c r="Q78" s="3">
        <v>0.34559506076894853</v>
      </c>
      <c r="R78" s="3">
        <v>0.36291031419778319</v>
      </c>
      <c r="S78" s="3">
        <v>0.39774620483963041</v>
      </c>
      <c r="T78" s="3"/>
      <c r="U78" s="3"/>
      <c r="V78" s="3"/>
      <c r="W78" s="3"/>
    </row>
    <row r="79" spans="1:23" x14ac:dyDescent="0.25">
      <c r="A79" s="1" t="str">
        <f>'Population Definitions'!$A$7</f>
        <v>65+ (HIV+)</v>
      </c>
      <c r="B79" t="s">
        <v>28</v>
      </c>
      <c r="C79" s="3"/>
      <c r="D79" s="4" t="s">
        <v>26</v>
      </c>
      <c r="E79" s="3"/>
      <c r="F79" s="3"/>
      <c r="G79" s="3"/>
      <c r="H79" s="3"/>
      <c r="I79" s="3"/>
      <c r="J79" s="3"/>
      <c r="K79" s="3"/>
      <c r="L79" s="3"/>
      <c r="M79" s="3"/>
      <c r="N79" s="3">
        <v>0.66666666666666663</v>
      </c>
      <c r="O79" s="3"/>
      <c r="P79" s="3"/>
      <c r="Q79" s="3"/>
      <c r="R79" s="3"/>
      <c r="S79" s="3">
        <v>0.26666666666666672</v>
      </c>
      <c r="T79" s="3"/>
      <c r="U79" s="3"/>
      <c r="V79" s="3"/>
      <c r="W79" s="3"/>
    </row>
    <row r="80" spans="1:23" x14ac:dyDescent="0.25">
      <c r="A80" s="1" t="str">
        <f>'Population Definitions'!$A$8</f>
        <v>Pris</v>
      </c>
      <c r="B80" t="s">
        <v>28</v>
      </c>
      <c r="C80" s="3">
        <v>0.24</v>
      </c>
      <c r="D80" s="4" t="s">
        <v>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1" t="str">
        <f>'Population Definitions'!$A$9</f>
        <v>Pris (HIV+)</v>
      </c>
      <c r="B81" t="s">
        <v>28</v>
      </c>
      <c r="C81" s="3">
        <v>0.24</v>
      </c>
      <c r="D81" s="4" t="s">
        <v>26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1" t="str">
        <f>'Population Definitions'!$A$10</f>
        <v>Mine</v>
      </c>
      <c r="B82" t="s">
        <v>28</v>
      </c>
      <c r="C82" s="3">
        <v>0.24</v>
      </c>
      <c r="D82" s="4" t="s">
        <v>26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1" t="str">
        <f>'Population Definitions'!$A$11</f>
        <v>Mine (HIV+)</v>
      </c>
      <c r="B83" t="s">
        <v>28</v>
      </c>
      <c r="C83" s="3">
        <v>0.24</v>
      </c>
      <c r="D83" s="4" t="s">
        <v>26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5" spans="1:23" x14ac:dyDescent="0.25">
      <c r="A85" s="1" t="s">
        <v>91</v>
      </c>
      <c r="B85" s="1" t="s">
        <v>23</v>
      </c>
      <c r="C85" s="1" t="s">
        <v>24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 x14ac:dyDescent="0.25">
      <c r="A86" s="1" t="str">
        <f>'Population Definitions'!$A$2</f>
        <v>0-4</v>
      </c>
      <c r="B86" t="s">
        <v>28</v>
      </c>
      <c r="C86" s="3"/>
      <c r="D86" s="4" t="s">
        <v>26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>
        <v>0.7142857142857143</v>
      </c>
      <c r="P86" s="3"/>
      <c r="Q86" s="3"/>
      <c r="R86" s="3">
        <v>0.88888888888888884</v>
      </c>
      <c r="S86" s="3"/>
      <c r="T86" s="3"/>
      <c r="U86" s="3"/>
      <c r="V86" s="3"/>
      <c r="W86" s="3"/>
    </row>
    <row r="87" spans="1:23" x14ac:dyDescent="0.25">
      <c r="A87" s="1" t="str">
        <f>'Population Definitions'!$A$3</f>
        <v>5-14</v>
      </c>
      <c r="B87" t="s">
        <v>28</v>
      </c>
      <c r="C87" s="3"/>
      <c r="D87" s="4" t="s">
        <v>26</v>
      </c>
      <c r="E87" s="3"/>
      <c r="F87" s="3"/>
      <c r="G87" s="3"/>
      <c r="H87" s="3"/>
      <c r="I87" s="3"/>
      <c r="J87" s="3"/>
      <c r="K87" s="3"/>
      <c r="L87" s="3"/>
      <c r="M87" s="3"/>
      <c r="N87" s="3">
        <v>0.66666666666666663</v>
      </c>
      <c r="O87" s="3"/>
      <c r="P87" s="3"/>
      <c r="Q87" s="3">
        <v>0.7142857142857143</v>
      </c>
      <c r="R87" s="3"/>
      <c r="S87" s="3">
        <v>0.55000000000000004</v>
      </c>
      <c r="T87" s="3"/>
      <c r="U87" s="3"/>
      <c r="V87" s="3"/>
      <c r="W87" s="3"/>
    </row>
    <row r="88" spans="1:23" x14ac:dyDescent="0.25">
      <c r="A88" s="1" t="str">
        <f>'Population Definitions'!$A$4</f>
        <v>15-64</v>
      </c>
      <c r="B88" t="s">
        <v>28</v>
      </c>
      <c r="C88" s="3"/>
      <c r="D88" s="4" t="s">
        <v>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0.5981219279583303</v>
      </c>
      <c r="Q88" s="3">
        <v>0.58178894164496853</v>
      </c>
      <c r="R88" s="3">
        <v>0.52494593276911738</v>
      </c>
      <c r="S88" s="3">
        <v>0.42567224759005579</v>
      </c>
      <c r="T88" s="3"/>
      <c r="U88" s="3"/>
      <c r="V88" s="3"/>
      <c r="W88" s="3"/>
    </row>
    <row r="89" spans="1:23" x14ac:dyDescent="0.25">
      <c r="A89" s="1" t="str">
        <f>'Population Definitions'!$A$5</f>
        <v>65+</v>
      </c>
      <c r="B89" t="s">
        <v>28</v>
      </c>
      <c r="C89" s="3"/>
      <c r="D89" s="4" t="s">
        <v>26</v>
      </c>
      <c r="E89" s="3"/>
      <c r="F89" s="3"/>
      <c r="G89" s="3"/>
      <c r="H89" s="3"/>
      <c r="I89" s="3"/>
      <c r="J89" s="3"/>
      <c r="K89" s="3"/>
      <c r="L89" s="3"/>
      <c r="M89" s="3"/>
      <c r="N89" s="3">
        <v>0.14548802946593001</v>
      </c>
      <c r="O89" s="3"/>
      <c r="P89" s="3">
        <v>0.17025862068965519</v>
      </c>
      <c r="Q89" s="3"/>
      <c r="R89" s="3"/>
      <c r="S89" s="3">
        <v>0.2</v>
      </c>
      <c r="T89" s="3"/>
      <c r="U89" s="3"/>
      <c r="V89" s="3"/>
      <c r="W89" s="3"/>
    </row>
    <row r="90" spans="1:23" x14ac:dyDescent="0.25">
      <c r="A90" s="1" t="str">
        <f>'Population Definitions'!$A$6</f>
        <v>15-64 (HIV+)</v>
      </c>
      <c r="B90" t="s">
        <v>28</v>
      </c>
      <c r="C90" s="3"/>
      <c r="D90" s="4" t="s">
        <v>26</v>
      </c>
      <c r="E90" s="3"/>
      <c r="F90" s="3"/>
      <c r="G90" s="3"/>
      <c r="H90" s="3"/>
      <c r="I90" s="3"/>
      <c r="J90" s="3"/>
      <c r="K90" s="3"/>
      <c r="L90" s="3"/>
      <c r="M90" s="3"/>
      <c r="N90" s="3">
        <v>0.3536231884057971</v>
      </c>
      <c r="O90" s="3">
        <v>0.42502972009078133</v>
      </c>
      <c r="P90" s="3"/>
      <c r="Q90" s="3">
        <v>0.46024652980161052</v>
      </c>
      <c r="R90" s="3">
        <v>0.38980797528137762</v>
      </c>
      <c r="S90" s="3">
        <v>0.40658313236167898</v>
      </c>
      <c r="T90" s="3"/>
      <c r="U90" s="3"/>
      <c r="V90" s="3"/>
      <c r="W90" s="3"/>
    </row>
    <row r="91" spans="1:23" x14ac:dyDescent="0.25">
      <c r="A91" s="1" t="str">
        <f>'Population Definitions'!$A$7</f>
        <v>65+ (HIV+)</v>
      </c>
      <c r="B91" t="s">
        <v>28</v>
      </c>
      <c r="C91" s="3"/>
      <c r="D91" s="4" t="s">
        <v>26</v>
      </c>
      <c r="E91" s="3"/>
      <c r="F91" s="3"/>
      <c r="G91" s="3"/>
      <c r="H91" s="3"/>
      <c r="I91" s="3"/>
      <c r="J91" s="3"/>
      <c r="K91" s="3"/>
      <c r="L91" s="3"/>
      <c r="M91" s="3"/>
      <c r="N91" s="3">
        <v>0.33333333333333331</v>
      </c>
      <c r="O91" s="3"/>
      <c r="P91" s="3"/>
      <c r="Q91" s="3"/>
      <c r="R91" s="3">
        <v>0.34693877551020408</v>
      </c>
      <c r="S91" s="3">
        <v>0.4</v>
      </c>
      <c r="T91" s="3"/>
      <c r="U91" s="3"/>
      <c r="V91" s="3"/>
      <c r="W91" s="3"/>
    </row>
    <row r="92" spans="1:23" x14ac:dyDescent="0.25">
      <c r="A92" s="1" t="str">
        <f>'Population Definitions'!$A$8</f>
        <v>Pris</v>
      </c>
      <c r="B92" t="s">
        <v>28</v>
      </c>
      <c r="C92" s="3">
        <v>0.52</v>
      </c>
      <c r="D92" s="4" t="s">
        <v>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1" t="str">
        <f>'Population Definitions'!$A$9</f>
        <v>Pris (HIV+)</v>
      </c>
      <c r="B93" t="s">
        <v>28</v>
      </c>
      <c r="C93" s="3">
        <v>0.52</v>
      </c>
      <c r="D93" s="4" t="s">
        <v>26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1" t="str">
        <f>'Population Definitions'!$A$10</f>
        <v>Mine</v>
      </c>
      <c r="B94" t="s">
        <v>28</v>
      </c>
      <c r="C94" s="3">
        <v>0.52</v>
      </c>
      <c r="D94" s="4" t="s">
        <v>26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1" t="str">
        <f>'Population Definitions'!$A$11</f>
        <v>Mine (HIV+)</v>
      </c>
      <c r="B95" t="s">
        <v>28</v>
      </c>
      <c r="C95" s="3">
        <v>0.52</v>
      </c>
      <c r="D95" s="4" t="s">
        <v>26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7" spans="1:23" x14ac:dyDescent="0.25">
      <c r="A97" s="1" t="s">
        <v>92</v>
      </c>
      <c r="B97" s="1" t="s">
        <v>23</v>
      </c>
      <c r="C97" s="1" t="s">
        <v>24</v>
      </c>
      <c r="D97" s="1"/>
      <c r="E97" s="1">
        <v>2000</v>
      </c>
      <c r="F97" s="1">
        <v>2001</v>
      </c>
      <c r="G97" s="1">
        <v>2002</v>
      </c>
      <c r="H97" s="1">
        <v>2003</v>
      </c>
      <c r="I97" s="1">
        <v>2004</v>
      </c>
      <c r="J97" s="1">
        <v>2005</v>
      </c>
      <c r="K97" s="1">
        <v>2006</v>
      </c>
      <c r="L97" s="1">
        <v>2007</v>
      </c>
      <c r="M97" s="1">
        <v>2008</v>
      </c>
      <c r="N97" s="1">
        <v>2009</v>
      </c>
      <c r="O97" s="1">
        <v>2010</v>
      </c>
      <c r="P97" s="1">
        <v>2011</v>
      </c>
      <c r="Q97" s="1">
        <v>2012</v>
      </c>
      <c r="R97" s="1">
        <v>2013</v>
      </c>
      <c r="S97" s="1">
        <v>2014</v>
      </c>
      <c r="T97" s="1">
        <v>2015</v>
      </c>
      <c r="U97" s="1">
        <v>2016</v>
      </c>
      <c r="V97" s="1">
        <v>2017</v>
      </c>
      <c r="W97" s="1">
        <v>2018</v>
      </c>
    </row>
    <row r="98" spans="1:23" x14ac:dyDescent="0.25">
      <c r="A98" s="1" t="str">
        <f>'Population Definitions'!$A$2</f>
        <v>0-4</v>
      </c>
      <c r="B98" t="s">
        <v>28</v>
      </c>
      <c r="C98" s="3"/>
      <c r="D98" s="4" t="s">
        <v>26</v>
      </c>
      <c r="E98" s="3"/>
      <c r="F98" s="3"/>
      <c r="G98" s="3"/>
      <c r="H98" s="3"/>
      <c r="I98" s="3"/>
      <c r="J98" s="3"/>
      <c r="K98" s="3"/>
      <c r="L98" s="3"/>
      <c r="M98" s="3">
        <v>0.68417739916270781</v>
      </c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1" t="str">
        <f>'Population Definitions'!$A$3</f>
        <v>5-14</v>
      </c>
      <c r="B99" t="s">
        <v>28</v>
      </c>
      <c r="C99" s="3">
        <v>0.59</v>
      </c>
      <c r="D99" s="4" t="s">
        <v>26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1" t="str">
        <f>'Population Definitions'!$A$4</f>
        <v>15-64</v>
      </c>
      <c r="B100" t="s">
        <v>28</v>
      </c>
      <c r="C100" s="3"/>
      <c r="D100" s="4" t="s">
        <v>26</v>
      </c>
      <c r="E100" s="3"/>
      <c r="F100" s="3"/>
      <c r="G100" s="3"/>
      <c r="H100" s="3"/>
      <c r="I100" s="3"/>
      <c r="J100" s="3"/>
      <c r="K100" s="3"/>
      <c r="L100" s="3">
        <v>0.62653996495110453</v>
      </c>
      <c r="M100" s="3"/>
      <c r="N100" s="3"/>
      <c r="O100" s="3">
        <v>0.73016553019208075</v>
      </c>
      <c r="P100" s="3"/>
      <c r="Q100" s="3">
        <v>0.71294256594944572</v>
      </c>
      <c r="R100" s="3">
        <v>0.68381977238005032</v>
      </c>
      <c r="S100" s="3">
        <v>0.65602333788131761</v>
      </c>
      <c r="T100" s="3"/>
      <c r="U100" s="3"/>
      <c r="V100" s="3"/>
      <c r="W100" s="3"/>
    </row>
    <row r="101" spans="1:23" x14ac:dyDescent="0.25">
      <c r="A101" s="1" t="str">
        <f>'Population Definitions'!$A$5</f>
        <v>65+</v>
      </c>
      <c r="B101" t="s">
        <v>28</v>
      </c>
      <c r="C101" s="3">
        <v>0.59</v>
      </c>
      <c r="D101" s="4" t="s">
        <v>26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1" t="str">
        <f>'Population Definitions'!$A$6</f>
        <v>15-64 (HIV+)</v>
      </c>
      <c r="B102" t="s">
        <v>28</v>
      </c>
      <c r="C102" s="3"/>
      <c r="D102" s="4" t="s">
        <v>26</v>
      </c>
      <c r="E102" s="3"/>
      <c r="F102" s="3"/>
      <c r="G102" s="3"/>
      <c r="H102" s="3"/>
      <c r="I102" s="3"/>
      <c r="J102" s="3"/>
      <c r="K102" s="3"/>
      <c r="L102" s="3">
        <v>0.62675728247034024</v>
      </c>
      <c r="M102" s="3"/>
      <c r="N102" s="3">
        <v>0.72660518196804846</v>
      </c>
      <c r="O102" s="3">
        <v>0.73071436852812177</v>
      </c>
      <c r="P102" s="3"/>
      <c r="Q102" s="3">
        <v>0.7134097575033268</v>
      </c>
      <c r="R102" s="3">
        <v>0.68404139569767641</v>
      </c>
      <c r="S102" s="3">
        <v>0.65661033666112878</v>
      </c>
      <c r="T102" s="3"/>
      <c r="U102" s="3"/>
      <c r="V102" s="3"/>
      <c r="W102" s="3"/>
    </row>
    <row r="103" spans="1:23" x14ac:dyDescent="0.25">
      <c r="A103" s="1" t="str">
        <f>'Population Definitions'!$A$7</f>
        <v>65+ (HIV+)</v>
      </c>
      <c r="B103" t="s">
        <v>28</v>
      </c>
      <c r="C103" s="3">
        <v>0.59</v>
      </c>
      <c r="D103" s="4" t="s">
        <v>26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1" t="str">
        <f>'Population Definitions'!$A$8</f>
        <v>Pris</v>
      </c>
      <c r="B104" t="s">
        <v>28</v>
      </c>
      <c r="C104" s="3">
        <v>0.59</v>
      </c>
      <c r="D104" s="4" t="s">
        <v>26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1" t="str">
        <f>'Population Definitions'!$A$9</f>
        <v>Pris (HIV+)</v>
      </c>
      <c r="B105" t="s">
        <v>28</v>
      </c>
      <c r="C105" s="3">
        <v>0.59</v>
      </c>
      <c r="D105" s="4" t="s">
        <v>26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1" t="str">
        <f>'Population Definitions'!$A$10</f>
        <v>Mine</v>
      </c>
      <c r="B106" t="s">
        <v>28</v>
      </c>
      <c r="C106" s="3"/>
      <c r="D106" s="4" t="s">
        <v>26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>
        <v>0.8</v>
      </c>
      <c r="U106" s="3"/>
      <c r="V106" s="3"/>
      <c r="W106" s="3"/>
    </row>
    <row r="107" spans="1:23" x14ac:dyDescent="0.25">
      <c r="A107" s="1" t="str">
        <f>'Population Definitions'!$A$11</f>
        <v>Mine (HIV+)</v>
      </c>
      <c r="B107" t="s">
        <v>28</v>
      </c>
      <c r="C107" s="3"/>
      <c r="D107" s="4" t="s">
        <v>26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>
        <v>0.8</v>
      </c>
      <c r="U107" s="3"/>
      <c r="V107" s="3"/>
      <c r="W107" s="3"/>
    </row>
    <row r="109" spans="1:23" x14ac:dyDescent="0.25">
      <c r="A109" s="1" t="s">
        <v>93</v>
      </c>
      <c r="B109" s="1" t="s">
        <v>23</v>
      </c>
      <c r="C109" s="1" t="s">
        <v>24</v>
      </c>
      <c r="D109" s="1"/>
      <c r="E109" s="1">
        <v>2000</v>
      </c>
      <c r="F109" s="1">
        <v>2001</v>
      </c>
      <c r="G109" s="1">
        <v>2002</v>
      </c>
      <c r="H109" s="1">
        <v>2003</v>
      </c>
      <c r="I109" s="1">
        <v>2004</v>
      </c>
      <c r="J109" s="1">
        <v>2005</v>
      </c>
      <c r="K109" s="1">
        <v>2006</v>
      </c>
      <c r="L109" s="1">
        <v>2007</v>
      </c>
      <c r="M109" s="1">
        <v>2008</v>
      </c>
      <c r="N109" s="1">
        <v>2009</v>
      </c>
      <c r="O109" s="1">
        <v>2010</v>
      </c>
      <c r="P109" s="1">
        <v>2011</v>
      </c>
      <c r="Q109" s="1">
        <v>2012</v>
      </c>
      <c r="R109" s="1">
        <v>2013</v>
      </c>
      <c r="S109" s="1">
        <v>2014</v>
      </c>
      <c r="T109" s="1">
        <v>2015</v>
      </c>
      <c r="U109" s="1">
        <v>2016</v>
      </c>
      <c r="V109" s="1">
        <v>2017</v>
      </c>
      <c r="W109" s="1">
        <v>2018</v>
      </c>
    </row>
    <row r="110" spans="1:23" x14ac:dyDescent="0.25">
      <c r="A110" s="1" t="str">
        <f>'Population Definitions'!$A$2</f>
        <v>0-4</v>
      </c>
      <c r="B110" t="s">
        <v>28</v>
      </c>
      <c r="C110" s="3"/>
      <c r="D110" s="4" t="s">
        <v>26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0.81</v>
      </c>
      <c r="R110" s="3">
        <v>1</v>
      </c>
      <c r="S110" s="3"/>
      <c r="T110" s="3"/>
      <c r="U110" s="3"/>
      <c r="V110" s="3"/>
      <c r="W110" s="3"/>
    </row>
    <row r="111" spans="1:23" x14ac:dyDescent="0.25">
      <c r="A111" s="1" t="str">
        <f>'Population Definitions'!$A$3</f>
        <v>5-14</v>
      </c>
      <c r="B111" t="s">
        <v>28</v>
      </c>
      <c r="C111" s="3"/>
      <c r="D111" s="4" t="s">
        <v>26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v>0.81</v>
      </c>
      <c r="R111" s="3">
        <v>1</v>
      </c>
      <c r="S111" s="3"/>
      <c r="T111" s="3"/>
      <c r="U111" s="3"/>
      <c r="V111" s="3"/>
      <c r="W111" s="3"/>
    </row>
    <row r="112" spans="1:23" x14ac:dyDescent="0.25">
      <c r="A112" s="1" t="str">
        <f>'Population Definitions'!$A$4</f>
        <v>15-64</v>
      </c>
      <c r="B112" t="s">
        <v>28</v>
      </c>
      <c r="C112" s="3"/>
      <c r="D112" s="4" t="s">
        <v>26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v>0.81</v>
      </c>
      <c r="R112" s="3">
        <v>1</v>
      </c>
      <c r="S112" s="3"/>
      <c r="T112" s="3"/>
      <c r="U112" s="3"/>
      <c r="V112" s="3"/>
      <c r="W112" s="3"/>
    </row>
    <row r="113" spans="1:23" x14ac:dyDescent="0.25">
      <c r="A113" s="1" t="str">
        <f>'Population Definitions'!$A$5</f>
        <v>65+</v>
      </c>
      <c r="B113" t="s">
        <v>28</v>
      </c>
      <c r="C113" s="3"/>
      <c r="D113" s="4" t="s">
        <v>26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v>0.81</v>
      </c>
      <c r="R113" s="3">
        <v>1</v>
      </c>
      <c r="S113" s="3"/>
      <c r="T113" s="3"/>
      <c r="U113" s="3"/>
      <c r="V113" s="3"/>
      <c r="W113" s="3"/>
    </row>
    <row r="114" spans="1:23" x14ac:dyDescent="0.25">
      <c r="A114" s="1" t="str">
        <f>'Population Definitions'!$A$6</f>
        <v>15-64 (HIV+)</v>
      </c>
      <c r="B114" t="s">
        <v>28</v>
      </c>
      <c r="C114" s="3"/>
      <c r="D114" s="4" t="s">
        <v>26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v>0.81</v>
      </c>
      <c r="R114" s="3">
        <v>1</v>
      </c>
      <c r="S114" s="3"/>
      <c r="T114" s="3"/>
      <c r="U114" s="3"/>
      <c r="V114" s="3"/>
      <c r="W114" s="3"/>
    </row>
    <row r="115" spans="1:23" x14ac:dyDescent="0.25">
      <c r="A115" s="1" t="str">
        <f>'Population Definitions'!$A$7</f>
        <v>65+ (HIV+)</v>
      </c>
      <c r="B115" t="s">
        <v>28</v>
      </c>
      <c r="C115" s="3"/>
      <c r="D115" s="4" t="s">
        <v>26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>
        <v>0.81</v>
      </c>
      <c r="R115" s="3">
        <v>1</v>
      </c>
      <c r="S115" s="3"/>
      <c r="T115" s="3"/>
      <c r="U115" s="3"/>
      <c r="V115" s="3"/>
      <c r="W115" s="3"/>
    </row>
    <row r="116" spans="1:23" x14ac:dyDescent="0.25">
      <c r="A116" s="1" t="str">
        <f>'Population Definitions'!$A$8</f>
        <v>Pris</v>
      </c>
      <c r="B116" t="s">
        <v>28</v>
      </c>
      <c r="C116" s="3">
        <v>0.37</v>
      </c>
      <c r="D116" s="4" t="s">
        <v>26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1" t="str">
        <f>'Population Definitions'!$A$9</f>
        <v>Pris (HIV+)</v>
      </c>
      <c r="B117" t="s">
        <v>28</v>
      </c>
      <c r="C117" s="3">
        <v>0.37</v>
      </c>
      <c r="D117" s="4" t="s">
        <v>26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1" t="str">
        <f>'Population Definitions'!$A$10</f>
        <v>Mine</v>
      </c>
      <c r="B118" t="s">
        <v>28</v>
      </c>
      <c r="C118" s="3"/>
      <c r="D118" s="4" t="s">
        <v>26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0.75</v>
      </c>
      <c r="U118" s="3"/>
      <c r="V118" s="3"/>
      <c r="W118" s="3"/>
    </row>
    <row r="119" spans="1:23" x14ac:dyDescent="0.25">
      <c r="A119" s="1" t="str">
        <f>'Population Definitions'!$A$11</f>
        <v>Mine (HIV+)</v>
      </c>
      <c r="B119" t="s">
        <v>28</v>
      </c>
      <c r="C119" s="3"/>
      <c r="D119" s="4" t="s">
        <v>26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>
        <v>0.75</v>
      </c>
      <c r="U119" s="3"/>
      <c r="V119" s="3"/>
      <c r="W119" s="3"/>
    </row>
    <row r="121" spans="1:23" x14ac:dyDescent="0.25">
      <c r="A121" s="1" t="s">
        <v>94</v>
      </c>
      <c r="B121" s="1" t="s">
        <v>23</v>
      </c>
      <c r="C121" s="1" t="s">
        <v>24</v>
      </c>
      <c r="D121" s="1"/>
      <c r="E121" s="1">
        <v>2000</v>
      </c>
      <c r="F121" s="1">
        <v>2001</v>
      </c>
      <c r="G121" s="1">
        <v>2002</v>
      </c>
      <c r="H121" s="1">
        <v>2003</v>
      </c>
      <c r="I121" s="1">
        <v>2004</v>
      </c>
      <c r="J121" s="1">
        <v>2005</v>
      </c>
      <c r="K121" s="1">
        <v>2006</v>
      </c>
      <c r="L121" s="1">
        <v>2007</v>
      </c>
      <c r="M121" s="1">
        <v>2008</v>
      </c>
      <c r="N121" s="1">
        <v>2009</v>
      </c>
      <c r="O121" s="1">
        <v>2010</v>
      </c>
      <c r="P121" s="1">
        <v>2011</v>
      </c>
      <c r="Q121" s="1">
        <v>2012</v>
      </c>
      <c r="R121" s="1">
        <v>2013</v>
      </c>
      <c r="S121" s="1">
        <v>2014</v>
      </c>
      <c r="T121" s="1">
        <v>2015</v>
      </c>
      <c r="U121" s="1">
        <v>2016</v>
      </c>
      <c r="V121" s="1">
        <v>2017</v>
      </c>
      <c r="W121" s="1">
        <v>2018</v>
      </c>
    </row>
    <row r="122" spans="1:23" x14ac:dyDescent="0.25">
      <c r="A122" s="1" t="str">
        <f>'Population Definitions'!$A$2</f>
        <v>0-4</v>
      </c>
      <c r="B122" t="s">
        <v>28</v>
      </c>
      <c r="C122" s="3">
        <v>0.44</v>
      </c>
      <c r="D122" s="4" t="s">
        <v>26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1" t="str">
        <f>'Population Definitions'!$A$3</f>
        <v>5-14</v>
      </c>
      <c r="B123" t="s">
        <v>28</v>
      </c>
      <c r="C123" s="3">
        <v>0.44</v>
      </c>
      <c r="D123" s="4" t="s">
        <v>26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1" t="str">
        <f>'Population Definitions'!$A$4</f>
        <v>15-64</v>
      </c>
      <c r="B124" t="s">
        <v>28</v>
      </c>
      <c r="C124" s="3"/>
      <c r="D124" s="4" t="s">
        <v>26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>
        <v>0.79564495481450503</v>
      </c>
      <c r="P124" s="3">
        <v>0.797976333390499</v>
      </c>
      <c r="Q124" s="3"/>
      <c r="R124" s="3"/>
      <c r="S124" s="3"/>
      <c r="T124" s="3"/>
      <c r="U124" s="3"/>
      <c r="V124" s="3"/>
      <c r="W124" s="3"/>
    </row>
    <row r="125" spans="1:23" x14ac:dyDescent="0.25">
      <c r="A125" s="1" t="str">
        <f>'Population Definitions'!$A$5</f>
        <v>65+</v>
      </c>
      <c r="B125" t="s">
        <v>28</v>
      </c>
      <c r="C125" s="3"/>
      <c r="D125" s="4" t="s">
        <v>26</v>
      </c>
      <c r="E125" s="3"/>
      <c r="F125" s="3"/>
      <c r="G125" s="3"/>
      <c r="H125" s="3"/>
      <c r="I125" s="3"/>
      <c r="J125" s="3"/>
      <c r="K125" s="3"/>
      <c r="L125" s="3"/>
      <c r="M125" s="3"/>
      <c r="N125" s="3">
        <v>0.2581699346405229</v>
      </c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1" t="str">
        <f>'Population Definitions'!$A$6</f>
        <v>15-64 (HIV+)</v>
      </c>
      <c r="B126" t="s">
        <v>28</v>
      </c>
      <c r="C126" s="3"/>
      <c r="D126" s="4" t="s">
        <v>26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>
        <v>0.83095586989244097</v>
      </c>
      <c r="Q126" s="3"/>
      <c r="R126" s="3"/>
      <c r="S126" s="3"/>
      <c r="T126" s="3"/>
      <c r="U126" s="3"/>
      <c r="V126" s="3"/>
      <c r="W126" s="3"/>
    </row>
    <row r="127" spans="1:23" x14ac:dyDescent="0.25">
      <c r="A127" s="1" t="str">
        <f>'Population Definitions'!$A$7</f>
        <v>65+ (HIV+)</v>
      </c>
      <c r="B127" t="s">
        <v>28</v>
      </c>
      <c r="C127" s="3">
        <v>0.44</v>
      </c>
      <c r="D127" s="4" t="s">
        <v>26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1" t="str">
        <f>'Population Definitions'!$A$8</f>
        <v>Pris</v>
      </c>
      <c r="B128" t="s">
        <v>28</v>
      </c>
      <c r="C128" s="3">
        <v>0.44</v>
      </c>
      <c r="D128" s="4" t="s">
        <v>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1" t="str">
        <f>'Population Definitions'!$A$9</f>
        <v>Pris (HIV+)</v>
      </c>
      <c r="B129" t="s">
        <v>28</v>
      </c>
      <c r="C129" s="3">
        <v>0.44</v>
      </c>
      <c r="D129" s="4" t="s">
        <v>26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1" t="str">
        <f>'Population Definitions'!$A$10</f>
        <v>Mine</v>
      </c>
      <c r="B130" t="s">
        <v>28</v>
      </c>
      <c r="C130" s="3">
        <v>0.44</v>
      </c>
      <c r="D130" s="4" t="s">
        <v>26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1" t="str">
        <f>'Population Definitions'!$A$11</f>
        <v>Mine (HIV+)</v>
      </c>
      <c r="B131" t="s">
        <v>28</v>
      </c>
      <c r="C131" s="3">
        <v>0.44</v>
      </c>
      <c r="D131" s="4" t="s">
        <v>26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3" spans="1:23" x14ac:dyDescent="0.25">
      <c r="A133" s="1" t="s">
        <v>95</v>
      </c>
      <c r="B133" s="1" t="s">
        <v>23</v>
      </c>
      <c r="C133" s="1" t="s">
        <v>24</v>
      </c>
      <c r="D133" s="1"/>
      <c r="E133" s="1">
        <v>2000</v>
      </c>
      <c r="F133" s="1">
        <v>2001</v>
      </c>
      <c r="G133" s="1">
        <v>2002</v>
      </c>
      <c r="H133" s="1">
        <v>2003</v>
      </c>
      <c r="I133" s="1">
        <v>2004</v>
      </c>
      <c r="J133" s="1">
        <v>2005</v>
      </c>
      <c r="K133" s="1">
        <v>2006</v>
      </c>
      <c r="L133" s="1">
        <v>2007</v>
      </c>
      <c r="M133" s="1">
        <v>2008</v>
      </c>
      <c r="N133" s="1">
        <v>2009</v>
      </c>
      <c r="O133" s="1">
        <v>2010</v>
      </c>
      <c r="P133" s="1">
        <v>2011</v>
      </c>
      <c r="Q133" s="1">
        <v>2012</v>
      </c>
      <c r="R133" s="1">
        <v>2013</v>
      </c>
      <c r="S133" s="1">
        <v>2014</v>
      </c>
      <c r="T133" s="1">
        <v>2015</v>
      </c>
      <c r="U133" s="1">
        <v>2016</v>
      </c>
      <c r="V133" s="1">
        <v>2017</v>
      </c>
      <c r="W133" s="1">
        <v>2018</v>
      </c>
    </row>
    <row r="134" spans="1:23" x14ac:dyDescent="0.25">
      <c r="A134" s="1" t="str">
        <f>'Population Definitions'!$A$2</f>
        <v>0-4</v>
      </c>
      <c r="B134" t="s">
        <v>28</v>
      </c>
      <c r="C134" s="3">
        <v>0.28000000000000003</v>
      </c>
      <c r="D134" s="4" t="s">
        <v>26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1" t="str">
        <f>'Population Definitions'!$A$3</f>
        <v>5-14</v>
      </c>
      <c r="B135" t="s">
        <v>28</v>
      </c>
      <c r="C135" s="3">
        <v>0.28000000000000003</v>
      </c>
      <c r="D135" s="4" t="s">
        <v>26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1" t="str">
        <f>'Population Definitions'!$A$4</f>
        <v>15-64</v>
      </c>
      <c r="B136" t="s">
        <v>28</v>
      </c>
      <c r="C136" s="3"/>
      <c r="D136" s="4" t="s">
        <v>26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>
        <v>0.13574660633484159</v>
      </c>
      <c r="P136" s="3"/>
      <c r="Q136" s="3">
        <v>0.5714285714285714</v>
      </c>
      <c r="R136" s="3">
        <v>0.68</v>
      </c>
      <c r="S136" s="3">
        <v>0.62727272727272732</v>
      </c>
      <c r="T136" s="3"/>
      <c r="U136" s="3"/>
      <c r="V136" s="3"/>
      <c r="W136" s="3"/>
    </row>
    <row r="137" spans="1:23" x14ac:dyDescent="0.25">
      <c r="A137" s="1" t="str">
        <f>'Population Definitions'!$A$5</f>
        <v>65+</v>
      </c>
      <c r="B137" t="s">
        <v>28</v>
      </c>
      <c r="C137" s="3">
        <v>0.28000000000000003</v>
      </c>
      <c r="D137" s="4" t="s">
        <v>26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1" t="str">
        <f>'Population Definitions'!$A$6</f>
        <v>15-64 (HIV+)</v>
      </c>
      <c r="B138" t="s">
        <v>28</v>
      </c>
      <c r="C138" s="3"/>
      <c r="D138" s="4" t="s">
        <v>26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>
        <v>0.33333333333333331</v>
      </c>
      <c r="Q138" s="3"/>
      <c r="R138" s="3">
        <v>0.39130434782608697</v>
      </c>
      <c r="S138" s="3">
        <v>0.41417910447761191</v>
      </c>
      <c r="T138" s="3"/>
      <c r="U138" s="3"/>
      <c r="V138" s="3"/>
      <c r="W138" s="3"/>
    </row>
    <row r="139" spans="1:23" x14ac:dyDescent="0.25">
      <c r="A139" s="1" t="str">
        <f>'Population Definitions'!$A$7</f>
        <v>65+ (HIV+)</v>
      </c>
      <c r="B139" t="s">
        <v>28</v>
      </c>
      <c r="C139" s="3">
        <v>0.28000000000000003</v>
      </c>
      <c r="D139" s="4" t="s">
        <v>26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1" t="str">
        <f>'Population Definitions'!$A$8</f>
        <v>Pris</v>
      </c>
      <c r="B140" t="s">
        <v>28</v>
      </c>
      <c r="C140" s="3">
        <v>0.28000000000000003</v>
      </c>
      <c r="D140" s="4" t="s">
        <v>26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1" t="str">
        <f>'Population Definitions'!$A$9</f>
        <v>Pris (HIV+)</v>
      </c>
      <c r="B141" t="s">
        <v>28</v>
      </c>
      <c r="C141" s="3">
        <v>0.28000000000000003</v>
      </c>
      <c r="D141" s="4" t="s">
        <v>26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1" t="str">
        <f>'Population Definitions'!$A$10</f>
        <v>Mine</v>
      </c>
      <c r="B142" t="s">
        <v>28</v>
      </c>
      <c r="C142" s="3">
        <v>0.28000000000000003</v>
      </c>
      <c r="D142" s="4" t="s">
        <v>26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1" t="str">
        <f>'Population Definitions'!$A$11</f>
        <v>Mine (HIV+)</v>
      </c>
      <c r="B143" t="s">
        <v>28</v>
      </c>
      <c r="C143" s="3">
        <v>0.28000000000000003</v>
      </c>
      <c r="D143" s="4" t="s">
        <v>26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5" spans="1:23" x14ac:dyDescent="0.25">
      <c r="A145" s="1" t="s">
        <v>96</v>
      </c>
      <c r="B145" s="1" t="s">
        <v>23</v>
      </c>
      <c r="C145" s="1" t="s">
        <v>24</v>
      </c>
      <c r="D145" s="1"/>
      <c r="E145" s="1">
        <v>2000</v>
      </c>
      <c r="F145" s="1">
        <v>2001</v>
      </c>
      <c r="G145" s="1">
        <v>2002</v>
      </c>
      <c r="H145" s="1">
        <v>2003</v>
      </c>
      <c r="I145" s="1">
        <v>2004</v>
      </c>
      <c r="J145" s="1">
        <v>2005</v>
      </c>
      <c r="K145" s="1">
        <v>2006</v>
      </c>
      <c r="L145" s="1">
        <v>2007</v>
      </c>
      <c r="M145" s="1">
        <v>2008</v>
      </c>
      <c r="N145" s="1">
        <v>2009</v>
      </c>
      <c r="O145" s="1">
        <v>2010</v>
      </c>
      <c r="P145" s="1">
        <v>2011</v>
      </c>
      <c r="Q145" s="1">
        <v>2012</v>
      </c>
      <c r="R145" s="1">
        <v>2013</v>
      </c>
      <c r="S145" s="1">
        <v>2014</v>
      </c>
      <c r="T145" s="1">
        <v>2015</v>
      </c>
      <c r="U145" s="1">
        <v>2016</v>
      </c>
      <c r="V145" s="1">
        <v>2017</v>
      </c>
      <c r="W145" s="1">
        <v>2018</v>
      </c>
    </row>
    <row r="146" spans="1:23" x14ac:dyDescent="0.25">
      <c r="A146" s="1" t="str">
        <f>'Population Definitions'!$A$2</f>
        <v>0-4</v>
      </c>
      <c r="B146" t="s">
        <v>28</v>
      </c>
      <c r="C146" s="3"/>
      <c r="D146" s="4" t="s">
        <v>26</v>
      </c>
      <c r="E146" s="3"/>
      <c r="F146" s="3"/>
      <c r="G146" s="3">
        <v>0.64332362010897726</v>
      </c>
      <c r="H146" s="3">
        <v>0.73310362348119018</v>
      </c>
      <c r="I146" s="3">
        <v>0.75330009457571978</v>
      </c>
      <c r="J146" s="3">
        <v>0.79762529679927685</v>
      </c>
      <c r="K146" s="3"/>
      <c r="L146" s="3"/>
      <c r="M146" s="3">
        <v>0.83510363681622923</v>
      </c>
      <c r="N146" s="3">
        <v>0.88704947647767207</v>
      </c>
      <c r="O146" s="3">
        <v>0.89302372102225214</v>
      </c>
      <c r="P146" s="3"/>
      <c r="Q146" s="3">
        <v>0.87324685929371093</v>
      </c>
      <c r="R146" s="3"/>
      <c r="S146" s="3">
        <v>0.80017196367501287</v>
      </c>
      <c r="T146" s="3"/>
      <c r="U146" s="3"/>
      <c r="V146" s="3"/>
      <c r="W146" s="3"/>
    </row>
    <row r="147" spans="1:23" x14ac:dyDescent="0.25">
      <c r="A147" s="1" t="str">
        <f>'Population Definitions'!$A$3</f>
        <v>5-14</v>
      </c>
      <c r="B147" t="s">
        <v>28</v>
      </c>
      <c r="C147" s="3"/>
      <c r="D147" s="4" t="s">
        <v>26</v>
      </c>
      <c r="E147" s="3"/>
      <c r="F147" s="3"/>
      <c r="G147" s="3">
        <v>0.65180388056461958</v>
      </c>
      <c r="H147" s="3">
        <v>0.7419142728869218</v>
      </c>
      <c r="I147" s="3">
        <v>0.7614227110900238</v>
      </c>
      <c r="J147" s="3">
        <v>0.80407862093802041</v>
      </c>
      <c r="K147" s="3">
        <v>0.80233354290491499</v>
      </c>
      <c r="L147" s="3">
        <v>0.76328245967477948</v>
      </c>
      <c r="M147" s="3">
        <v>0.83510363681623001</v>
      </c>
      <c r="N147" s="3">
        <v>0.88704947647767252</v>
      </c>
      <c r="O147" s="3">
        <v>0.89302372102224892</v>
      </c>
      <c r="P147" s="3"/>
      <c r="Q147" s="3">
        <v>0.87324685929370827</v>
      </c>
      <c r="R147" s="3">
        <v>0.83536086843748614</v>
      </c>
      <c r="S147" s="3">
        <v>0.80077723747506924</v>
      </c>
      <c r="T147" s="3"/>
      <c r="U147" s="3"/>
      <c r="V147" s="3"/>
      <c r="W147" s="3"/>
    </row>
    <row r="148" spans="1:23" x14ac:dyDescent="0.25">
      <c r="A148" s="1" t="str">
        <f>'Population Definitions'!$A$4</f>
        <v>15-64</v>
      </c>
      <c r="B148" t="s">
        <v>28</v>
      </c>
      <c r="C148" s="3"/>
      <c r="D148" s="4" t="s">
        <v>26</v>
      </c>
      <c r="E148" s="3"/>
      <c r="F148" s="3"/>
      <c r="G148" s="3">
        <v>0.72955876892557192</v>
      </c>
      <c r="H148" s="3">
        <v>0.82386705687099759</v>
      </c>
      <c r="I148" s="3">
        <v>0.83658852383690352</v>
      </c>
      <c r="J148" s="3">
        <v>0.87372829006235064</v>
      </c>
      <c r="K148" s="3"/>
      <c r="L148" s="3">
        <v>0.7632824596747797</v>
      </c>
      <c r="M148" s="3"/>
      <c r="N148" s="3">
        <v>0.88704947647767518</v>
      </c>
      <c r="O148" s="3"/>
      <c r="P148" s="3"/>
      <c r="Q148" s="3">
        <v>0.87324685929370982</v>
      </c>
      <c r="R148" s="3">
        <v>0.83536086843748791</v>
      </c>
      <c r="S148" s="3">
        <v>0.80017196367501131</v>
      </c>
      <c r="T148" s="3"/>
      <c r="U148" s="3"/>
      <c r="V148" s="3"/>
      <c r="W148" s="3"/>
    </row>
    <row r="149" spans="1:23" x14ac:dyDescent="0.25">
      <c r="A149" s="1" t="str">
        <f>'Population Definitions'!$A$5</f>
        <v>65+</v>
      </c>
      <c r="B149" t="s">
        <v>28</v>
      </c>
      <c r="C149" s="3"/>
      <c r="D149" s="4" t="s">
        <v>26</v>
      </c>
      <c r="E149" s="3"/>
      <c r="F149" s="3"/>
      <c r="G149" s="3">
        <v>0.65742998142574993</v>
      </c>
      <c r="H149" s="3">
        <v>0.74739812159799934</v>
      </c>
      <c r="I149" s="3">
        <v>0.76588638430408251</v>
      </c>
      <c r="J149" s="3">
        <v>0.80885256457891663</v>
      </c>
      <c r="K149" s="3">
        <v>0.80728241874059992</v>
      </c>
      <c r="L149" s="3">
        <v>0.7721762249158759</v>
      </c>
      <c r="M149" s="3">
        <v>0.8351036368162309</v>
      </c>
      <c r="N149" s="3">
        <v>0.88704947647767374</v>
      </c>
      <c r="O149" s="3">
        <v>0.79449317142371634</v>
      </c>
      <c r="P149" s="3"/>
      <c r="Q149" s="3">
        <v>0.87324685929371071</v>
      </c>
      <c r="R149" s="3">
        <v>0.8244910155262708</v>
      </c>
      <c r="S149" s="3">
        <v>0.80017196367501142</v>
      </c>
      <c r="T149" s="3"/>
      <c r="U149" s="3"/>
      <c r="V149" s="3"/>
      <c r="W149" s="3"/>
    </row>
    <row r="150" spans="1:23" x14ac:dyDescent="0.25">
      <c r="A150" s="1" t="str">
        <f>'Population Definitions'!$A$6</f>
        <v>15-64 (HIV+)</v>
      </c>
      <c r="B150" t="s">
        <v>28</v>
      </c>
      <c r="C150" s="3"/>
      <c r="D150" s="4" t="s">
        <v>26</v>
      </c>
      <c r="E150" s="3"/>
      <c r="F150" s="3"/>
      <c r="G150" s="3">
        <v>0.64533582357471519</v>
      </c>
      <c r="H150" s="3">
        <v>0.73565745625713619</v>
      </c>
      <c r="I150" s="3">
        <v>0.75535991807656089</v>
      </c>
      <c r="J150" s="3">
        <v>0.79936495259573404</v>
      </c>
      <c r="K150" s="3">
        <v>0.68543616718179745</v>
      </c>
      <c r="L150" s="3">
        <v>0.76328245967477981</v>
      </c>
      <c r="M150" s="3"/>
      <c r="N150" s="3"/>
      <c r="O150" s="3">
        <v>0.89302372102224847</v>
      </c>
      <c r="P150" s="3"/>
      <c r="Q150" s="3">
        <v>0.87324685929371237</v>
      </c>
      <c r="R150" s="3">
        <v>0.83536086843748825</v>
      </c>
      <c r="S150" s="3">
        <v>0.80017196367501331</v>
      </c>
      <c r="T150" s="3"/>
      <c r="U150" s="3"/>
      <c r="V150" s="3"/>
      <c r="W150" s="3"/>
    </row>
    <row r="151" spans="1:23" x14ac:dyDescent="0.25">
      <c r="A151" s="1" t="str">
        <f>'Population Definitions'!$A$7</f>
        <v>65+ (HIV+)</v>
      </c>
      <c r="B151" t="s">
        <v>28</v>
      </c>
      <c r="C151" s="3"/>
      <c r="D151" s="4" t="s">
        <v>26</v>
      </c>
      <c r="E151" s="3"/>
      <c r="F151" s="3"/>
      <c r="G151" s="3">
        <v>0.64637375318676493</v>
      </c>
      <c r="H151" s="3">
        <v>0.73660366413195377</v>
      </c>
      <c r="I151" s="3">
        <v>0.75778349643452114</v>
      </c>
      <c r="J151" s="3">
        <v>0.80321786125489836</v>
      </c>
      <c r="K151" s="3"/>
      <c r="L151" s="3"/>
      <c r="M151" s="3">
        <v>0.84258756489463593</v>
      </c>
      <c r="N151" s="3"/>
      <c r="O151" s="3"/>
      <c r="P151" s="3"/>
      <c r="Q151" s="3">
        <v>0.87324685929371215</v>
      </c>
      <c r="R151" s="3">
        <v>0.8445680002544661</v>
      </c>
      <c r="S151" s="3">
        <v>0.80017196367501175</v>
      </c>
      <c r="T151" s="3"/>
      <c r="U151" s="3"/>
      <c r="V151" s="3"/>
      <c r="W151" s="3"/>
    </row>
    <row r="152" spans="1:23" x14ac:dyDescent="0.25">
      <c r="A152" s="1" t="str">
        <f>'Population Definitions'!$A$8</f>
        <v>Pris</v>
      </c>
      <c r="B152" t="s">
        <v>28</v>
      </c>
      <c r="C152" s="3"/>
      <c r="D152" s="4" t="s">
        <v>26</v>
      </c>
      <c r="E152" s="3"/>
      <c r="F152" s="3"/>
      <c r="G152" s="3">
        <v>0.64051330133789031</v>
      </c>
      <c r="H152" s="3"/>
      <c r="I152" s="3">
        <v>0.75045776156030963</v>
      </c>
      <c r="J152" s="3">
        <v>0.7948412677455331</v>
      </c>
      <c r="K152" s="3">
        <v>0.79435013553362732</v>
      </c>
      <c r="L152" s="3"/>
      <c r="M152" s="3">
        <v>0.8351036368162279</v>
      </c>
      <c r="N152" s="3">
        <v>0.88704947647767618</v>
      </c>
      <c r="O152" s="3">
        <v>0.89302372102224958</v>
      </c>
      <c r="P152" s="3"/>
      <c r="Q152" s="3">
        <v>0.87324685929371193</v>
      </c>
      <c r="R152" s="3">
        <v>0.8353608684374888</v>
      </c>
      <c r="S152" s="3">
        <v>0.80017196367501175</v>
      </c>
      <c r="T152" s="3"/>
      <c r="U152" s="3"/>
      <c r="V152" s="3"/>
      <c r="W152" s="3"/>
    </row>
    <row r="153" spans="1:23" x14ac:dyDescent="0.25">
      <c r="A153" s="1" t="str">
        <f>'Population Definitions'!$A$9</f>
        <v>Pris (HIV+)</v>
      </c>
      <c r="B153" t="s">
        <v>28</v>
      </c>
      <c r="C153" s="3"/>
      <c r="D153" s="4" t="s">
        <v>26</v>
      </c>
      <c r="E153" s="3"/>
      <c r="F153" s="3"/>
      <c r="G153" s="3">
        <v>0.64051330133789031</v>
      </c>
      <c r="H153" s="3"/>
      <c r="I153" s="3">
        <v>0.75045776156031041</v>
      </c>
      <c r="J153" s="3">
        <v>0.79484126774553221</v>
      </c>
      <c r="K153" s="3"/>
      <c r="L153" s="3"/>
      <c r="M153" s="3">
        <v>0.83510363681623057</v>
      </c>
      <c r="N153" s="3">
        <v>0.88704947647767463</v>
      </c>
      <c r="O153" s="3">
        <v>0.89302372102225391</v>
      </c>
      <c r="P153" s="3"/>
      <c r="Q153" s="3">
        <v>0.87324685929371204</v>
      </c>
      <c r="R153" s="3">
        <v>0.83536086843749047</v>
      </c>
      <c r="S153" s="3">
        <v>0.80017196367501298</v>
      </c>
      <c r="T153" s="3"/>
      <c r="U153" s="3"/>
      <c r="V153" s="3"/>
      <c r="W153" s="3"/>
    </row>
    <row r="154" spans="1:23" x14ac:dyDescent="0.25">
      <c r="A154" s="1" t="str">
        <f>'Population Definitions'!$A$10</f>
        <v>Mine</v>
      </c>
      <c r="B154" t="s">
        <v>28</v>
      </c>
      <c r="C154" s="3"/>
      <c r="D154" s="4" t="s">
        <v>26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>
        <v>0.8</v>
      </c>
      <c r="U154" s="3"/>
      <c r="V154" s="3"/>
      <c r="W154" s="3"/>
    </row>
    <row r="155" spans="1:23" x14ac:dyDescent="0.25">
      <c r="A155" s="1" t="str">
        <f>'Population Definitions'!$A$11</f>
        <v>Mine (HIV+)</v>
      </c>
      <c r="B155" t="s">
        <v>28</v>
      </c>
      <c r="C155" s="3"/>
      <c r="D155" s="4" t="s">
        <v>26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>
        <v>0.8</v>
      </c>
      <c r="U155" s="3"/>
      <c r="V155" s="3"/>
      <c r="W155" s="3"/>
    </row>
    <row r="157" spans="1:23" x14ac:dyDescent="0.25">
      <c r="A157" s="1" t="s">
        <v>97</v>
      </c>
      <c r="B157" s="1" t="s">
        <v>23</v>
      </c>
      <c r="C157" s="1" t="s">
        <v>24</v>
      </c>
      <c r="D157" s="1"/>
      <c r="E157" s="1">
        <v>2000</v>
      </c>
      <c r="F157" s="1">
        <v>2001</v>
      </c>
      <c r="G157" s="1">
        <v>2002</v>
      </c>
      <c r="H157" s="1">
        <v>2003</v>
      </c>
      <c r="I157" s="1">
        <v>2004</v>
      </c>
      <c r="J157" s="1">
        <v>2005</v>
      </c>
      <c r="K157" s="1">
        <v>2006</v>
      </c>
      <c r="L157" s="1">
        <v>2007</v>
      </c>
      <c r="M157" s="1">
        <v>2008</v>
      </c>
      <c r="N157" s="1">
        <v>2009</v>
      </c>
      <c r="O157" s="1">
        <v>2010</v>
      </c>
      <c r="P157" s="1">
        <v>2011</v>
      </c>
      <c r="Q157" s="1">
        <v>2012</v>
      </c>
      <c r="R157" s="1">
        <v>2013</v>
      </c>
      <c r="S157" s="1">
        <v>2014</v>
      </c>
      <c r="T157" s="1">
        <v>2015</v>
      </c>
      <c r="U157" s="1">
        <v>2016</v>
      </c>
      <c r="V157" s="1">
        <v>2017</v>
      </c>
      <c r="W157" s="1">
        <v>2018</v>
      </c>
    </row>
    <row r="158" spans="1:23" x14ac:dyDescent="0.25">
      <c r="A158" s="1" t="str">
        <f>'Population Definitions'!$A$2</f>
        <v>0-4</v>
      </c>
      <c r="B158" t="s">
        <v>28</v>
      </c>
      <c r="C158" s="3"/>
      <c r="D158" s="4" t="s">
        <v>26</v>
      </c>
      <c r="E158" s="3"/>
      <c r="F158" s="3"/>
      <c r="G158" s="3">
        <v>0.82399999999999995</v>
      </c>
      <c r="H158" s="3"/>
      <c r="I158" s="3"/>
      <c r="J158" s="3"/>
      <c r="K158" s="3"/>
      <c r="L158" s="3"/>
      <c r="M158" s="3"/>
      <c r="N158" s="3"/>
      <c r="O158" s="3">
        <v>0.82399999999999995</v>
      </c>
      <c r="P158" s="3">
        <v>0.871</v>
      </c>
      <c r="Q158" s="3">
        <v>0.68300000000000005</v>
      </c>
      <c r="R158" s="3"/>
      <c r="S158" s="3">
        <v>0.90300000000000002</v>
      </c>
      <c r="T158" s="3">
        <v>0.9</v>
      </c>
      <c r="U158" s="3"/>
      <c r="V158" s="3"/>
      <c r="W158" s="3"/>
    </row>
    <row r="159" spans="1:23" x14ac:dyDescent="0.25">
      <c r="A159" s="1" t="str">
        <f>'Population Definitions'!$A$3</f>
        <v>5-14</v>
      </c>
      <c r="B159" t="s">
        <v>28</v>
      </c>
      <c r="C159" s="3"/>
      <c r="D159" s="4" t="s">
        <v>26</v>
      </c>
      <c r="E159" s="3"/>
      <c r="F159" s="3"/>
      <c r="G159" s="3">
        <v>0.82399999999999995</v>
      </c>
      <c r="H159" s="3"/>
      <c r="I159" s="3"/>
      <c r="J159" s="3"/>
      <c r="K159" s="3"/>
      <c r="L159" s="3"/>
      <c r="M159" s="3"/>
      <c r="N159" s="3"/>
      <c r="O159" s="3">
        <v>0.82399999999999995</v>
      </c>
      <c r="P159" s="3">
        <v>0.871</v>
      </c>
      <c r="Q159" s="3">
        <v>0.68300000000000005</v>
      </c>
      <c r="R159" s="3"/>
      <c r="S159" s="3">
        <v>0.90300000000000002</v>
      </c>
      <c r="T159" s="3">
        <v>0.9</v>
      </c>
      <c r="U159" s="3"/>
      <c r="V159" s="3"/>
      <c r="W159" s="3"/>
    </row>
    <row r="160" spans="1:23" x14ac:dyDescent="0.25">
      <c r="A160" s="1" t="str">
        <f>'Population Definitions'!$A$4</f>
        <v>15-64</v>
      </c>
      <c r="B160" t="s">
        <v>28</v>
      </c>
      <c r="C160" s="3"/>
      <c r="D160" s="4" t="s">
        <v>26</v>
      </c>
      <c r="E160" s="3"/>
      <c r="F160" s="3"/>
      <c r="G160" s="3">
        <v>0.82399999999999995</v>
      </c>
      <c r="H160" s="3"/>
      <c r="I160" s="3"/>
      <c r="J160" s="3"/>
      <c r="K160" s="3"/>
      <c r="L160" s="3"/>
      <c r="M160" s="3"/>
      <c r="N160" s="3"/>
      <c r="O160" s="3">
        <v>0.82399999999999995</v>
      </c>
      <c r="P160" s="3">
        <v>0.871</v>
      </c>
      <c r="Q160" s="3">
        <v>0.68300000000000005</v>
      </c>
      <c r="R160" s="3"/>
      <c r="S160" s="3">
        <v>0.90300000000000002</v>
      </c>
      <c r="T160" s="3">
        <v>0.9</v>
      </c>
      <c r="U160" s="3"/>
      <c r="V160" s="3"/>
      <c r="W160" s="3"/>
    </row>
    <row r="161" spans="1:23" x14ac:dyDescent="0.25">
      <c r="A161" s="1" t="str">
        <f>'Population Definitions'!$A$5</f>
        <v>65+</v>
      </c>
      <c r="B161" t="s">
        <v>28</v>
      </c>
      <c r="C161" s="3"/>
      <c r="D161" s="4" t="s">
        <v>26</v>
      </c>
      <c r="E161" s="3"/>
      <c r="F161" s="3"/>
      <c r="G161" s="3">
        <v>0.82399999999999995</v>
      </c>
      <c r="H161" s="3"/>
      <c r="I161" s="3"/>
      <c r="J161" s="3"/>
      <c r="K161" s="3"/>
      <c r="L161" s="3"/>
      <c r="M161" s="3"/>
      <c r="N161" s="3"/>
      <c r="O161" s="3">
        <v>0.82399999999999995</v>
      </c>
      <c r="P161" s="3">
        <v>0.871</v>
      </c>
      <c r="Q161" s="3">
        <v>0.68300000000000005</v>
      </c>
      <c r="R161" s="3"/>
      <c r="S161" s="3">
        <v>0.90300000000000002</v>
      </c>
      <c r="T161" s="3">
        <v>0.9</v>
      </c>
      <c r="U161" s="3"/>
      <c r="V161" s="3"/>
      <c r="W161" s="3"/>
    </row>
    <row r="162" spans="1:23" x14ac:dyDescent="0.25">
      <c r="A162" s="1" t="str">
        <f>'Population Definitions'!$A$6</f>
        <v>15-64 (HIV+)</v>
      </c>
      <c r="B162" t="s">
        <v>28</v>
      </c>
      <c r="C162" s="3"/>
      <c r="D162" s="4" t="s">
        <v>26</v>
      </c>
      <c r="E162" s="3"/>
      <c r="F162" s="3"/>
      <c r="G162" s="3">
        <v>0.82399999999999995</v>
      </c>
      <c r="H162" s="3"/>
      <c r="I162" s="3"/>
      <c r="J162" s="3"/>
      <c r="K162" s="3"/>
      <c r="L162" s="3"/>
      <c r="M162" s="3"/>
      <c r="N162" s="3"/>
      <c r="O162" s="3">
        <v>0.82399999999999995</v>
      </c>
      <c r="P162" s="3">
        <v>0.871</v>
      </c>
      <c r="Q162" s="3">
        <v>0.68300000000000005</v>
      </c>
      <c r="R162" s="3"/>
      <c r="S162" s="3">
        <v>0.90300000000000002</v>
      </c>
      <c r="T162" s="3">
        <v>0.9</v>
      </c>
      <c r="U162" s="3"/>
      <c r="V162" s="3"/>
      <c r="W162" s="3"/>
    </row>
    <row r="163" spans="1:23" x14ac:dyDescent="0.25">
      <c r="A163" s="1" t="str">
        <f>'Population Definitions'!$A$7</f>
        <v>65+ (HIV+)</v>
      </c>
      <c r="B163" t="s">
        <v>28</v>
      </c>
      <c r="C163" s="3"/>
      <c r="D163" s="4" t="s">
        <v>26</v>
      </c>
      <c r="E163" s="3"/>
      <c r="F163" s="3"/>
      <c r="G163" s="3">
        <v>0.82399999999999995</v>
      </c>
      <c r="H163" s="3"/>
      <c r="I163" s="3"/>
      <c r="J163" s="3"/>
      <c r="K163" s="3"/>
      <c r="L163" s="3"/>
      <c r="M163" s="3"/>
      <c r="N163" s="3"/>
      <c r="O163" s="3">
        <v>0.82399999999999995</v>
      </c>
      <c r="P163" s="3">
        <v>0.871</v>
      </c>
      <c r="Q163" s="3">
        <v>0.68300000000000005</v>
      </c>
      <c r="R163" s="3"/>
      <c r="S163" s="3">
        <v>0.90300000000000002</v>
      </c>
      <c r="T163" s="3">
        <v>0.9</v>
      </c>
      <c r="U163" s="3"/>
      <c r="V163" s="3"/>
      <c r="W163" s="3"/>
    </row>
    <row r="164" spans="1:23" x14ac:dyDescent="0.25">
      <c r="A164" s="1" t="str">
        <f>'Population Definitions'!$A$8</f>
        <v>Pris</v>
      </c>
      <c r="B164" t="s">
        <v>28</v>
      </c>
      <c r="C164" s="3"/>
      <c r="D164" s="4" t="s">
        <v>26</v>
      </c>
      <c r="E164" s="3"/>
      <c r="F164" s="3"/>
      <c r="G164" s="3">
        <v>0.82399999999999995</v>
      </c>
      <c r="H164" s="3"/>
      <c r="I164" s="3"/>
      <c r="J164" s="3"/>
      <c r="K164" s="3"/>
      <c r="L164" s="3"/>
      <c r="M164" s="3"/>
      <c r="N164" s="3"/>
      <c r="O164" s="3">
        <v>0.82399999999999995</v>
      </c>
      <c r="P164" s="3">
        <v>0.871</v>
      </c>
      <c r="Q164" s="3">
        <v>0.68300000000000005</v>
      </c>
      <c r="R164" s="3"/>
      <c r="S164" s="3">
        <v>0.90300000000000002</v>
      </c>
      <c r="T164" s="3">
        <v>0.9</v>
      </c>
      <c r="U164" s="3"/>
      <c r="V164" s="3"/>
      <c r="W164" s="3"/>
    </row>
    <row r="165" spans="1:23" x14ac:dyDescent="0.25">
      <c r="A165" s="1" t="str">
        <f>'Population Definitions'!$A$9</f>
        <v>Pris (HIV+)</v>
      </c>
      <c r="B165" t="s">
        <v>28</v>
      </c>
      <c r="C165" s="3"/>
      <c r="D165" s="4" t="s">
        <v>26</v>
      </c>
      <c r="E165" s="3"/>
      <c r="F165" s="3"/>
      <c r="G165" s="3">
        <v>0.82399999999999995</v>
      </c>
      <c r="H165" s="3"/>
      <c r="I165" s="3"/>
      <c r="J165" s="3"/>
      <c r="K165" s="3"/>
      <c r="L165" s="3"/>
      <c r="M165" s="3"/>
      <c r="N165" s="3"/>
      <c r="O165" s="3">
        <v>0.82399999999999995</v>
      </c>
      <c r="P165" s="3">
        <v>0.871</v>
      </c>
      <c r="Q165" s="3">
        <v>0.68300000000000005</v>
      </c>
      <c r="R165" s="3"/>
      <c r="S165" s="3">
        <v>0.90300000000000002</v>
      </c>
      <c r="T165" s="3">
        <v>0.9</v>
      </c>
      <c r="U165" s="3"/>
      <c r="V165" s="3"/>
      <c r="W165" s="3"/>
    </row>
    <row r="166" spans="1:23" x14ac:dyDescent="0.25">
      <c r="A166" s="1" t="str">
        <f>'Population Definitions'!$A$10</f>
        <v>Mine</v>
      </c>
      <c r="B166" t="s">
        <v>28</v>
      </c>
      <c r="C166" s="3"/>
      <c r="D166" s="4" t="s">
        <v>26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v>0.93759999999999999</v>
      </c>
      <c r="U166" s="3"/>
      <c r="V166" s="3"/>
      <c r="W166" s="3"/>
    </row>
    <row r="167" spans="1:23" x14ac:dyDescent="0.25">
      <c r="A167" s="1" t="str">
        <f>'Population Definitions'!$A$11</f>
        <v>Mine (HIV+)</v>
      </c>
      <c r="B167" t="s">
        <v>28</v>
      </c>
      <c r="C167" s="3"/>
      <c r="D167" s="4" t="s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0.93759999999999999</v>
      </c>
      <c r="U167" s="3"/>
      <c r="V167" s="3"/>
      <c r="W167" s="3"/>
    </row>
    <row r="169" spans="1:23" x14ac:dyDescent="0.25">
      <c r="A169" s="1" t="s">
        <v>98</v>
      </c>
      <c r="B169" s="1" t="s">
        <v>23</v>
      </c>
      <c r="C169" s="1" t="s">
        <v>24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  <c r="W169" s="1">
        <v>2018</v>
      </c>
    </row>
    <row r="170" spans="1:23" x14ac:dyDescent="0.25">
      <c r="A170" s="1" t="str">
        <f>'Population Definitions'!$A$2</f>
        <v>0-4</v>
      </c>
      <c r="B170" t="s">
        <v>28</v>
      </c>
      <c r="C170" s="3"/>
      <c r="D170" s="4" t="s">
        <v>26</v>
      </c>
      <c r="E170" s="3"/>
      <c r="F170" s="3"/>
      <c r="G170" s="3"/>
      <c r="H170" s="3">
        <v>0.12690191000323731</v>
      </c>
      <c r="I170" s="3">
        <v>0.1290866194809572</v>
      </c>
      <c r="J170" s="3"/>
      <c r="K170" s="3"/>
      <c r="L170" s="3">
        <v>0.11751930501930501</v>
      </c>
      <c r="M170" s="3"/>
      <c r="N170" s="3">
        <v>8.7855297157622733E-2</v>
      </c>
      <c r="O170" s="3">
        <v>8.0291970802919707E-2</v>
      </c>
      <c r="P170" s="3">
        <v>4.9977688531905401E-2</v>
      </c>
      <c r="Q170" s="3">
        <v>5.0980392156862737E-2</v>
      </c>
      <c r="R170" s="3">
        <v>5.4147772739397172E-2</v>
      </c>
      <c r="S170" s="3">
        <v>5.0324675324675328E-2</v>
      </c>
      <c r="T170" s="3">
        <v>4.1752224503764541E-2</v>
      </c>
      <c r="U170" s="3"/>
      <c r="V170" s="3"/>
      <c r="W170" s="3"/>
    </row>
    <row r="171" spans="1:23" x14ac:dyDescent="0.25">
      <c r="A171" s="1" t="str">
        <f>'Population Definitions'!$A$3</f>
        <v>5-14</v>
      </c>
      <c r="B171" t="s">
        <v>28</v>
      </c>
      <c r="C171" s="3"/>
      <c r="D171" s="4" t="s">
        <v>26</v>
      </c>
      <c r="E171" s="3"/>
      <c r="F171" s="3"/>
      <c r="G171" s="3"/>
      <c r="H171" s="3">
        <v>0.1133879781420765</v>
      </c>
      <c r="I171" s="3">
        <v>0.1123729826658697</v>
      </c>
      <c r="J171" s="3"/>
      <c r="K171" s="3"/>
      <c r="L171" s="3">
        <v>8.8495575221238937E-2</v>
      </c>
      <c r="M171" s="3"/>
      <c r="N171" s="3">
        <v>8.75405280222325E-2</v>
      </c>
      <c r="O171" s="3"/>
      <c r="P171" s="3">
        <v>4.1591320072332731E-2</v>
      </c>
      <c r="Q171" s="3">
        <v>3.834355828220859E-2</v>
      </c>
      <c r="R171" s="3">
        <v>4.4099378881987568E-2</v>
      </c>
      <c r="S171" s="3">
        <v>3.9321511179645337E-2</v>
      </c>
      <c r="T171" s="3">
        <v>3.5859820700896487E-2</v>
      </c>
      <c r="U171" s="3"/>
      <c r="V171" s="3"/>
      <c r="W171" s="3"/>
    </row>
    <row r="172" spans="1:23" x14ac:dyDescent="0.25">
      <c r="A172" s="1" t="str">
        <f>'Population Definitions'!$A$4</f>
        <v>15-64</v>
      </c>
      <c r="B172" t="s">
        <v>28</v>
      </c>
      <c r="C172" s="3"/>
      <c r="D172" s="4" t="s">
        <v>26</v>
      </c>
      <c r="E172" s="3"/>
      <c r="F172" s="3"/>
      <c r="G172" s="3"/>
      <c r="H172" s="3">
        <v>0.1578084209117076</v>
      </c>
      <c r="I172" s="3">
        <v>0.13122721749696231</v>
      </c>
      <c r="J172" s="3"/>
      <c r="K172" s="3"/>
      <c r="L172" s="3">
        <v>0.12801951420260921</v>
      </c>
      <c r="M172" s="3"/>
      <c r="N172" s="3">
        <v>0.1169373451856477</v>
      </c>
      <c r="O172" s="3"/>
      <c r="P172" s="3"/>
      <c r="Q172" s="3">
        <v>8.7488316109183964E-2</v>
      </c>
      <c r="R172" s="3">
        <v>7.6886747284385951E-2</v>
      </c>
      <c r="S172" s="3">
        <v>6.9641955504940248E-2</v>
      </c>
      <c r="T172" s="3">
        <v>6.9810943466733361E-2</v>
      </c>
      <c r="U172" s="3"/>
      <c r="V172" s="3"/>
      <c r="W172" s="3"/>
    </row>
    <row r="173" spans="1:23" x14ac:dyDescent="0.25">
      <c r="A173" s="1" t="str">
        <f>'Population Definitions'!$A$5</f>
        <v>65+</v>
      </c>
      <c r="B173" t="s">
        <v>28</v>
      </c>
      <c r="C173" s="3"/>
      <c r="D173" s="4" t="s">
        <v>26</v>
      </c>
      <c r="E173" s="3"/>
      <c r="F173" s="3"/>
      <c r="G173" s="3"/>
      <c r="H173" s="3">
        <v>0.1333333333333333</v>
      </c>
      <c r="I173" s="3">
        <v>0.1092077087794432</v>
      </c>
      <c r="J173" s="3"/>
      <c r="K173" s="3">
        <v>0.1046153846153846</v>
      </c>
      <c r="L173" s="3">
        <v>0.1057476562658876</v>
      </c>
      <c r="M173" s="3"/>
      <c r="N173" s="3">
        <v>0.1002337393259909</v>
      </c>
      <c r="O173" s="3"/>
      <c r="P173" s="3">
        <v>7.9566258273482598E-2</v>
      </c>
      <c r="Q173" s="3">
        <v>6.3890405467977918E-2</v>
      </c>
      <c r="R173" s="3">
        <v>7.7663265401036199E-2</v>
      </c>
      <c r="S173" s="3">
        <v>6.7228847400140485E-2</v>
      </c>
      <c r="T173" s="3">
        <v>4.3518375341477247E-2</v>
      </c>
      <c r="U173" s="3"/>
      <c r="V173" s="3"/>
      <c r="W173" s="3"/>
    </row>
    <row r="174" spans="1:23" x14ac:dyDescent="0.25">
      <c r="A174" s="1" t="str">
        <f>'Population Definitions'!$A$6</f>
        <v>15-64 (HIV+)</v>
      </c>
      <c r="B174" t="s">
        <v>28</v>
      </c>
      <c r="C174" s="3"/>
      <c r="D174" s="4" t="s">
        <v>26</v>
      </c>
      <c r="E174" s="3"/>
      <c r="F174" s="3"/>
      <c r="G174" s="3"/>
      <c r="H174" s="3">
        <v>0.15783623078369771</v>
      </c>
      <c r="I174" s="3">
        <v>0.13125925929346691</v>
      </c>
      <c r="J174" s="3">
        <v>0.1138764943358178</v>
      </c>
      <c r="K174" s="3">
        <v>0.1153828720110894</v>
      </c>
      <c r="L174" s="3">
        <v>0.12754313300908779</v>
      </c>
      <c r="M174" s="3">
        <v>0.1038857318387305</v>
      </c>
      <c r="N174" s="3">
        <v>0.1189597119623749</v>
      </c>
      <c r="O174" s="3">
        <v>0.1234468551580661</v>
      </c>
      <c r="P174" s="3">
        <v>0.1086830137810896</v>
      </c>
      <c r="Q174" s="3">
        <v>9.560733710659218E-2</v>
      </c>
      <c r="R174" s="3">
        <v>8.213988447690064E-2</v>
      </c>
      <c r="S174" s="3">
        <v>7.1167404435899306E-2</v>
      </c>
      <c r="T174" s="3">
        <v>6.8420760896606897E-2</v>
      </c>
      <c r="U174" s="3"/>
      <c r="V174" s="3"/>
      <c r="W174" s="3"/>
    </row>
    <row r="175" spans="1:23" x14ac:dyDescent="0.25">
      <c r="A175" s="1" t="str">
        <f>'Population Definitions'!$A$7</f>
        <v>65+ (HIV+)</v>
      </c>
      <c r="B175" t="s">
        <v>28</v>
      </c>
      <c r="C175" s="3"/>
      <c r="D175" s="4" t="s">
        <v>26</v>
      </c>
      <c r="E175" s="3"/>
      <c r="F175" s="3"/>
      <c r="G175" s="3"/>
      <c r="H175" s="3">
        <v>0.1333333333333333</v>
      </c>
      <c r="I175" s="3">
        <v>0.1092077087794432</v>
      </c>
      <c r="J175" s="3">
        <v>8.2812499999999997E-2</v>
      </c>
      <c r="K175" s="3">
        <v>0.1046153846153846</v>
      </c>
      <c r="L175" s="3">
        <v>0.1087745757309555</v>
      </c>
      <c r="M175" s="3">
        <v>5.8973365187897579E-2</v>
      </c>
      <c r="N175" s="3">
        <v>0.1155413632380199</v>
      </c>
      <c r="O175" s="3">
        <v>9.1344647246847113E-2</v>
      </c>
      <c r="P175" s="3">
        <v>7.3647333952645708E-2</v>
      </c>
      <c r="Q175" s="3">
        <v>7.6155286776611444E-2</v>
      </c>
      <c r="R175" s="3">
        <v>5.856099540167703E-2</v>
      </c>
      <c r="S175" s="3">
        <v>6.5839305482724458E-2</v>
      </c>
      <c r="T175" s="3">
        <v>4.8122548616253882E-2</v>
      </c>
      <c r="U175" s="3"/>
      <c r="V175" s="3"/>
      <c r="W175" s="3"/>
    </row>
    <row r="176" spans="1:23" x14ac:dyDescent="0.25">
      <c r="A176" s="1" t="str">
        <f>'Population Definitions'!$A$8</f>
        <v>Pris</v>
      </c>
      <c r="B176" t="s">
        <v>28</v>
      </c>
      <c r="C176" s="3"/>
      <c r="D176" s="4" t="s">
        <v>26</v>
      </c>
      <c r="E176" s="3"/>
      <c r="F176" s="3"/>
      <c r="G176" s="3"/>
      <c r="H176" s="3">
        <v>0.38012958963282939</v>
      </c>
      <c r="I176" s="3">
        <v>0.34711964549483021</v>
      </c>
      <c r="J176" s="3"/>
      <c r="K176" s="3"/>
      <c r="L176" s="3">
        <v>0.1039325842696629</v>
      </c>
      <c r="M176" s="3"/>
      <c r="N176" s="3"/>
      <c r="O176" s="3"/>
      <c r="P176" s="3">
        <v>4.0316346554082193E-2</v>
      </c>
      <c r="Q176" s="3">
        <v>4.98776268039497E-2</v>
      </c>
      <c r="R176" s="3"/>
      <c r="S176" s="3">
        <v>4.8024732147071307E-2</v>
      </c>
      <c r="T176" s="3">
        <v>3.4267026873311533E-2</v>
      </c>
      <c r="U176" s="3"/>
      <c r="V176" s="3"/>
      <c r="W176" s="3"/>
    </row>
    <row r="177" spans="1:23" x14ac:dyDescent="0.25">
      <c r="A177" s="1" t="str">
        <f>'Population Definitions'!$A$9</f>
        <v>Pris (HIV+)</v>
      </c>
      <c r="B177" t="s">
        <v>28</v>
      </c>
      <c r="C177" s="3"/>
      <c r="D177" s="4" t="s">
        <v>26</v>
      </c>
      <c r="E177" s="3"/>
      <c r="F177" s="3"/>
      <c r="G177" s="3"/>
      <c r="H177" s="3">
        <v>0.38012958963282939</v>
      </c>
      <c r="I177" s="3">
        <v>0.3471196454948301</v>
      </c>
      <c r="J177" s="3"/>
      <c r="K177" s="3"/>
      <c r="L177" s="3"/>
      <c r="M177" s="3">
        <v>0.17735495168108789</v>
      </c>
      <c r="N177" s="3">
        <v>0.11118230299264779</v>
      </c>
      <c r="O177" s="3">
        <v>0.1021170703273874</v>
      </c>
      <c r="P177" s="3"/>
      <c r="Q177" s="3"/>
      <c r="R177" s="3"/>
      <c r="S177" s="3">
        <v>9.3275464708036271E-2</v>
      </c>
      <c r="T177" s="3">
        <v>4.5643939393939403E-2</v>
      </c>
      <c r="U177" s="3"/>
      <c r="V177" s="3"/>
      <c r="W177" s="3"/>
    </row>
    <row r="178" spans="1:23" x14ac:dyDescent="0.25">
      <c r="A178" s="1" t="str">
        <f>'Population Definitions'!$A$10</f>
        <v>Mine</v>
      </c>
      <c r="B178" t="s">
        <v>28</v>
      </c>
      <c r="C178" s="3">
        <v>0.05</v>
      </c>
      <c r="D178" s="4" t="s">
        <v>26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1" t="str">
        <f>'Population Definitions'!$A$11</f>
        <v>Mine (HIV+)</v>
      </c>
      <c r="B179" t="s">
        <v>28</v>
      </c>
      <c r="C179" s="3">
        <v>0.05</v>
      </c>
      <c r="D179" s="4" t="s">
        <v>26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1" spans="1:23" x14ac:dyDescent="0.25">
      <c r="A181" s="1" t="s">
        <v>99</v>
      </c>
      <c r="B181" s="1" t="s">
        <v>23</v>
      </c>
      <c r="C181" s="1" t="s">
        <v>24</v>
      </c>
      <c r="D181" s="1"/>
      <c r="E181" s="1">
        <v>2000</v>
      </c>
      <c r="F181" s="1">
        <v>2001</v>
      </c>
      <c r="G181" s="1">
        <v>2002</v>
      </c>
      <c r="H181" s="1">
        <v>2003</v>
      </c>
      <c r="I181" s="1">
        <v>2004</v>
      </c>
      <c r="J181" s="1">
        <v>2005</v>
      </c>
      <c r="K181" s="1">
        <v>2006</v>
      </c>
      <c r="L181" s="1">
        <v>2007</v>
      </c>
      <c r="M181" s="1">
        <v>2008</v>
      </c>
      <c r="N181" s="1">
        <v>2009</v>
      </c>
      <c r="O181" s="1">
        <v>2010</v>
      </c>
      <c r="P181" s="1">
        <v>2011</v>
      </c>
      <c r="Q181" s="1">
        <v>2012</v>
      </c>
      <c r="R181" s="1">
        <v>2013</v>
      </c>
      <c r="S181" s="1">
        <v>2014</v>
      </c>
      <c r="T181" s="1">
        <v>2015</v>
      </c>
      <c r="U181" s="1">
        <v>2016</v>
      </c>
      <c r="V181" s="1">
        <v>2017</v>
      </c>
      <c r="W181" s="1">
        <v>2018</v>
      </c>
    </row>
    <row r="182" spans="1:23" x14ac:dyDescent="0.25">
      <c r="A182" s="1" t="str">
        <f>'Population Definitions'!$A$2</f>
        <v>0-4</v>
      </c>
      <c r="B182" t="s">
        <v>28</v>
      </c>
      <c r="C182" s="3"/>
      <c r="D182" s="4" t="s">
        <v>26</v>
      </c>
      <c r="E182" s="3"/>
      <c r="F182" s="3"/>
      <c r="G182" s="3"/>
      <c r="H182" s="3">
        <v>0.83004208481709296</v>
      </c>
      <c r="I182" s="3">
        <v>0.82002022244691608</v>
      </c>
      <c r="J182" s="3">
        <v>0.88652482269503541</v>
      </c>
      <c r="K182" s="3">
        <v>0.87963843958135113</v>
      </c>
      <c r="L182" s="3">
        <v>0.84242277992277992</v>
      </c>
      <c r="M182" s="3">
        <v>0.89597086273617121</v>
      </c>
      <c r="N182" s="3">
        <v>0.88771435283063194</v>
      </c>
      <c r="O182" s="3">
        <v>0.90208910143468413</v>
      </c>
      <c r="P182" s="3">
        <v>0.93596608656849622</v>
      </c>
      <c r="Q182" s="3">
        <v>0.93568627450980391</v>
      </c>
      <c r="R182" s="3">
        <v>0.93331555081355033</v>
      </c>
      <c r="S182" s="3">
        <v>0.93733766233766236</v>
      </c>
      <c r="T182" s="3">
        <v>0.94558521560574949</v>
      </c>
      <c r="U182" s="3"/>
      <c r="V182" s="3"/>
      <c r="W182" s="3"/>
    </row>
    <row r="183" spans="1:23" x14ac:dyDescent="0.25">
      <c r="A183" s="1" t="str">
        <f>'Population Definitions'!$A$3</f>
        <v>5-14</v>
      </c>
      <c r="B183" t="s">
        <v>28</v>
      </c>
      <c r="C183" s="3"/>
      <c r="D183" s="4" t="s">
        <v>26</v>
      </c>
      <c r="E183" s="3"/>
      <c r="F183" s="3"/>
      <c r="G183" s="3"/>
      <c r="H183" s="3">
        <v>0.85314207650273222</v>
      </c>
      <c r="I183" s="3">
        <v>0.83263598326359833</v>
      </c>
      <c r="J183" s="3">
        <v>0.89219330855018586</v>
      </c>
      <c r="K183" s="3">
        <v>0.873269435569755</v>
      </c>
      <c r="L183" s="3">
        <v>0.87610619469026552</v>
      </c>
      <c r="M183" s="3">
        <v>0.90651307044749663</v>
      </c>
      <c r="N183" s="3">
        <v>0.88559518295507178</v>
      </c>
      <c r="O183" s="3">
        <v>0.89358528095474887</v>
      </c>
      <c r="P183" s="3">
        <v>0.93761301989150092</v>
      </c>
      <c r="Q183" s="3">
        <v>0.94734151329243355</v>
      </c>
      <c r="R183" s="3">
        <v>0.94099378881987583</v>
      </c>
      <c r="S183" s="3">
        <v>0.93754818812644569</v>
      </c>
      <c r="T183" s="3">
        <v>0.93887530562347188</v>
      </c>
      <c r="U183" s="3"/>
      <c r="V183" s="3"/>
      <c r="W183" s="3"/>
    </row>
    <row r="184" spans="1:23" x14ac:dyDescent="0.25">
      <c r="A184" s="1" t="str">
        <f>'Population Definitions'!$A$4</f>
        <v>15-64</v>
      </c>
      <c r="B184" t="s">
        <v>28</v>
      </c>
      <c r="C184" s="3"/>
      <c r="D184" s="4" t="s">
        <v>26</v>
      </c>
      <c r="E184" s="3"/>
      <c r="F184" s="3"/>
      <c r="G184" s="3"/>
      <c r="H184" s="3">
        <v>0.72421179463150154</v>
      </c>
      <c r="I184" s="3">
        <v>0.74295261239368171</v>
      </c>
      <c r="J184" s="3">
        <v>0.75441127224955573</v>
      </c>
      <c r="K184" s="3">
        <v>0.76850747270232711</v>
      </c>
      <c r="L184" s="3">
        <v>0.76313932399588613</v>
      </c>
      <c r="M184" s="3">
        <v>0.81120008641523145</v>
      </c>
      <c r="N184" s="3">
        <v>0.81736360284413834</v>
      </c>
      <c r="O184" s="3">
        <v>0.82369956980646253</v>
      </c>
      <c r="P184" s="3">
        <v>0.83941445019082661</v>
      </c>
      <c r="Q184" s="3">
        <v>0.87059440009749156</v>
      </c>
      <c r="R184" s="3">
        <v>0.88368562949790774</v>
      </c>
      <c r="S184" s="3">
        <v>0.89042121466047164</v>
      </c>
      <c r="T184" s="3">
        <v>0.89233197402238951</v>
      </c>
      <c r="U184" s="3"/>
      <c r="V184" s="3"/>
      <c r="W184" s="3"/>
    </row>
    <row r="185" spans="1:23" x14ac:dyDescent="0.25">
      <c r="A185" s="1" t="str">
        <f>'Population Definitions'!$A$5</f>
        <v>65+</v>
      </c>
      <c r="B185" t="s">
        <v>28</v>
      </c>
      <c r="C185" s="3"/>
      <c r="D185" s="4" t="s">
        <v>26</v>
      </c>
      <c r="E185" s="3"/>
      <c r="F185" s="3"/>
      <c r="G185" s="3"/>
      <c r="H185" s="3">
        <v>0.62666666666666659</v>
      </c>
      <c r="I185" s="3">
        <v>0.65952890792291208</v>
      </c>
      <c r="J185" s="3">
        <v>0.69531250000000011</v>
      </c>
      <c r="K185" s="3">
        <v>0.66</v>
      </c>
      <c r="L185" s="3">
        <v>0.67997098718148585</v>
      </c>
      <c r="M185" s="3">
        <v>0.73061564869581486</v>
      </c>
      <c r="N185" s="3">
        <v>0.69669415894621212</v>
      </c>
      <c r="O185" s="3">
        <v>0.72554870627036794</v>
      </c>
      <c r="P185" s="3">
        <v>0.73314310383437098</v>
      </c>
      <c r="Q185" s="3">
        <v>0.76062737997332364</v>
      </c>
      <c r="R185" s="3">
        <v>0.73594458758491521</v>
      </c>
      <c r="S185" s="3">
        <v>0.7235599778025279</v>
      </c>
      <c r="T185" s="3">
        <v>0.78871192206587293</v>
      </c>
      <c r="U185" s="3"/>
      <c r="V185" s="3"/>
      <c r="W185" s="3"/>
    </row>
    <row r="186" spans="1:23" x14ac:dyDescent="0.25">
      <c r="A186" s="1" t="str">
        <f>'Population Definitions'!$A$6</f>
        <v>15-64 (HIV+)</v>
      </c>
      <c r="B186" t="s">
        <v>28</v>
      </c>
      <c r="C186" s="3"/>
      <c r="D186" s="4" t="s">
        <v>26</v>
      </c>
      <c r="E186" s="3"/>
      <c r="F186" s="3"/>
      <c r="G186" s="3"/>
      <c r="H186" s="3">
        <v>0.72419357296361586</v>
      </c>
      <c r="I186" s="3">
        <v>0.74292521105595766</v>
      </c>
      <c r="J186" s="3">
        <v>0.75440303995861979</v>
      </c>
      <c r="K186" s="3">
        <v>0.76836350816045251</v>
      </c>
      <c r="L186" s="3">
        <v>0.75982423581627967</v>
      </c>
      <c r="M186" s="3">
        <v>0.78878984775300964</v>
      </c>
      <c r="N186" s="3">
        <v>0.78917336691740736</v>
      </c>
      <c r="O186" s="3">
        <v>0.79504524336435856</v>
      </c>
      <c r="P186" s="3">
        <v>0.80837059964261437</v>
      </c>
      <c r="Q186" s="3">
        <v>0.82161975483086058</v>
      </c>
      <c r="R186" s="3">
        <v>0.84111640809153621</v>
      </c>
      <c r="S186" s="3">
        <v>0.85684661068530654</v>
      </c>
      <c r="T186" s="3">
        <v>0.85642224443745063</v>
      </c>
      <c r="U186" s="3"/>
      <c r="V186" s="3"/>
      <c r="W186" s="3"/>
    </row>
    <row r="187" spans="1:23" x14ac:dyDescent="0.25">
      <c r="A187" s="1" t="str">
        <f>'Population Definitions'!$A$7</f>
        <v>65+ (HIV+)</v>
      </c>
      <c r="B187" t="s">
        <v>28</v>
      </c>
      <c r="C187" s="3"/>
      <c r="D187" s="4" t="s">
        <v>26</v>
      </c>
      <c r="E187" s="3"/>
      <c r="F187" s="3"/>
      <c r="G187" s="3"/>
      <c r="H187" s="3">
        <v>0.62666666666666671</v>
      </c>
      <c r="I187" s="3">
        <v>0.65952890792291208</v>
      </c>
      <c r="J187" s="3">
        <v>0.6953125</v>
      </c>
      <c r="K187" s="3">
        <v>0.66000000000000014</v>
      </c>
      <c r="L187" s="3">
        <v>0.66054848548454392</v>
      </c>
      <c r="M187" s="3">
        <v>0.70566344071715192</v>
      </c>
      <c r="N187" s="3">
        <v>0.69205385325298785</v>
      </c>
      <c r="O187" s="3">
        <v>0.74366116755687717</v>
      </c>
      <c r="P187" s="3">
        <v>0.74516682149476132</v>
      </c>
      <c r="Q187" s="3">
        <v>0.69956836600533523</v>
      </c>
      <c r="R187" s="3">
        <v>0.71486299292628741</v>
      </c>
      <c r="S187" s="3">
        <v>0.6988538467300921</v>
      </c>
      <c r="T187" s="3">
        <v>0.70846704517403114</v>
      </c>
      <c r="U187" s="3"/>
      <c r="V187" s="3"/>
      <c r="W187" s="3"/>
    </row>
    <row r="188" spans="1:23" x14ac:dyDescent="0.25">
      <c r="A188" s="1" t="str">
        <f>'Population Definitions'!$A$8</f>
        <v>Pris</v>
      </c>
      <c r="B188" t="s">
        <v>28</v>
      </c>
      <c r="C188" s="3"/>
      <c r="D188" s="4" t="s">
        <v>26</v>
      </c>
      <c r="E188" s="3"/>
      <c r="F188" s="3"/>
      <c r="G188" s="3"/>
      <c r="H188" s="3">
        <v>0.54211663066954641</v>
      </c>
      <c r="I188" s="3">
        <v>0.55391432791728212</v>
      </c>
      <c r="J188" s="3"/>
      <c r="K188" s="3"/>
      <c r="L188" s="3"/>
      <c r="M188" s="3">
        <v>0.71724951656779534</v>
      </c>
      <c r="N188" s="3"/>
      <c r="O188" s="3">
        <v>0.87209982452719825</v>
      </c>
      <c r="P188" s="3">
        <v>0.93607658916572534</v>
      </c>
      <c r="Q188" s="3">
        <v>0.92117478268208308</v>
      </c>
      <c r="R188" s="3"/>
      <c r="S188" s="3">
        <v>0.95197526785292863</v>
      </c>
      <c r="T188" s="3">
        <v>0.95205933930518016</v>
      </c>
      <c r="U188" s="3"/>
      <c r="V188" s="3"/>
      <c r="W188" s="3"/>
    </row>
    <row r="189" spans="1:23" x14ac:dyDescent="0.25">
      <c r="A189" s="1" t="str">
        <f>'Population Definitions'!$A$9</f>
        <v>Pris (HIV+)</v>
      </c>
      <c r="B189" t="s">
        <v>28</v>
      </c>
      <c r="C189" s="3"/>
      <c r="D189" s="4" t="s">
        <v>26</v>
      </c>
      <c r="E189" s="3"/>
      <c r="F189" s="3"/>
      <c r="G189" s="3"/>
      <c r="H189" s="3">
        <v>0.54211663066954652</v>
      </c>
      <c r="I189" s="3">
        <v>0.55391432791728201</v>
      </c>
      <c r="J189" s="3"/>
      <c r="K189" s="3"/>
      <c r="L189" s="3"/>
      <c r="M189" s="3">
        <v>0.71572068078746287</v>
      </c>
      <c r="N189" s="3">
        <v>0.79472144558351454</v>
      </c>
      <c r="O189" s="3">
        <v>0.82275047266042423</v>
      </c>
      <c r="P189" s="3">
        <v>0.84013077386714397</v>
      </c>
      <c r="Q189" s="3">
        <v>0.85820257562805047</v>
      </c>
      <c r="R189" s="3"/>
      <c r="S189" s="3">
        <v>0.85324272513838928</v>
      </c>
      <c r="T189" s="3">
        <v>0.9064078282828284</v>
      </c>
      <c r="U189" s="3"/>
      <c r="V189" s="3"/>
      <c r="W189" s="3"/>
    </row>
    <row r="190" spans="1:23" x14ac:dyDescent="0.25">
      <c r="A190" s="1" t="str">
        <f>'Population Definitions'!$A$10</f>
        <v>Mine</v>
      </c>
      <c r="B190" t="s">
        <v>28</v>
      </c>
      <c r="C190" s="3">
        <v>0.83</v>
      </c>
      <c r="D190" s="4" t="s">
        <v>26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s="1" t="str">
        <f>'Population Definitions'!$A$11</f>
        <v>Mine (HIV+)</v>
      </c>
      <c r="B191" t="s">
        <v>28</v>
      </c>
      <c r="C191" s="3">
        <v>0.83</v>
      </c>
      <c r="D191" s="4" t="s">
        <v>26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3" spans="1:23" x14ac:dyDescent="0.25">
      <c r="A193" s="1" t="s">
        <v>100</v>
      </c>
      <c r="B193" s="1" t="s">
        <v>23</v>
      </c>
      <c r="C193" s="1" t="s">
        <v>24</v>
      </c>
      <c r="D193" s="1"/>
      <c r="E193" s="1">
        <v>2000</v>
      </c>
      <c r="F193" s="1">
        <v>2001</v>
      </c>
      <c r="G193" s="1">
        <v>2002</v>
      </c>
      <c r="H193" s="1">
        <v>2003</v>
      </c>
      <c r="I193" s="1">
        <v>2004</v>
      </c>
      <c r="J193" s="1">
        <v>2005</v>
      </c>
      <c r="K193" s="1">
        <v>2006</v>
      </c>
      <c r="L193" s="1">
        <v>2007</v>
      </c>
      <c r="M193" s="1">
        <v>2008</v>
      </c>
      <c r="N193" s="1">
        <v>2009</v>
      </c>
      <c r="O193" s="1">
        <v>2010</v>
      </c>
      <c r="P193" s="1">
        <v>2011</v>
      </c>
      <c r="Q193" s="1">
        <v>2012</v>
      </c>
      <c r="R193" s="1">
        <v>2013</v>
      </c>
      <c r="S193" s="1">
        <v>2014</v>
      </c>
      <c r="T193" s="1">
        <v>2015</v>
      </c>
      <c r="U193" s="1">
        <v>2016</v>
      </c>
      <c r="V193" s="1">
        <v>2017</v>
      </c>
      <c r="W193" s="1">
        <v>2018</v>
      </c>
    </row>
    <row r="194" spans="1:23" x14ac:dyDescent="0.25">
      <c r="A194" s="1" t="str">
        <f>'Population Definitions'!$A$2</f>
        <v>0-4</v>
      </c>
      <c r="B194" t="s">
        <v>28</v>
      </c>
      <c r="C194" s="3"/>
      <c r="D194" s="4" t="s">
        <v>26</v>
      </c>
      <c r="E194" s="3"/>
      <c r="F194" s="3"/>
      <c r="G194" s="3"/>
      <c r="H194" s="3"/>
      <c r="I194" s="3"/>
      <c r="J194" s="3"/>
      <c r="K194" s="3"/>
      <c r="L194" s="3"/>
      <c r="M194" s="3">
        <v>0.83510363681623001</v>
      </c>
      <c r="N194" s="3">
        <v>0.88704947647767307</v>
      </c>
      <c r="O194" s="3">
        <v>0.89302372102225114</v>
      </c>
      <c r="P194" s="3"/>
      <c r="Q194" s="3">
        <v>0.87324685929371082</v>
      </c>
      <c r="R194" s="3"/>
      <c r="S194" s="3">
        <v>0.80017196367501175</v>
      </c>
      <c r="T194" s="3"/>
      <c r="U194" s="3"/>
      <c r="V194" s="3"/>
      <c r="W194" s="3"/>
    </row>
    <row r="195" spans="1:23" x14ac:dyDescent="0.25">
      <c r="A195" s="1" t="str">
        <f>'Population Definitions'!$A$3</f>
        <v>5-14</v>
      </c>
      <c r="B195" t="s">
        <v>28</v>
      </c>
      <c r="C195" s="3"/>
      <c r="D195" s="4" t="s">
        <v>26</v>
      </c>
      <c r="E195" s="3"/>
      <c r="F195" s="3"/>
      <c r="G195" s="3"/>
      <c r="H195" s="3"/>
      <c r="I195" s="3"/>
      <c r="J195" s="3"/>
      <c r="K195" s="3"/>
      <c r="L195" s="3">
        <v>0.76328245967477981</v>
      </c>
      <c r="M195" s="3">
        <v>0.83510363681623001</v>
      </c>
      <c r="N195" s="3">
        <v>0.88704947647767274</v>
      </c>
      <c r="O195" s="3">
        <v>0.89302372102225103</v>
      </c>
      <c r="P195" s="3"/>
      <c r="Q195" s="3">
        <v>0.87324685929371071</v>
      </c>
      <c r="R195" s="3">
        <v>0.83536086843748891</v>
      </c>
      <c r="S195" s="3">
        <v>0.80077723747506868</v>
      </c>
      <c r="T195" s="3"/>
      <c r="U195" s="3"/>
      <c r="V195" s="3"/>
      <c r="W195" s="3"/>
    </row>
    <row r="196" spans="1:23" x14ac:dyDescent="0.25">
      <c r="A196" s="1" t="str">
        <f>'Population Definitions'!$A$4</f>
        <v>15-64</v>
      </c>
      <c r="B196" t="s">
        <v>28</v>
      </c>
      <c r="C196" s="3"/>
      <c r="D196" s="4" t="s">
        <v>26</v>
      </c>
      <c r="E196" s="3"/>
      <c r="F196" s="3"/>
      <c r="G196" s="3"/>
      <c r="H196" s="3"/>
      <c r="I196" s="3"/>
      <c r="J196" s="3"/>
      <c r="K196" s="3"/>
      <c r="L196" s="3">
        <v>0.76328245967477992</v>
      </c>
      <c r="M196" s="3"/>
      <c r="N196" s="3">
        <v>0.88704947647767318</v>
      </c>
      <c r="O196" s="3"/>
      <c r="P196" s="3"/>
      <c r="Q196" s="3">
        <v>0.87324685929371049</v>
      </c>
      <c r="R196" s="3">
        <v>0.83536086843748902</v>
      </c>
      <c r="S196" s="3">
        <v>0.80017196367501198</v>
      </c>
      <c r="T196" s="3"/>
      <c r="U196" s="3"/>
      <c r="V196" s="3"/>
      <c r="W196" s="3"/>
    </row>
    <row r="197" spans="1:23" x14ac:dyDescent="0.25">
      <c r="A197" s="1" t="str">
        <f>'Population Definitions'!$A$5</f>
        <v>65+</v>
      </c>
      <c r="B197" t="s">
        <v>28</v>
      </c>
      <c r="C197" s="3"/>
      <c r="D197" s="4" t="s">
        <v>26</v>
      </c>
      <c r="E197" s="3"/>
      <c r="F197" s="3"/>
      <c r="G197" s="3"/>
      <c r="H197" s="3"/>
      <c r="I197" s="3"/>
      <c r="J197" s="3"/>
      <c r="K197" s="3"/>
      <c r="L197" s="3"/>
      <c r="M197" s="3">
        <v>0.83510363681623012</v>
      </c>
      <c r="N197" s="3">
        <v>0.88704947647767296</v>
      </c>
      <c r="O197" s="3"/>
      <c r="P197" s="3"/>
      <c r="Q197" s="3">
        <v>0.87324685929371082</v>
      </c>
      <c r="R197" s="3"/>
      <c r="S197" s="3">
        <v>0.80017196367501198</v>
      </c>
      <c r="T197" s="3"/>
      <c r="U197" s="3"/>
      <c r="V197" s="3"/>
      <c r="W197" s="3"/>
    </row>
    <row r="198" spans="1:23" x14ac:dyDescent="0.25">
      <c r="A198" s="1" t="str">
        <f>'Population Definitions'!$A$6</f>
        <v>15-64 (HIV+)</v>
      </c>
      <c r="B198" t="s">
        <v>28</v>
      </c>
      <c r="C198" s="3"/>
      <c r="D198" s="4" t="s">
        <v>26</v>
      </c>
      <c r="E198" s="3"/>
      <c r="F198" s="3"/>
      <c r="G198" s="3"/>
      <c r="H198" s="3"/>
      <c r="I198" s="3"/>
      <c r="J198" s="3"/>
      <c r="K198" s="3"/>
      <c r="L198" s="3">
        <v>0.7632824596747797</v>
      </c>
      <c r="M198" s="3"/>
      <c r="N198" s="3"/>
      <c r="O198" s="3">
        <v>0.89302372102225092</v>
      </c>
      <c r="P198" s="3"/>
      <c r="Q198" s="3">
        <v>0.87324685929371049</v>
      </c>
      <c r="R198" s="3">
        <v>0.83536086843748913</v>
      </c>
      <c r="S198" s="3">
        <v>0.80017196367501153</v>
      </c>
      <c r="T198" s="3"/>
      <c r="U198" s="3"/>
      <c r="V198" s="3"/>
      <c r="W198" s="3"/>
    </row>
    <row r="199" spans="1:23" x14ac:dyDescent="0.25">
      <c r="A199" s="1" t="str">
        <f>'Population Definitions'!$A$7</f>
        <v>65+ (HIV+)</v>
      </c>
      <c r="B199" t="s">
        <v>28</v>
      </c>
      <c r="C199" s="3"/>
      <c r="D199" s="4" t="s">
        <v>26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>
        <v>0.87324685929371082</v>
      </c>
      <c r="R199" s="3"/>
      <c r="S199" s="3">
        <v>0.80017196367501198</v>
      </c>
      <c r="T199" s="3"/>
      <c r="U199" s="3"/>
      <c r="V199" s="3"/>
      <c r="W199" s="3"/>
    </row>
    <row r="200" spans="1:23" x14ac:dyDescent="0.25">
      <c r="A200" s="1" t="str">
        <f>'Population Definitions'!$A$8</f>
        <v>Pris</v>
      </c>
      <c r="B200" t="s">
        <v>28</v>
      </c>
      <c r="C200" s="3">
        <v>0.59</v>
      </c>
      <c r="D200" s="4" t="s">
        <v>26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1" t="str">
        <f>'Population Definitions'!$A$9</f>
        <v>Pris (HIV+)</v>
      </c>
      <c r="B201" t="s">
        <v>28</v>
      </c>
      <c r="C201" s="3">
        <v>0.59</v>
      </c>
      <c r="D201" s="4" t="s">
        <v>26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1" t="str">
        <f>'Population Definitions'!$A$10</f>
        <v>Mine</v>
      </c>
      <c r="B202" t="s">
        <v>28</v>
      </c>
      <c r="C202" s="3"/>
      <c r="D202" s="4" t="s">
        <v>26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0.8</v>
      </c>
      <c r="U202" s="3"/>
      <c r="V202" s="3"/>
      <c r="W202" s="3"/>
    </row>
    <row r="203" spans="1:23" x14ac:dyDescent="0.25">
      <c r="A203" s="1" t="str">
        <f>'Population Definitions'!$A$11</f>
        <v>Mine (HIV+)</v>
      </c>
      <c r="B203" t="s">
        <v>28</v>
      </c>
      <c r="C203" s="3"/>
      <c r="D203" s="4" t="s">
        <v>26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0.8</v>
      </c>
      <c r="U203" s="3"/>
      <c r="V203" s="3"/>
      <c r="W203" s="3"/>
    </row>
    <row r="205" spans="1:23" x14ac:dyDescent="0.25">
      <c r="A205" s="1" t="s">
        <v>101</v>
      </c>
      <c r="B205" s="1" t="s">
        <v>23</v>
      </c>
      <c r="C205" s="1" t="s">
        <v>24</v>
      </c>
      <c r="D205" s="1"/>
      <c r="E205" s="1">
        <v>2000</v>
      </c>
      <c r="F205" s="1">
        <v>2001</v>
      </c>
      <c r="G205" s="1">
        <v>2002</v>
      </c>
      <c r="H205" s="1">
        <v>2003</v>
      </c>
      <c r="I205" s="1">
        <v>2004</v>
      </c>
      <c r="J205" s="1">
        <v>2005</v>
      </c>
      <c r="K205" s="1">
        <v>2006</v>
      </c>
      <c r="L205" s="1">
        <v>2007</v>
      </c>
      <c r="M205" s="1">
        <v>2008</v>
      </c>
      <c r="N205" s="1">
        <v>2009</v>
      </c>
      <c r="O205" s="1">
        <v>2010</v>
      </c>
      <c r="P205" s="1">
        <v>2011</v>
      </c>
      <c r="Q205" s="1">
        <v>2012</v>
      </c>
      <c r="R205" s="1">
        <v>2013</v>
      </c>
      <c r="S205" s="1">
        <v>2014</v>
      </c>
      <c r="T205" s="1">
        <v>2015</v>
      </c>
      <c r="U205" s="1">
        <v>2016</v>
      </c>
      <c r="V205" s="1">
        <v>2017</v>
      </c>
      <c r="W205" s="1">
        <v>2018</v>
      </c>
    </row>
    <row r="206" spans="1:23" x14ac:dyDescent="0.25">
      <c r="A206" s="1" t="str">
        <f>'Population Definitions'!$A$2</f>
        <v>0-4</v>
      </c>
      <c r="B206" t="s">
        <v>28</v>
      </c>
      <c r="C206" s="3"/>
      <c r="D206" s="4" t="s">
        <v>26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>
        <v>0.61699999999999999</v>
      </c>
      <c r="Q206" s="3">
        <v>0.55800000000000005</v>
      </c>
      <c r="R206" s="3">
        <v>0.57399999999999995</v>
      </c>
      <c r="S206" s="3"/>
      <c r="T206" s="3"/>
      <c r="U206" s="3"/>
      <c r="V206" s="3"/>
      <c r="W206" s="3"/>
    </row>
    <row r="207" spans="1:23" x14ac:dyDescent="0.25">
      <c r="A207" s="1" t="str">
        <f>'Population Definitions'!$A$3</f>
        <v>5-14</v>
      </c>
      <c r="B207" t="s">
        <v>28</v>
      </c>
      <c r="C207" s="3"/>
      <c r="D207" s="4" t="s">
        <v>26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>
        <v>0.61699999999999999</v>
      </c>
      <c r="Q207" s="3">
        <v>0.55800000000000005</v>
      </c>
      <c r="R207" s="3">
        <v>0.57399999999999995</v>
      </c>
      <c r="S207" s="3"/>
      <c r="T207" s="3"/>
      <c r="U207" s="3"/>
      <c r="V207" s="3"/>
      <c r="W207" s="3"/>
    </row>
    <row r="208" spans="1:23" x14ac:dyDescent="0.25">
      <c r="A208" s="1" t="str">
        <f>'Population Definitions'!$A$4</f>
        <v>15-64</v>
      </c>
      <c r="B208" t="s">
        <v>28</v>
      </c>
      <c r="C208" s="3"/>
      <c r="D208" s="4" t="s">
        <v>26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>
        <v>0.61699999999999999</v>
      </c>
      <c r="Q208" s="3">
        <v>0.55800000000000005</v>
      </c>
      <c r="R208" s="3">
        <v>0.57399999999999995</v>
      </c>
      <c r="S208" s="3"/>
      <c r="T208" s="3"/>
      <c r="U208" s="3"/>
      <c r="V208" s="3"/>
      <c r="W208" s="3"/>
    </row>
    <row r="209" spans="1:23" x14ac:dyDescent="0.25">
      <c r="A209" s="1" t="str">
        <f>'Population Definitions'!$A$5</f>
        <v>65+</v>
      </c>
      <c r="B209" t="s">
        <v>28</v>
      </c>
      <c r="C209" s="3"/>
      <c r="D209" s="4" t="s">
        <v>26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>
        <v>0.61699999999999999</v>
      </c>
      <c r="Q209" s="3">
        <v>0.55800000000000005</v>
      </c>
      <c r="R209" s="3">
        <v>0.57399999999999995</v>
      </c>
      <c r="S209" s="3"/>
      <c r="T209" s="3"/>
      <c r="U209" s="3"/>
      <c r="V209" s="3"/>
      <c r="W209" s="3"/>
    </row>
    <row r="210" spans="1:23" x14ac:dyDescent="0.25">
      <c r="A210" s="1" t="str">
        <f>'Population Definitions'!$A$6</f>
        <v>15-64 (HIV+)</v>
      </c>
      <c r="B210" t="s">
        <v>28</v>
      </c>
      <c r="C210" s="3"/>
      <c r="D210" s="4" t="s">
        <v>26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>
        <v>0.61699999999999999</v>
      </c>
      <c r="Q210" s="3">
        <v>0.55800000000000005</v>
      </c>
      <c r="R210" s="3">
        <v>0.57399999999999995</v>
      </c>
      <c r="S210" s="3"/>
      <c r="T210" s="3"/>
      <c r="U210" s="3"/>
      <c r="V210" s="3"/>
      <c r="W210" s="3"/>
    </row>
    <row r="211" spans="1:23" x14ac:dyDescent="0.25">
      <c r="A211" s="1" t="str">
        <f>'Population Definitions'!$A$7</f>
        <v>65+ (HIV+)</v>
      </c>
      <c r="B211" t="s">
        <v>28</v>
      </c>
      <c r="C211" s="3"/>
      <c r="D211" s="4" t="s">
        <v>26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>
        <v>0.61699999999999999</v>
      </c>
      <c r="Q211" s="3">
        <v>0.55800000000000005</v>
      </c>
      <c r="R211" s="3">
        <v>0.57399999999999995</v>
      </c>
      <c r="S211" s="3"/>
      <c r="T211" s="3"/>
      <c r="U211" s="3"/>
      <c r="V211" s="3"/>
      <c r="W211" s="3"/>
    </row>
    <row r="212" spans="1:23" x14ac:dyDescent="0.25">
      <c r="A212" s="1" t="str">
        <f>'Population Definitions'!$A$8</f>
        <v>Pris</v>
      </c>
      <c r="B212" t="s">
        <v>28</v>
      </c>
      <c r="C212" s="3">
        <v>0.37</v>
      </c>
      <c r="D212" s="4" t="s">
        <v>26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1" t="str">
        <f>'Population Definitions'!$A$9</f>
        <v>Pris (HIV+)</v>
      </c>
      <c r="B213" t="s">
        <v>28</v>
      </c>
      <c r="C213" s="3">
        <v>0.37</v>
      </c>
      <c r="D213" s="4" t="s">
        <v>26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1" t="str">
        <f>'Population Definitions'!$A$10</f>
        <v>Mine</v>
      </c>
      <c r="B214" t="s">
        <v>28</v>
      </c>
      <c r="C214" s="3"/>
      <c r="D214" s="4" t="s">
        <v>26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>
        <v>1</v>
      </c>
      <c r="U214" s="3"/>
      <c r="V214" s="3"/>
      <c r="W214" s="3"/>
    </row>
    <row r="215" spans="1:23" x14ac:dyDescent="0.25">
      <c r="A215" s="1" t="str">
        <f>'Population Definitions'!$A$11</f>
        <v>Mine (HIV+)</v>
      </c>
      <c r="B215" t="s">
        <v>28</v>
      </c>
      <c r="C215" s="3"/>
      <c r="D215" s="4" t="s">
        <v>26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>
        <v>1</v>
      </c>
      <c r="U215" s="3"/>
      <c r="V215" s="3"/>
      <c r="W215" s="3"/>
    </row>
    <row r="217" spans="1:23" x14ac:dyDescent="0.25">
      <c r="A217" s="1" t="s">
        <v>102</v>
      </c>
      <c r="B217" s="1" t="s">
        <v>23</v>
      </c>
      <c r="C217" s="1" t="s">
        <v>24</v>
      </c>
      <c r="D217" s="1"/>
      <c r="E217" s="1">
        <v>2000</v>
      </c>
      <c r="F217" s="1">
        <v>2001</v>
      </c>
      <c r="G217" s="1">
        <v>2002</v>
      </c>
      <c r="H217" s="1">
        <v>2003</v>
      </c>
      <c r="I217" s="1">
        <v>2004</v>
      </c>
      <c r="J217" s="1">
        <v>2005</v>
      </c>
      <c r="K217" s="1">
        <v>2006</v>
      </c>
      <c r="L217" s="1">
        <v>2007</v>
      </c>
      <c r="M217" s="1">
        <v>2008</v>
      </c>
      <c r="N217" s="1">
        <v>2009</v>
      </c>
      <c r="O217" s="1">
        <v>2010</v>
      </c>
      <c r="P217" s="1">
        <v>2011</v>
      </c>
      <c r="Q217" s="1">
        <v>2012</v>
      </c>
      <c r="R217" s="1">
        <v>2013</v>
      </c>
      <c r="S217" s="1">
        <v>2014</v>
      </c>
      <c r="T217" s="1">
        <v>2015</v>
      </c>
      <c r="U217" s="1">
        <v>2016</v>
      </c>
      <c r="V217" s="1">
        <v>2017</v>
      </c>
      <c r="W217" s="1">
        <v>2018</v>
      </c>
    </row>
    <row r="218" spans="1:23" x14ac:dyDescent="0.25">
      <c r="A218" s="1" t="str">
        <f>'Population Definitions'!$A$2</f>
        <v>0-4</v>
      </c>
      <c r="B218" t="s">
        <v>28</v>
      </c>
      <c r="C218" s="3"/>
      <c r="D218" s="4" t="s">
        <v>26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>
        <v>0.14285714285714279</v>
      </c>
      <c r="P218" s="3">
        <v>0.30769230769230771</v>
      </c>
      <c r="Q218" s="3"/>
      <c r="R218" s="3">
        <v>0.1111111111111111</v>
      </c>
      <c r="S218" s="3"/>
      <c r="T218" s="3"/>
      <c r="U218" s="3"/>
      <c r="V218" s="3"/>
      <c r="W218" s="3"/>
    </row>
    <row r="219" spans="1:23" x14ac:dyDescent="0.25">
      <c r="A219" s="1" t="str">
        <f>'Population Definitions'!$A$3</f>
        <v>5-14</v>
      </c>
      <c r="B219" t="s">
        <v>28</v>
      </c>
      <c r="C219" s="3"/>
      <c r="D219" s="4" t="s">
        <v>26</v>
      </c>
      <c r="E219" s="3"/>
      <c r="F219" s="3"/>
      <c r="G219" s="3"/>
      <c r="H219" s="3"/>
      <c r="I219" s="3"/>
      <c r="J219" s="3"/>
      <c r="K219" s="3"/>
      <c r="L219" s="3"/>
      <c r="M219" s="3"/>
      <c r="N219" s="3">
        <v>0.26666666666666672</v>
      </c>
      <c r="O219" s="3"/>
      <c r="P219" s="3"/>
      <c r="Q219" s="3"/>
      <c r="R219" s="3"/>
      <c r="S219" s="3">
        <v>0.25</v>
      </c>
      <c r="T219" s="3"/>
      <c r="U219" s="3"/>
      <c r="V219" s="3"/>
      <c r="W219" s="3"/>
    </row>
    <row r="220" spans="1:23" x14ac:dyDescent="0.25">
      <c r="A220" s="1" t="str">
        <f>'Population Definitions'!$A$4</f>
        <v>15-64</v>
      </c>
      <c r="B220" t="s">
        <v>28</v>
      </c>
      <c r="C220" s="3"/>
      <c r="D220" s="4" t="s">
        <v>26</v>
      </c>
      <c r="E220" s="3"/>
      <c r="F220" s="3"/>
      <c r="G220" s="3"/>
      <c r="H220" s="3"/>
      <c r="I220" s="3"/>
      <c r="J220" s="3"/>
      <c r="K220" s="3"/>
      <c r="L220" s="3"/>
      <c r="M220" s="3"/>
      <c r="N220" s="3">
        <v>0.41949152542372881</v>
      </c>
      <c r="O220" s="3">
        <v>0.39067656765676573</v>
      </c>
      <c r="P220" s="3"/>
      <c r="Q220" s="3"/>
      <c r="R220" s="3"/>
      <c r="S220" s="3">
        <v>0.47606130476061298</v>
      </c>
      <c r="T220" s="3"/>
      <c r="U220" s="3"/>
      <c r="V220" s="3"/>
      <c r="W220" s="3"/>
    </row>
    <row r="221" spans="1:23" x14ac:dyDescent="0.25">
      <c r="A221" s="1" t="str">
        <f>'Population Definitions'!$A$5</f>
        <v>65+</v>
      </c>
      <c r="B221" t="s">
        <v>28</v>
      </c>
      <c r="C221" s="3"/>
      <c r="D221" s="4" t="s">
        <v>26</v>
      </c>
      <c r="E221" s="3"/>
      <c r="F221" s="3"/>
      <c r="G221" s="3"/>
      <c r="H221" s="3"/>
      <c r="I221" s="3"/>
      <c r="J221" s="3"/>
      <c r="K221" s="3"/>
      <c r="L221" s="3"/>
      <c r="M221" s="3"/>
      <c r="N221" s="3">
        <v>0.85451197053407002</v>
      </c>
      <c r="O221" s="3"/>
      <c r="P221" s="3"/>
      <c r="Q221" s="3"/>
      <c r="R221" s="3">
        <v>0.35436893203883502</v>
      </c>
      <c r="S221" s="3">
        <v>0.56666666666666665</v>
      </c>
      <c r="T221" s="3"/>
      <c r="U221" s="3"/>
      <c r="V221" s="3"/>
      <c r="W221" s="3"/>
    </row>
    <row r="222" spans="1:23" x14ac:dyDescent="0.25">
      <c r="A222" s="1" t="str">
        <f>'Population Definitions'!$A$6</f>
        <v>15-64 (HIV+)</v>
      </c>
      <c r="B222" t="s">
        <v>28</v>
      </c>
      <c r="C222" s="3"/>
      <c r="D222" s="4" t="s">
        <v>26</v>
      </c>
      <c r="E222" s="3"/>
      <c r="F222" s="3"/>
      <c r="G222" s="3"/>
      <c r="H222" s="3"/>
      <c r="I222" s="3"/>
      <c r="J222" s="3"/>
      <c r="K222" s="3"/>
      <c r="L222" s="3"/>
      <c r="M222" s="3"/>
      <c r="N222" s="3">
        <v>0.40434782608695652</v>
      </c>
      <c r="O222" s="3">
        <v>0.35303144925969948</v>
      </c>
      <c r="P222" s="3"/>
      <c r="Q222" s="3">
        <v>0.34559506076894853</v>
      </c>
      <c r="R222" s="3">
        <v>0.36291031419778319</v>
      </c>
      <c r="S222" s="3">
        <v>0.39774620483963041</v>
      </c>
      <c r="T222" s="3"/>
      <c r="U222" s="3"/>
      <c r="V222" s="3"/>
      <c r="W222" s="3"/>
    </row>
    <row r="223" spans="1:23" x14ac:dyDescent="0.25">
      <c r="A223" s="1" t="str">
        <f>'Population Definitions'!$A$7</f>
        <v>65+ (HIV+)</v>
      </c>
      <c r="B223" t="s">
        <v>28</v>
      </c>
      <c r="C223" s="3"/>
      <c r="D223" s="4" t="s">
        <v>26</v>
      </c>
      <c r="E223" s="3"/>
      <c r="F223" s="3"/>
      <c r="G223" s="3"/>
      <c r="H223" s="3"/>
      <c r="I223" s="3"/>
      <c r="J223" s="3"/>
      <c r="K223" s="3"/>
      <c r="L223" s="3"/>
      <c r="M223" s="3"/>
      <c r="N223" s="3">
        <v>0.66666666666666663</v>
      </c>
      <c r="O223" s="3"/>
      <c r="P223" s="3"/>
      <c r="Q223" s="3"/>
      <c r="R223" s="3"/>
      <c r="S223" s="3">
        <v>0.26666666666666672</v>
      </c>
      <c r="T223" s="3"/>
      <c r="U223" s="3"/>
      <c r="V223" s="3"/>
      <c r="W223" s="3"/>
    </row>
    <row r="224" spans="1:23" x14ac:dyDescent="0.25">
      <c r="A224" s="1" t="str">
        <f>'Population Definitions'!$A$8</f>
        <v>Pris</v>
      </c>
      <c r="B224" t="s">
        <v>28</v>
      </c>
      <c r="C224" s="3">
        <v>0.24</v>
      </c>
      <c r="D224" s="4" t="s">
        <v>26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1" t="str">
        <f>'Population Definitions'!$A$9</f>
        <v>Pris (HIV+)</v>
      </c>
      <c r="B225" t="s">
        <v>28</v>
      </c>
      <c r="C225" s="3">
        <v>0.24</v>
      </c>
      <c r="D225" s="4" t="s">
        <v>26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1" t="str">
        <f>'Population Definitions'!$A$10</f>
        <v>Mine</v>
      </c>
      <c r="B226" t="s">
        <v>28</v>
      </c>
      <c r="C226" s="3">
        <v>0.24</v>
      </c>
      <c r="D226" s="4" t="s">
        <v>26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1" t="str">
        <f>'Population Definitions'!$A$11</f>
        <v>Mine (HIV+)</v>
      </c>
      <c r="B227" t="s">
        <v>28</v>
      </c>
      <c r="C227" s="3">
        <v>0.24</v>
      </c>
      <c r="D227" s="4" t="s">
        <v>26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9" spans="1:23" x14ac:dyDescent="0.25">
      <c r="A229" s="1" t="s">
        <v>103</v>
      </c>
      <c r="B229" s="1" t="s">
        <v>23</v>
      </c>
      <c r="C229" s="1" t="s">
        <v>24</v>
      </c>
      <c r="D229" s="1"/>
      <c r="E229" s="1">
        <v>2000</v>
      </c>
      <c r="F229" s="1">
        <v>2001</v>
      </c>
      <c r="G229" s="1">
        <v>2002</v>
      </c>
      <c r="H229" s="1">
        <v>2003</v>
      </c>
      <c r="I229" s="1">
        <v>2004</v>
      </c>
      <c r="J229" s="1">
        <v>2005</v>
      </c>
      <c r="K229" s="1">
        <v>2006</v>
      </c>
      <c r="L229" s="1">
        <v>2007</v>
      </c>
      <c r="M229" s="1">
        <v>2008</v>
      </c>
      <c r="N229" s="1">
        <v>2009</v>
      </c>
      <c r="O229" s="1">
        <v>2010</v>
      </c>
      <c r="P229" s="1">
        <v>2011</v>
      </c>
      <c r="Q229" s="1">
        <v>2012</v>
      </c>
      <c r="R229" s="1">
        <v>2013</v>
      </c>
      <c r="S229" s="1">
        <v>2014</v>
      </c>
      <c r="T229" s="1">
        <v>2015</v>
      </c>
      <c r="U229" s="1">
        <v>2016</v>
      </c>
      <c r="V229" s="1">
        <v>2017</v>
      </c>
      <c r="W229" s="1">
        <v>2018</v>
      </c>
    </row>
    <row r="230" spans="1:23" x14ac:dyDescent="0.25">
      <c r="A230" s="1" t="str">
        <f>'Population Definitions'!$A$2</f>
        <v>0-4</v>
      </c>
      <c r="B230" t="s">
        <v>28</v>
      </c>
      <c r="C230" s="3"/>
      <c r="D230" s="4" t="s">
        <v>26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>
        <v>0.7142857142857143</v>
      </c>
      <c r="P230" s="3"/>
      <c r="Q230" s="3"/>
      <c r="R230" s="3">
        <v>0.88888888888888884</v>
      </c>
      <c r="S230" s="3"/>
      <c r="T230" s="3"/>
      <c r="U230" s="3"/>
      <c r="V230" s="3"/>
      <c r="W230" s="3"/>
    </row>
    <row r="231" spans="1:23" x14ac:dyDescent="0.25">
      <c r="A231" s="1" t="str">
        <f>'Population Definitions'!$A$3</f>
        <v>5-14</v>
      </c>
      <c r="B231" t="s">
        <v>28</v>
      </c>
      <c r="C231" s="3"/>
      <c r="D231" s="4" t="s">
        <v>26</v>
      </c>
      <c r="E231" s="3"/>
      <c r="F231" s="3"/>
      <c r="G231" s="3"/>
      <c r="H231" s="3"/>
      <c r="I231" s="3"/>
      <c r="J231" s="3"/>
      <c r="K231" s="3"/>
      <c r="L231" s="3"/>
      <c r="M231" s="3"/>
      <c r="N231" s="3">
        <v>0.66666666666666663</v>
      </c>
      <c r="O231" s="3"/>
      <c r="P231" s="3"/>
      <c r="Q231" s="3">
        <v>0.7142857142857143</v>
      </c>
      <c r="R231" s="3"/>
      <c r="S231" s="3">
        <v>0.55000000000000004</v>
      </c>
      <c r="T231" s="3"/>
      <c r="U231" s="3"/>
      <c r="V231" s="3"/>
      <c r="W231" s="3"/>
    </row>
    <row r="232" spans="1:23" x14ac:dyDescent="0.25">
      <c r="A232" s="1" t="str">
        <f>'Population Definitions'!$A$4</f>
        <v>15-64</v>
      </c>
      <c r="B232" t="s">
        <v>28</v>
      </c>
      <c r="C232" s="3"/>
      <c r="D232" s="4" t="s">
        <v>26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>
        <v>0.5981219279583303</v>
      </c>
      <c r="Q232" s="3">
        <v>0.58178894164496853</v>
      </c>
      <c r="R232" s="3">
        <v>0.52494593276911738</v>
      </c>
      <c r="S232" s="3">
        <v>0.42567224759005579</v>
      </c>
      <c r="T232" s="3"/>
      <c r="U232" s="3"/>
      <c r="V232" s="3"/>
      <c r="W232" s="3"/>
    </row>
    <row r="233" spans="1:23" x14ac:dyDescent="0.25">
      <c r="A233" s="1" t="str">
        <f>'Population Definitions'!$A$5</f>
        <v>65+</v>
      </c>
      <c r="B233" t="s">
        <v>28</v>
      </c>
      <c r="C233" s="3"/>
      <c r="D233" s="4" t="s">
        <v>26</v>
      </c>
      <c r="E233" s="3"/>
      <c r="F233" s="3"/>
      <c r="G233" s="3"/>
      <c r="H233" s="3"/>
      <c r="I233" s="3"/>
      <c r="J233" s="3"/>
      <c r="K233" s="3"/>
      <c r="L233" s="3"/>
      <c r="M233" s="3"/>
      <c r="N233" s="3">
        <v>0.14548802946593001</v>
      </c>
      <c r="O233" s="3"/>
      <c r="P233" s="3">
        <v>0.17025862068965519</v>
      </c>
      <c r="Q233" s="3"/>
      <c r="R233" s="3"/>
      <c r="S233" s="3">
        <v>0.2</v>
      </c>
      <c r="T233" s="3"/>
      <c r="U233" s="3"/>
      <c r="V233" s="3"/>
      <c r="W233" s="3"/>
    </row>
    <row r="234" spans="1:23" x14ac:dyDescent="0.25">
      <c r="A234" s="1" t="str">
        <f>'Population Definitions'!$A$6</f>
        <v>15-64 (HIV+)</v>
      </c>
      <c r="B234" t="s">
        <v>28</v>
      </c>
      <c r="C234" s="3"/>
      <c r="D234" s="4" t="s">
        <v>26</v>
      </c>
      <c r="E234" s="3"/>
      <c r="F234" s="3"/>
      <c r="G234" s="3"/>
      <c r="H234" s="3"/>
      <c r="I234" s="3"/>
      <c r="J234" s="3"/>
      <c r="K234" s="3"/>
      <c r="L234" s="3"/>
      <c r="M234" s="3"/>
      <c r="N234" s="3">
        <v>0.3536231884057971</v>
      </c>
      <c r="O234" s="3">
        <v>0.42502972009078133</v>
      </c>
      <c r="P234" s="3"/>
      <c r="Q234" s="3">
        <v>0.46024652980161052</v>
      </c>
      <c r="R234" s="3">
        <v>0.38980797528137762</v>
      </c>
      <c r="S234" s="3">
        <v>0.40658313236167898</v>
      </c>
      <c r="T234" s="3"/>
      <c r="U234" s="3"/>
      <c r="V234" s="3"/>
      <c r="W234" s="3"/>
    </row>
    <row r="235" spans="1:23" x14ac:dyDescent="0.25">
      <c r="A235" s="1" t="str">
        <f>'Population Definitions'!$A$7</f>
        <v>65+ (HIV+)</v>
      </c>
      <c r="B235" t="s">
        <v>28</v>
      </c>
      <c r="C235" s="3"/>
      <c r="D235" s="4" t="s">
        <v>26</v>
      </c>
      <c r="E235" s="3"/>
      <c r="F235" s="3"/>
      <c r="G235" s="3"/>
      <c r="H235" s="3"/>
      <c r="I235" s="3"/>
      <c r="J235" s="3"/>
      <c r="K235" s="3"/>
      <c r="L235" s="3"/>
      <c r="M235" s="3"/>
      <c r="N235" s="3">
        <v>0.33333333333333331</v>
      </c>
      <c r="O235" s="3"/>
      <c r="P235" s="3"/>
      <c r="Q235" s="3"/>
      <c r="R235" s="3">
        <v>0.34693877551020408</v>
      </c>
      <c r="S235" s="3">
        <v>0.4</v>
      </c>
      <c r="T235" s="3"/>
      <c r="U235" s="3"/>
      <c r="V235" s="3"/>
      <c r="W235" s="3"/>
    </row>
    <row r="236" spans="1:23" x14ac:dyDescent="0.25">
      <c r="A236" s="1" t="str">
        <f>'Population Definitions'!$A$8</f>
        <v>Pris</v>
      </c>
      <c r="B236" t="s">
        <v>28</v>
      </c>
      <c r="C236" s="3">
        <v>0.52</v>
      </c>
      <c r="D236" s="4" t="s">
        <v>26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1" t="str">
        <f>'Population Definitions'!$A$9</f>
        <v>Pris (HIV+)</v>
      </c>
      <c r="B237" t="s">
        <v>28</v>
      </c>
      <c r="C237" s="3">
        <v>0.52</v>
      </c>
      <c r="D237" s="4" t="s">
        <v>26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25">
      <c r="A238" s="1" t="str">
        <f>'Population Definitions'!$A$10</f>
        <v>Mine</v>
      </c>
      <c r="B238" t="s">
        <v>28</v>
      </c>
      <c r="C238" s="3">
        <v>0.52</v>
      </c>
      <c r="D238" s="4" t="s">
        <v>26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1" t="str">
        <f>'Population Definitions'!$A$11</f>
        <v>Mine (HIV+)</v>
      </c>
      <c r="B239" t="s">
        <v>28</v>
      </c>
      <c r="C239" s="3">
        <v>0.52</v>
      </c>
      <c r="D239" s="4" t="s">
        <v>26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1" spans="1:23" x14ac:dyDescent="0.25">
      <c r="A241" s="1" t="s">
        <v>104</v>
      </c>
      <c r="B241" s="1" t="s">
        <v>23</v>
      </c>
      <c r="C241" s="1" t="s">
        <v>24</v>
      </c>
      <c r="D241" s="1"/>
      <c r="E241" s="1">
        <v>2000</v>
      </c>
      <c r="F241" s="1">
        <v>2001</v>
      </c>
      <c r="G241" s="1">
        <v>2002</v>
      </c>
      <c r="H241" s="1">
        <v>2003</v>
      </c>
      <c r="I241" s="1">
        <v>2004</v>
      </c>
      <c r="J241" s="1">
        <v>2005</v>
      </c>
      <c r="K241" s="1">
        <v>2006</v>
      </c>
      <c r="L241" s="1">
        <v>2007</v>
      </c>
      <c r="M241" s="1">
        <v>2008</v>
      </c>
      <c r="N241" s="1">
        <v>2009</v>
      </c>
      <c r="O241" s="1">
        <v>2010</v>
      </c>
      <c r="P241" s="1">
        <v>2011</v>
      </c>
      <c r="Q241" s="1">
        <v>2012</v>
      </c>
      <c r="R241" s="1">
        <v>2013</v>
      </c>
      <c r="S241" s="1">
        <v>2014</v>
      </c>
      <c r="T241" s="1">
        <v>2015</v>
      </c>
      <c r="U241" s="1">
        <v>2016</v>
      </c>
      <c r="V241" s="1">
        <v>2017</v>
      </c>
      <c r="W241" s="1">
        <v>2018</v>
      </c>
    </row>
    <row r="242" spans="1:23" x14ac:dyDescent="0.25">
      <c r="A242" s="1" t="str">
        <f>'Population Definitions'!$A$2</f>
        <v>0-4</v>
      </c>
      <c r="B242" t="s">
        <v>28</v>
      </c>
      <c r="C242" s="3">
        <v>0.59</v>
      </c>
      <c r="D242" s="4" t="s">
        <v>26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1" t="str">
        <f>'Population Definitions'!$A$3</f>
        <v>5-14</v>
      </c>
      <c r="B243" t="s">
        <v>28</v>
      </c>
      <c r="C243" s="3">
        <v>0.59</v>
      </c>
      <c r="D243" s="4" t="s">
        <v>26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1" t="str">
        <f>'Population Definitions'!$A$4</f>
        <v>15-64</v>
      </c>
      <c r="B244" t="s">
        <v>28</v>
      </c>
      <c r="C244" s="3"/>
      <c r="D244" s="4" t="s">
        <v>26</v>
      </c>
      <c r="E244" s="3"/>
      <c r="F244" s="3"/>
      <c r="G244" s="3"/>
      <c r="H244" s="3"/>
      <c r="I244" s="3"/>
      <c r="J244" s="3"/>
      <c r="K244" s="3"/>
      <c r="L244" s="3">
        <v>0.33098598364479598</v>
      </c>
      <c r="M244" s="3"/>
      <c r="N244" s="3"/>
      <c r="O244" s="3"/>
      <c r="P244" s="3"/>
      <c r="Q244" s="3">
        <v>0.59879784637283007</v>
      </c>
      <c r="R244" s="3"/>
      <c r="S244" s="3">
        <v>0.6687151410712604</v>
      </c>
      <c r="T244" s="3"/>
      <c r="U244" s="3"/>
      <c r="V244" s="3"/>
      <c r="W244" s="3"/>
    </row>
    <row r="245" spans="1:23" x14ac:dyDescent="0.25">
      <c r="A245" s="1" t="str">
        <f>'Population Definitions'!$A$5</f>
        <v>65+</v>
      </c>
      <c r="B245" t="s">
        <v>28</v>
      </c>
      <c r="C245" s="3"/>
      <c r="D245" s="4" t="s">
        <v>26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0.89302372102225125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1" t="str">
        <f>'Population Definitions'!$A$6</f>
        <v>15-64 (HIV+)</v>
      </c>
      <c r="B246" t="s">
        <v>28</v>
      </c>
      <c r="C246" s="3"/>
      <c r="D246" s="4" t="s">
        <v>26</v>
      </c>
      <c r="E246" s="3"/>
      <c r="F246" s="3"/>
      <c r="G246" s="3"/>
      <c r="H246" s="3"/>
      <c r="I246" s="3"/>
      <c r="J246" s="3"/>
      <c r="K246" s="3"/>
      <c r="L246" s="3">
        <v>0.33098598364479542</v>
      </c>
      <c r="M246" s="3"/>
      <c r="N246" s="3"/>
      <c r="O246" s="3"/>
      <c r="P246" s="3">
        <v>0.65734297223736105</v>
      </c>
      <c r="Q246" s="3">
        <v>0.77117904457106845</v>
      </c>
      <c r="R246" s="3"/>
      <c r="S246" s="3"/>
      <c r="T246" s="3"/>
      <c r="U246" s="3"/>
      <c r="V246" s="3"/>
      <c r="W246" s="3"/>
    </row>
    <row r="247" spans="1:23" x14ac:dyDescent="0.25">
      <c r="A247" s="1" t="str">
        <f>'Population Definitions'!$A$7</f>
        <v>65+ (HIV+)</v>
      </c>
      <c r="B247" t="s">
        <v>28</v>
      </c>
      <c r="C247" s="3">
        <v>0.59</v>
      </c>
      <c r="D247" s="4" t="s">
        <v>26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1" t="str">
        <f>'Population Definitions'!$A$8</f>
        <v>Pris</v>
      </c>
      <c r="B248" t="s">
        <v>28</v>
      </c>
      <c r="C248" s="3">
        <v>0.59</v>
      </c>
      <c r="D248" s="4" t="s">
        <v>26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1" t="str">
        <f>'Population Definitions'!$A$9</f>
        <v>Pris (HIV+)</v>
      </c>
      <c r="B249" t="s">
        <v>28</v>
      </c>
      <c r="C249" s="3">
        <v>0.59</v>
      </c>
      <c r="D249" s="4" t="s">
        <v>26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1" t="str">
        <f>'Population Definitions'!$A$10</f>
        <v>Mine</v>
      </c>
      <c r="B250" t="s">
        <v>28</v>
      </c>
      <c r="C250" s="3"/>
      <c r="D250" s="4" t="s">
        <v>26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>
        <v>0.8</v>
      </c>
      <c r="U250" s="3"/>
      <c r="V250" s="3"/>
      <c r="W250" s="3"/>
    </row>
    <row r="251" spans="1:23" x14ac:dyDescent="0.25">
      <c r="A251" s="1" t="str">
        <f>'Population Definitions'!$A$11</f>
        <v>Mine (HIV+)</v>
      </c>
      <c r="B251" t="s">
        <v>28</v>
      </c>
      <c r="C251" s="3"/>
      <c r="D251" s="4" t="s">
        <v>26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>
        <v>0.8</v>
      </c>
      <c r="U251" s="3"/>
      <c r="V251" s="3"/>
      <c r="W251" s="3"/>
    </row>
    <row r="253" spans="1:23" x14ac:dyDescent="0.25">
      <c r="A253" s="1" t="s">
        <v>105</v>
      </c>
      <c r="B253" s="1" t="s">
        <v>23</v>
      </c>
      <c r="C253" s="1" t="s">
        <v>24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  <c r="W253" s="1">
        <v>2018</v>
      </c>
    </row>
    <row r="254" spans="1:23" x14ac:dyDescent="0.25">
      <c r="A254" s="1" t="str">
        <f>'Population Definitions'!$A$2</f>
        <v>0-4</v>
      </c>
      <c r="B254" t="s">
        <v>28</v>
      </c>
      <c r="C254" s="3"/>
      <c r="D254" s="4" t="s">
        <v>26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>
        <v>0.81</v>
      </c>
      <c r="R254" s="3">
        <v>1</v>
      </c>
      <c r="S254" s="3"/>
      <c r="T254" s="3"/>
      <c r="U254" s="3"/>
      <c r="V254" s="3"/>
      <c r="W254" s="3"/>
    </row>
    <row r="255" spans="1:23" x14ac:dyDescent="0.25">
      <c r="A255" s="1" t="str">
        <f>'Population Definitions'!$A$3</f>
        <v>5-14</v>
      </c>
      <c r="B255" t="s">
        <v>28</v>
      </c>
      <c r="C255" s="3"/>
      <c r="D255" s="4" t="s">
        <v>26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>
        <v>0.81</v>
      </c>
      <c r="R255" s="3">
        <v>1</v>
      </c>
      <c r="S255" s="3"/>
      <c r="T255" s="3"/>
      <c r="U255" s="3"/>
      <c r="V255" s="3"/>
      <c r="W255" s="3"/>
    </row>
    <row r="256" spans="1:23" x14ac:dyDescent="0.25">
      <c r="A256" s="1" t="str">
        <f>'Population Definitions'!$A$4</f>
        <v>15-64</v>
      </c>
      <c r="B256" t="s">
        <v>28</v>
      </c>
      <c r="C256" s="3"/>
      <c r="D256" s="4" t="s">
        <v>26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>
        <v>0.81</v>
      </c>
      <c r="R256" s="3">
        <v>1</v>
      </c>
      <c r="S256" s="3"/>
      <c r="T256" s="3"/>
      <c r="U256" s="3"/>
      <c r="V256" s="3"/>
      <c r="W256" s="3"/>
    </row>
    <row r="257" spans="1:23" x14ac:dyDescent="0.25">
      <c r="A257" s="1" t="str">
        <f>'Population Definitions'!$A$5</f>
        <v>65+</v>
      </c>
      <c r="B257" t="s">
        <v>28</v>
      </c>
      <c r="C257" s="3"/>
      <c r="D257" s="4" t="s">
        <v>26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>
        <v>0.81</v>
      </c>
      <c r="R257" s="3">
        <v>1</v>
      </c>
      <c r="S257" s="3"/>
      <c r="T257" s="3"/>
      <c r="U257" s="3"/>
      <c r="V257" s="3"/>
      <c r="W257" s="3"/>
    </row>
    <row r="258" spans="1:23" x14ac:dyDescent="0.25">
      <c r="A258" s="1" t="str">
        <f>'Population Definitions'!$A$6</f>
        <v>15-64 (HIV+)</v>
      </c>
      <c r="B258" t="s">
        <v>28</v>
      </c>
      <c r="C258" s="3"/>
      <c r="D258" s="4" t="s">
        <v>26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>
        <v>0.81</v>
      </c>
      <c r="R258" s="3">
        <v>1</v>
      </c>
      <c r="S258" s="3"/>
      <c r="T258" s="3"/>
      <c r="U258" s="3"/>
      <c r="V258" s="3"/>
      <c r="W258" s="3"/>
    </row>
    <row r="259" spans="1:23" x14ac:dyDescent="0.25">
      <c r="A259" s="1" t="str">
        <f>'Population Definitions'!$A$7</f>
        <v>65+ (HIV+)</v>
      </c>
      <c r="B259" t="s">
        <v>28</v>
      </c>
      <c r="C259" s="3"/>
      <c r="D259" s="4" t="s">
        <v>26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>
        <v>0.81</v>
      </c>
      <c r="R259" s="3">
        <v>1</v>
      </c>
      <c r="S259" s="3"/>
      <c r="T259" s="3"/>
      <c r="U259" s="3"/>
      <c r="V259" s="3"/>
      <c r="W259" s="3"/>
    </row>
    <row r="260" spans="1:23" x14ac:dyDescent="0.25">
      <c r="A260" s="1" t="str">
        <f>'Population Definitions'!$A$8</f>
        <v>Pris</v>
      </c>
      <c r="B260" t="s">
        <v>28</v>
      </c>
      <c r="C260" s="3">
        <v>0.37</v>
      </c>
      <c r="D260" s="4" t="s">
        <v>26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1" t="str">
        <f>'Population Definitions'!$A$9</f>
        <v>Pris (HIV+)</v>
      </c>
      <c r="B261" t="s">
        <v>28</v>
      </c>
      <c r="C261" s="3">
        <v>0.37</v>
      </c>
      <c r="D261" s="4" t="s">
        <v>26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5">
      <c r="A262" s="1" t="str">
        <f>'Population Definitions'!$A$10</f>
        <v>Mine</v>
      </c>
      <c r="B262" t="s">
        <v>28</v>
      </c>
      <c r="C262" s="3"/>
      <c r="D262" s="4" t="s">
        <v>26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>
        <v>0.75</v>
      </c>
      <c r="U262" s="3"/>
      <c r="V262" s="3"/>
      <c r="W262" s="3"/>
    </row>
    <row r="263" spans="1:23" x14ac:dyDescent="0.25">
      <c r="A263" s="1" t="str">
        <f>'Population Definitions'!$A$11</f>
        <v>Mine (HIV+)</v>
      </c>
      <c r="B263" t="s">
        <v>28</v>
      </c>
      <c r="C263" s="3"/>
      <c r="D263" s="4" t="s">
        <v>26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0.75</v>
      </c>
      <c r="U263" s="3"/>
      <c r="V263" s="3"/>
      <c r="W263" s="3"/>
    </row>
    <row r="265" spans="1:23" x14ac:dyDescent="0.25">
      <c r="A265" s="1" t="s">
        <v>106</v>
      </c>
      <c r="B265" s="1" t="s">
        <v>23</v>
      </c>
      <c r="C265" s="1" t="s">
        <v>24</v>
      </c>
      <c r="D265" s="1"/>
      <c r="E265" s="1">
        <v>2000</v>
      </c>
      <c r="F265" s="1">
        <v>2001</v>
      </c>
      <c r="G265" s="1">
        <v>2002</v>
      </c>
      <c r="H265" s="1">
        <v>2003</v>
      </c>
      <c r="I265" s="1">
        <v>2004</v>
      </c>
      <c r="J265" s="1">
        <v>2005</v>
      </c>
      <c r="K265" s="1">
        <v>2006</v>
      </c>
      <c r="L265" s="1">
        <v>2007</v>
      </c>
      <c r="M265" s="1">
        <v>2008</v>
      </c>
      <c r="N265" s="1">
        <v>2009</v>
      </c>
      <c r="O265" s="1">
        <v>2010</v>
      </c>
      <c r="P265" s="1">
        <v>2011</v>
      </c>
      <c r="Q265" s="1">
        <v>2012</v>
      </c>
      <c r="R265" s="1">
        <v>2013</v>
      </c>
      <c r="S265" s="1">
        <v>2014</v>
      </c>
      <c r="T265" s="1">
        <v>2015</v>
      </c>
      <c r="U265" s="1">
        <v>2016</v>
      </c>
      <c r="V265" s="1">
        <v>2017</v>
      </c>
      <c r="W265" s="1">
        <v>2018</v>
      </c>
    </row>
    <row r="266" spans="1:23" x14ac:dyDescent="0.25">
      <c r="A266" s="1" t="str">
        <f>'Population Definitions'!$A$2</f>
        <v>0-4</v>
      </c>
      <c r="B266" t="s">
        <v>28</v>
      </c>
      <c r="C266" s="3">
        <v>0.44</v>
      </c>
      <c r="D266" s="4" t="s">
        <v>26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1" t="str">
        <f>'Population Definitions'!$A$3</f>
        <v>5-14</v>
      </c>
      <c r="B267" t="s">
        <v>28</v>
      </c>
      <c r="C267" s="3">
        <v>0.44</v>
      </c>
      <c r="D267" s="4" t="s">
        <v>26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25">
      <c r="A268" s="1" t="str">
        <f>'Population Definitions'!$A$4</f>
        <v>15-64</v>
      </c>
      <c r="B268" t="s">
        <v>28</v>
      </c>
      <c r="C268" s="3"/>
      <c r="D268" s="4" t="s">
        <v>26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>
        <v>0.79564495499999999</v>
      </c>
      <c r="P268" s="3">
        <v>0.79797633300000004</v>
      </c>
      <c r="Q268" s="3"/>
      <c r="R268" s="3"/>
      <c r="S268" s="3"/>
      <c r="T268" s="3"/>
      <c r="U268" s="3"/>
      <c r="V268" s="3"/>
      <c r="W268" s="3"/>
    </row>
    <row r="269" spans="1:23" x14ac:dyDescent="0.25">
      <c r="A269" s="1" t="str">
        <f>'Population Definitions'!$A$5</f>
        <v>65+</v>
      </c>
      <c r="B269" t="s">
        <v>28</v>
      </c>
      <c r="C269" s="3"/>
      <c r="D269" s="4" t="s">
        <v>26</v>
      </c>
      <c r="E269" s="3"/>
      <c r="F269" s="3"/>
      <c r="G269" s="3"/>
      <c r="H269" s="3"/>
      <c r="I269" s="3"/>
      <c r="J269" s="3"/>
      <c r="K269" s="3"/>
      <c r="L269" s="3"/>
      <c r="M269" s="3"/>
      <c r="N269" s="3">
        <v>0.25816993500000002</v>
      </c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1" t="str">
        <f>'Population Definitions'!$A$6</f>
        <v>15-64 (HIV+)</v>
      </c>
      <c r="B270" t="s">
        <v>28</v>
      </c>
      <c r="C270" s="3"/>
      <c r="D270" s="4" t="s">
        <v>26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>
        <v>0.83095587000000004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1" t="str">
        <f>'Population Definitions'!$A$7</f>
        <v>65+ (HIV+)</v>
      </c>
      <c r="B271" t="s">
        <v>28</v>
      </c>
      <c r="C271" s="3">
        <v>0.44</v>
      </c>
      <c r="D271" s="4" t="s">
        <v>26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1" t="str">
        <f>'Population Definitions'!$A$8</f>
        <v>Pris</v>
      </c>
      <c r="B272" t="s">
        <v>28</v>
      </c>
      <c r="C272" s="3">
        <v>0.44</v>
      </c>
      <c r="D272" s="4" t="s">
        <v>26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1" t="str">
        <f>'Population Definitions'!$A$9</f>
        <v>Pris (HIV+)</v>
      </c>
      <c r="B273" t="s">
        <v>28</v>
      </c>
      <c r="C273" s="3">
        <v>0.44</v>
      </c>
      <c r="D273" s="4" t="s">
        <v>26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5">
      <c r="A274" s="1" t="str">
        <f>'Population Definitions'!$A$10</f>
        <v>Mine</v>
      </c>
      <c r="B274" t="s">
        <v>28</v>
      </c>
      <c r="C274" s="3">
        <v>0.44</v>
      </c>
      <c r="D274" s="4" t="s">
        <v>26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25">
      <c r="A275" s="1" t="str">
        <f>'Population Definitions'!$A$11</f>
        <v>Mine (HIV+)</v>
      </c>
      <c r="B275" t="s">
        <v>28</v>
      </c>
      <c r="C275" s="3">
        <v>0.44</v>
      </c>
      <c r="D275" s="4" t="s">
        <v>26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7" spans="1:23" x14ac:dyDescent="0.25">
      <c r="A277" s="1" t="s">
        <v>107</v>
      </c>
      <c r="B277" s="1" t="s">
        <v>23</v>
      </c>
      <c r="C277" s="1" t="s">
        <v>24</v>
      </c>
      <c r="D277" s="1"/>
      <c r="E277" s="1">
        <v>2000</v>
      </c>
      <c r="F277" s="1">
        <v>2001</v>
      </c>
      <c r="G277" s="1">
        <v>2002</v>
      </c>
      <c r="H277" s="1">
        <v>2003</v>
      </c>
      <c r="I277" s="1">
        <v>2004</v>
      </c>
      <c r="J277" s="1">
        <v>2005</v>
      </c>
      <c r="K277" s="1">
        <v>2006</v>
      </c>
      <c r="L277" s="1">
        <v>2007</v>
      </c>
      <c r="M277" s="1">
        <v>2008</v>
      </c>
      <c r="N277" s="1">
        <v>2009</v>
      </c>
      <c r="O277" s="1">
        <v>2010</v>
      </c>
      <c r="P277" s="1">
        <v>2011</v>
      </c>
      <c r="Q277" s="1">
        <v>2012</v>
      </c>
      <c r="R277" s="1">
        <v>2013</v>
      </c>
      <c r="S277" s="1">
        <v>2014</v>
      </c>
      <c r="T277" s="1">
        <v>2015</v>
      </c>
      <c r="U277" s="1">
        <v>2016</v>
      </c>
      <c r="V277" s="1">
        <v>2017</v>
      </c>
      <c r="W277" s="1">
        <v>2018</v>
      </c>
    </row>
    <row r="278" spans="1:23" x14ac:dyDescent="0.25">
      <c r="A278" s="1" t="str">
        <f>'Population Definitions'!$A$2</f>
        <v>0-4</v>
      </c>
      <c r="B278" t="s">
        <v>28</v>
      </c>
      <c r="C278" s="3">
        <v>0.28000000000000003</v>
      </c>
      <c r="D278" s="4" t="s">
        <v>26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1" t="str">
        <f>'Population Definitions'!$A$3</f>
        <v>5-14</v>
      </c>
      <c r="B279" t="s">
        <v>28</v>
      </c>
      <c r="C279" s="3">
        <v>0.28000000000000003</v>
      </c>
      <c r="D279" s="4" t="s">
        <v>26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1" t="str">
        <f>'Population Definitions'!$A$4</f>
        <v>15-64</v>
      </c>
      <c r="B280" t="s">
        <v>28</v>
      </c>
      <c r="C280" s="3"/>
      <c r="D280" s="4" t="s">
        <v>26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>
        <v>0.13574660633484159</v>
      </c>
      <c r="P280" s="3"/>
      <c r="Q280" s="3">
        <v>0.5714285714285714</v>
      </c>
      <c r="R280" s="3">
        <v>0.68</v>
      </c>
      <c r="S280" s="3">
        <v>0.62727272727272732</v>
      </c>
      <c r="T280" s="3"/>
      <c r="U280" s="3"/>
      <c r="V280" s="3"/>
      <c r="W280" s="3"/>
    </row>
    <row r="281" spans="1:23" x14ac:dyDescent="0.25">
      <c r="A281" s="1" t="str">
        <f>'Population Definitions'!$A$5</f>
        <v>65+</v>
      </c>
      <c r="B281" t="s">
        <v>28</v>
      </c>
      <c r="C281" s="3">
        <v>0.28000000000000003</v>
      </c>
      <c r="D281" s="4" t="s">
        <v>26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25">
      <c r="A282" s="1" t="str">
        <f>'Population Definitions'!$A$6</f>
        <v>15-64 (HIV+)</v>
      </c>
      <c r="B282" t="s">
        <v>28</v>
      </c>
      <c r="C282" s="3"/>
      <c r="D282" s="4" t="s">
        <v>26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>
        <v>0.33333333333333331</v>
      </c>
      <c r="Q282" s="3"/>
      <c r="R282" s="3">
        <v>0.39130434782608697</v>
      </c>
      <c r="S282" s="3">
        <v>0.41417910447761191</v>
      </c>
      <c r="T282" s="3"/>
      <c r="U282" s="3"/>
      <c r="V282" s="3"/>
      <c r="W282" s="3"/>
    </row>
    <row r="283" spans="1:23" x14ac:dyDescent="0.25">
      <c r="A283" s="1" t="str">
        <f>'Population Definitions'!$A$7</f>
        <v>65+ (HIV+)</v>
      </c>
      <c r="B283" t="s">
        <v>28</v>
      </c>
      <c r="C283" s="3">
        <v>0.28000000000000003</v>
      </c>
      <c r="D283" s="4" t="s">
        <v>26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1" t="str">
        <f>'Population Definitions'!$A$8</f>
        <v>Pris</v>
      </c>
      <c r="B284" t="s">
        <v>28</v>
      </c>
      <c r="C284" s="3">
        <v>0.28000000000000003</v>
      </c>
      <c r="D284" s="4" t="s">
        <v>26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1" t="str">
        <f>'Population Definitions'!$A$9</f>
        <v>Pris (HIV+)</v>
      </c>
      <c r="B285" t="s">
        <v>28</v>
      </c>
      <c r="C285" s="3">
        <v>0.28000000000000003</v>
      </c>
      <c r="D285" s="4" t="s">
        <v>26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1" t="str">
        <f>'Population Definitions'!$A$10</f>
        <v>Mine</v>
      </c>
      <c r="B286" t="s">
        <v>28</v>
      </c>
      <c r="C286" s="3">
        <v>0.28000000000000003</v>
      </c>
      <c r="D286" s="4" t="s">
        <v>26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1" t="str">
        <f>'Population Definitions'!$A$11</f>
        <v>Mine (HIV+)</v>
      </c>
      <c r="B287" t="s">
        <v>28</v>
      </c>
      <c r="C287" s="3">
        <v>0.28000000000000003</v>
      </c>
      <c r="D287" s="4" t="s">
        <v>26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</sheetData>
  <conditionalFormatting sqref="C10">
    <cfRule type="expression" dxfId="3259" priority="17">
      <formula>COUNTIF(E10:W10,"&lt;&gt;" &amp; "")&gt;0</formula>
    </cfRule>
    <cfRule type="expression" dxfId="3258" priority="18">
      <formula>AND(COUNTIF(E10:W10,"&lt;&gt;" &amp; "")&gt;0,NOT(ISBLANK(C10)))</formula>
    </cfRule>
  </conditionalFormatting>
  <conditionalFormatting sqref="C100">
    <cfRule type="expression" dxfId="3257" priority="165">
      <formula>COUNTIF(E100:W100,"&lt;&gt;" &amp; "")&gt;0</formula>
    </cfRule>
    <cfRule type="expression" dxfId="3256" priority="166">
      <formula>AND(COUNTIF(E100:W100,"&lt;&gt;" &amp; "")&gt;0,NOT(ISBLANK(C100)))</formula>
    </cfRule>
  </conditionalFormatting>
  <conditionalFormatting sqref="C101">
    <cfRule type="expression" dxfId="3255" priority="167">
      <formula>COUNTIF(E101:W101,"&lt;&gt;" &amp; "")&gt;0</formula>
    </cfRule>
    <cfRule type="expression" dxfId="3254" priority="168">
      <formula>AND(COUNTIF(E101:W101,"&lt;&gt;" &amp; "")&gt;0,NOT(ISBLANK(C101)))</formula>
    </cfRule>
  </conditionalFormatting>
  <conditionalFormatting sqref="C102">
    <cfRule type="expression" dxfId="3253" priority="169">
      <formula>COUNTIF(E102:W102,"&lt;&gt;" &amp; "")&gt;0</formula>
    </cfRule>
    <cfRule type="expression" dxfId="3252" priority="170">
      <formula>AND(COUNTIF(E102:W102,"&lt;&gt;" &amp; "")&gt;0,NOT(ISBLANK(C102)))</formula>
    </cfRule>
  </conditionalFormatting>
  <conditionalFormatting sqref="C103">
    <cfRule type="expression" dxfId="3251" priority="171">
      <formula>COUNTIF(E103:W103,"&lt;&gt;" &amp; "")&gt;0</formula>
    </cfRule>
    <cfRule type="expression" dxfId="3250" priority="172">
      <formula>AND(COUNTIF(E103:W103,"&lt;&gt;" &amp; "")&gt;0,NOT(ISBLANK(C103)))</formula>
    </cfRule>
  </conditionalFormatting>
  <conditionalFormatting sqref="C104">
    <cfRule type="expression" dxfId="3249" priority="173">
      <formula>COUNTIF(E104:W104,"&lt;&gt;" &amp; "")&gt;0</formula>
    </cfRule>
    <cfRule type="expression" dxfId="3248" priority="174">
      <formula>AND(COUNTIF(E104:W104,"&lt;&gt;" &amp; "")&gt;0,NOT(ISBLANK(C104)))</formula>
    </cfRule>
  </conditionalFormatting>
  <conditionalFormatting sqref="C105">
    <cfRule type="expression" dxfId="3247" priority="175">
      <formula>COUNTIF(E105:W105,"&lt;&gt;" &amp; "")&gt;0</formula>
    </cfRule>
    <cfRule type="expression" dxfId="3246" priority="176">
      <formula>AND(COUNTIF(E105:W105,"&lt;&gt;" &amp; "")&gt;0,NOT(ISBLANK(C105)))</formula>
    </cfRule>
  </conditionalFormatting>
  <conditionalFormatting sqref="C106">
    <cfRule type="expression" dxfId="3245" priority="177">
      <formula>COUNTIF(E106:W106,"&lt;&gt;" &amp; "")&gt;0</formula>
    </cfRule>
    <cfRule type="expression" dxfId="3244" priority="178">
      <formula>AND(COUNTIF(E106:W106,"&lt;&gt;" &amp; "")&gt;0,NOT(ISBLANK(C106)))</formula>
    </cfRule>
  </conditionalFormatting>
  <conditionalFormatting sqref="C107">
    <cfRule type="expression" dxfId="3243" priority="179">
      <formula>COUNTIF(E107:W107,"&lt;&gt;" &amp; "")&gt;0</formula>
    </cfRule>
    <cfRule type="expression" dxfId="3242" priority="180">
      <formula>AND(COUNTIF(E107:W107,"&lt;&gt;" &amp; "")&gt;0,NOT(ISBLANK(C107)))</formula>
    </cfRule>
  </conditionalFormatting>
  <conditionalFormatting sqref="C11">
    <cfRule type="expression" dxfId="3241" priority="19">
      <formula>COUNTIF(E11:W11,"&lt;&gt;" &amp; "")&gt;0</formula>
    </cfRule>
    <cfRule type="expression" dxfId="3240" priority="20">
      <formula>AND(COUNTIF(E11:W11,"&lt;&gt;" &amp; "")&gt;0,NOT(ISBLANK(C11)))</formula>
    </cfRule>
  </conditionalFormatting>
  <conditionalFormatting sqref="C110">
    <cfRule type="expression" dxfId="3239" priority="181">
      <formula>COUNTIF(E110:W110,"&lt;&gt;" &amp; "")&gt;0</formula>
    </cfRule>
    <cfRule type="expression" dxfId="3238" priority="182">
      <formula>AND(COUNTIF(E110:W110,"&lt;&gt;" &amp; "")&gt;0,NOT(ISBLANK(C110)))</formula>
    </cfRule>
  </conditionalFormatting>
  <conditionalFormatting sqref="C111">
    <cfRule type="expression" dxfId="3237" priority="183">
      <formula>COUNTIF(E111:W111,"&lt;&gt;" &amp; "")&gt;0</formula>
    </cfRule>
    <cfRule type="expression" dxfId="3236" priority="184">
      <formula>AND(COUNTIF(E111:W111,"&lt;&gt;" &amp; "")&gt;0,NOT(ISBLANK(C111)))</formula>
    </cfRule>
  </conditionalFormatting>
  <conditionalFormatting sqref="C112">
    <cfRule type="expression" dxfId="3235" priority="185">
      <formula>COUNTIF(E112:W112,"&lt;&gt;" &amp; "")&gt;0</formula>
    </cfRule>
    <cfRule type="expression" dxfId="3234" priority="186">
      <formula>AND(COUNTIF(E112:W112,"&lt;&gt;" &amp; "")&gt;0,NOT(ISBLANK(C112)))</formula>
    </cfRule>
  </conditionalFormatting>
  <conditionalFormatting sqref="C113">
    <cfRule type="expression" dxfId="3233" priority="187">
      <formula>COUNTIF(E113:W113,"&lt;&gt;" &amp; "")&gt;0</formula>
    </cfRule>
    <cfRule type="expression" dxfId="3232" priority="188">
      <formula>AND(COUNTIF(E113:W113,"&lt;&gt;" &amp; "")&gt;0,NOT(ISBLANK(C113)))</formula>
    </cfRule>
  </conditionalFormatting>
  <conditionalFormatting sqref="C114">
    <cfRule type="expression" dxfId="3231" priority="189">
      <formula>COUNTIF(E114:W114,"&lt;&gt;" &amp; "")&gt;0</formula>
    </cfRule>
    <cfRule type="expression" dxfId="3230" priority="190">
      <formula>AND(COUNTIF(E114:W114,"&lt;&gt;" &amp; "")&gt;0,NOT(ISBLANK(C114)))</formula>
    </cfRule>
  </conditionalFormatting>
  <conditionalFormatting sqref="C115">
    <cfRule type="expression" dxfId="3229" priority="191">
      <formula>COUNTIF(E115:W115,"&lt;&gt;" &amp; "")&gt;0</formula>
    </cfRule>
    <cfRule type="expression" dxfId="3228" priority="192">
      <formula>AND(COUNTIF(E115:W115,"&lt;&gt;" &amp; "")&gt;0,NOT(ISBLANK(C115)))</formula>
    </cfRule>
  </conditionalFormatting>
  <conditionalFormatting sqref="C116">
    <cfRule type="expression" dxfId="3227" priority="193">
      <formula>COUNTIF(E116:W116,"&lt;&gt;" &amp; "")&gt;0</formula>
    </cfRule>
    <cfRule type="expression" dxfId="3226" priority="194">
      <formula>AND(COUNTIF(E116:W116,"&lt;&gt;" &amp; "")&gt;0,NOT(ISBLANK(C116)))</formula>
    </cfRule>
  </conditionalFormatting>
  <conditionalFormatting sqref="C117">
    <cfRule type="expression" dxfId="3225" priority="195">
      <formula>COUNTIF(E117:W117,"&lt;&gt;" &amp; "")&gt;0</formula>
    </cfRule>
    <cfRule type="expression" dxfId="3224" priority="196">
      <formula>AND(COUNTIF(E117:W117,"&lt;&gt;" &amp; "")&gt;0,NOT(ISBLANK(C117)))</formula>
    </cfRule>
  </conditionalFormatting>
  <conditionalFormatting sqref="C118">
    <cfRule type="expression" dxfId="3223" priority="197">
      <formula>COUNTIF(E118:W118,"&lt;&gt;" &amp; "")&gt;0</formula>
    </cfRule>
    <cfRule type="expression" dxfId="3222" priority="198">
      <formula>AND(COUNTIF(E118:W118,"&lt;&gt;" &amp; "")&gt;0,NOT(ISBLANK(C118)))</formula>
    </cfRule>
  </conditionalFormatting>
  <conditionalFormatting sqref="C119">
    <cfRule type="expression" dxfId="3221" priority="199">
      <formula>COUNTIF(E119:W119,"&lt;&gt;" &amp; "")&gt;0</formula>
    </cfRule>
    <cfRule type="expression" dxfId="3220" priority="200">
      <formula>AND(COUNTIF(E119:W119,"&lt;&gt;" &amp; "")&gt;0,NOT(ISBLANK(C119)))</formula>
    </cfRule>
  </conditionalFormatting>
  <conditionalFormatting sqref="C122">
    <cfRule type="expression" dxfId="3219" priority="201">
      <formula>COUNTIF(E122:W122,"&lt;&gt;" &amp; "")&gt;0</formula>
    </cfRule>
    <cfRule type="expression" dxfId="3218" priority="202">
      <formula>AND(COUNTIF(E122:W122,"&lt;&gt;" &amp; "")&gt;0,NOT(ISBLANK(C122)))</formula>
    </cfRule>
  </conditionalFormatting>
  <conditionalFormatting sqref="C123">
    <cfRule type="expression" dxfId="3217" priority="203">
      <formula>COUNTIF(E123:W123,"&lt;&gt;" &amp; "")&gt;0</formula>
    </cfRule>
    <cfRule type="expression" dxfId="3216" priority="204">
      <formula>AND(COUNTIF(E123:W123,"&lt;&gt;" &amp; "")&gt;0,NOT(ISBLANK(C123)))</formula>
    </cfRule>
  </conditionalFormatting>
  <conditionalFormatting sqref="C124">
    <cfRule type="expression" dxfId="3215" priority="205">
      <formula>COUNTIF(E124:W124,"&lt;&gt;" &amp; "")&gt;0</formula>
    </cfRule>
    <cfRule type="expression" dxfId="3214" priority="206">
      <formula>AND(COUNTIF(E124:W124,"&lt;&gt;" &amp; "")&gt;0,NOT(ISBLANK(C124)))</formula>
    </cfRule>
  </conditionalFormatting>
  <conditionalFormatting sqref="C125">
    <cfRule type="expression" dxfId="3213" priority="207">
      <formula>COUNTIF(E125:W125,"&lt;&gt;" &amp; "")&gt;0</formula>
    </cfRule>
    <cfRule type="expression" dxfId="3212" priority="208">
      <formula>AND(COUNTIF(E125:W125,"&lt;&gt;" &amp; "")&gt;0,NOT(ISBLANK(C125)))</formula>
    </cfRule>
  </conditionalFormatting>
  <conditionalFormatting sqref="C126">
    <cfRule type="expression" dxfId="3211" priority="209">
      <formula>COUNTIF(E126:W126,"&lt;&gt;" &amp; "")&gt;0</formula>
    </cfRule>
    <cfRule type="expression" dxfId="3210" priority="210">
      <formula>AND(COUNTIF(E126:W126,"&lt;&gt;" &amp; "")&gt;0,NOT(ISBLANK(C126)))</formula>
    </cfRule>
  </conditionalFormatting>
  <conditionalFormatting sqref="C127">
    <cfRule type="expression" dxfId="3209" priority="211">
      <formula>COUNTIF(E127:W127,"&lt;&gt;" &amp; "")&gt;0</formula>
    </cfRule>
    <cfRule type="expression" dxfId="3208" priority="212">
      <formula>AND(COUNTIF(E127:W127,"&lt;&gt;" &amp; "")&gt;0,NOT(ISBLANK(C127)))</formula>
    </cfRule>
  </conditionalFormatting>
  <conditionalFormatting sqref="C128">
    <cfRule type="expression" dxfId="3207" priority="213">
      <formula>COUNTIF(E128:W128,"&lt;&gt;" &amp; "")&gt;0</formula>
    </cfRule>
    <cfRule type="expression" dxfId="3206" priority="214">
      <formula>AND(COUNTIF(E128:W128,"&lt;&gt;" &amp; "")&gt;0,NOT(ISBLANK(C128)))</formula>
    </cfRule>
  </conditionalFormatting>
  <conditionalFormatting sqref="C129">
    <cfRule type="expression" dxfId="3205" priority="215">
      <formula>COUNTIF(E129:W129,"&lt;&gt;" &amp; "")&gt;0</formula>
    </cfRule>
    <cfRule type="expression" dxfId="3204" priority="216">
      <formula>AND(COUNTIF(E129:W129,"&lt;&gt;" &amp; "")&gt;0,NOT(ISBLANK(C129)))</formula>
    </cfRule>
  </conditionalFormatting>
  <conditionalFormatting sqref="C130">
    <cfRule type="expression" dxfId="3203" priority="217">
      <formula>COUNTIF(E130:W130,"&lt;&gt;" &amp; "")&gt;0</formula>
    </cfRule>
    <cfRule type="expression" dxfId="3202" priority="218">
      <formula>AND(COUNTIF(E130:W130,"&lt;&gt;" &amp; "")&gt;0,NOT(ISBLANK(C130)))</formula>
    </cfRule>
  </conditionalFormatting>
  <conditionalFormatting sqref="C131">
    <cfRule type="expression" dxfId="3201" priority="219">
      <formula>COUNTIF(E131:W131,"&lt;&gt;" &amp; "")&gt;0</formula>
    </cfRule>
    <cfRule type="expression" dxfId="3200" priority="220">
      <formula>AND(COUNTIF(E131:W131,"&lt;&gt;" &amp; "")&gt;0,NOT(ISBLANK(C131)))</formula>
    </cfRule>
  </conditionalFormatting>
  <conditionalFormatting sqref="C134">
    <cfRule type="expression" dxfId="3199" priority="221">
      <formula>COUNTIF(E134:W134,"&lt;&gt;" &amp; "")&gt;0</formula>
    </cfRule>
    <cfRule type="expression" dxfId="3198" priority="222">
      <formula>AND(COUNTIF(E134:W134,"&lt;&gt;" &amp; "")&gt;0,NOT(ISBLANK(C134)))</formula>
    </cfRule>
  </conditionalFormatting>
  <conditionalFormatting sqref="C135">
    <cfRule type="expression" dxfId="3197" priority="223">
      <formula>COUNTIF(E135:W135,"&lt;&gt;" &amp; "")&gt;0</formula>
    </cfRule>
    <cfRule type="expression" dxfId="3196" priority="224">
      <formula>AND(COUNTIF(E135:W135,"&lt;&gt;" &amp; "")&gt;0,NOT(ISBLANK(C135)))</formula>
    </cfRule>
  </conditionalFormatting>
  <conditionalFormatting sqref="C136">
    <cfRule type="expression" dxfId="3195" priority="225">
      <formula>COUNTIF(E136:W136,"&lt;&gt;" &amp; "")&gt;0</formula>
    </cfRule>
    <cfRule type="expression" dxfId="3194" priority="226">
      <formula>AND(COUNTIF(E136:W136,"&lt;&gt;" &amp; "")&gt;0,NOT(ISBLANK(C136)))</formula>
    </cfRule>
  </conditionalFormatting>
  <conditionalFormatting sqref="C137">
    <cfRule type="expression" dxfId="3193" priority="227">
      <formula>COUNTIF(E137:W137,"&lt;&gt;" &amp; "")&gt;0</formula>
    </cfRule>
    <cfRule type="expression" dxfId="3192" priority="228">
      <formula>AND(COUNTIF(E137:W137,"&lt;&gt;" &amp; "")&gt;0,NOT(ISBLANK(C137)))</formula>
    </cfRule>
  </conditionalFormatting>
  <conditionalFormatting sqref="C138">
    <cfRule type="expression" dxfId="3191" priority="229">
      <formula>COUNTIF(E138:W138,"&lt;&gt;" &amp; "")&gt;0</formula>
    </cfRule>
    <cfRule type="expression" dxfId="3190" priority="230">
      <formula>AND(COUNTIF(E138:W138,"&lt;&gt;" &amp; "")&gt;0,NOT(ISBLANK(C138)))</formula>
    </cfRule>
  </conditionalFormatting>
  <conditionalFormatting sqref="C139">
    <cfRule type="expression" dxfId="3189" priority="231">
      <formula>COUNTIF(E139:W139,"&lt;&gt;" &amp; "")&gt;0</formula>
    </cfRule>
    <cfRule type="expression" dxfId="3188" priority="232">
      <formula>AND(COUNTIF(E139:W139,"&lt;&gt;" &amp; "")&gt;0,NOT(ISBLANK(C139)))</formula>
    </cfRule>
  </conditionalFormatting>
  <conditionalFormatting sqref="C14">
    <cfRule type="expression" dxfId="3187" priority="21">
      <formula>COUNTIF(E14:W14,"&lt;&gt;" &amp; "")&gt;0</formula>
    </cfRule>
    <cfRule type="expression" dxfId="3186" priority="22">
      <formula>AND(COUNTIF(E14:W14,"&lt;&gt;" &amp; "")&gt;0,NOT(ISBLANK(C14)))</formula>
    </cfRule>
  </conditionalFormatting>
  <conditionalFormatting sqref="C140">
    <cfRule type="expression" dxfId="3185" priority="233">
      <formula>COUNTIF(E140:W140,"&lt;&gt;" &amp; "")&gt;0</formula>
    </cfRule>
    <cfRule type="expression" dxfId="3184" priority="234">
      <formula>AND(COUNTIF(E140:W140,"&lt;&gt;" &amp; "")&gt;0,NOT(ISBLANK(C140)))</formula>
    </cfRule>
  </conditionalFormatting>
  <conditionalFormatting sqref="C141">
    <cfRule type="expression" dxfId="3183" priority="235">
      <formula>COUNTIF(E141:W141,"&lt;&gt;" &amp; "")&gt;0</formula>
    </cfRule>
    <cfRule type="expression" dxfId="3182" priority="236">
      <formula>AND(COUNTIF(E141:W141,"&lt;&gt;" &amp; "")&gt;0,NOT(ISBLANK(C141)))</formula>
    </cfRule>
  </conditionalFormatting>
  <conditionalFormatting sqref="C142">
    <cfRule type="expression" dxfId="3181" priority="237">
      <formula>COUNTIF(E142:W142,"&lt;&gt;" &amp; "")&gt;0</formula>
    </cfRule>
    <cfRule type="expression" dxfId="3180" priority="238">
      <formula>AND(COUNTIF(E142:W142,"&lt;&gt;" &amp; "")&gt;0,NOT(ISBLANK(C142)))</formula>
    </cfRule>
  </conditionalFormatting>
  <conditionalFormatting sqref="C143">
    <cfRule type="expression" dxfId="3179" priority="239">
      <formula>COUNTIF(E143:W143,"&lt;&gt;" &amp; "")&gt;0</formula>
    </cfRule>
    <cfRule type="expression" dxfId="3178" priority="240">
      <formula>AND(COUNTIF(E143:W143,"&lt;&gt;" &amp; "")&gt;0,NOT(ISBLANK(C143)))</formula>
    </cfRule>
  </conditionalFormatting>
  <conditionalFormatting sqref="C146">
    <cfRule type="expression" dxfId="3177" priority="241">
      <formula>COUNTIF(E146:W146,"&lt;&gt;" &amp; "")&gt;0</formula>
    </cfRule>
    <cfRule type="expression" dxfId="3176" priority="242">
      <formula>AND(COUNTIF(E146:W146,"&lt;&gt;" &amp; "")&gt;0,NOT(ISBLANK(C146)))</formula>
    </cfRule>
  </conditionalFormatting>
  <conditionalFormatting sqref="C147">
    <cfRule type="expression" dxfId="3175" priority="243">
      <formula>COUNTIF(E147:W147,"&lt;&gt;" &amp; "")&gt;0</formula>
    </cfRule>
    <cfRule type="expression" dxfId="3174" priority="244">
      <formula>AND(COUNTIF(E147:W147,"&lt;&gt;" &amp; "")&gt;0,NOT(ISBLANK(C147)))</formula>
    </cfRule>
  </conditionalFormatting>
  <conditionalFormatting sqref="C148">
    <cfRule type="expression" dxfId="3173" priority="245">
      <formula>COUNTIF(E148:W148,"&lt;&gt;" &amp; "")&gt;0</formula>
    </cfRule>
    <cfRule type="expression" dxfId="3172" priority="246">
      <formula>AND(COUNTIF(E148:W148,"&lt;&gt;" &amp; "")&gt;0,NOT(ISBLANK(C148)))</formula>
    </cfRule>
  </conditionalFormatting>
  <conditionalFormatting sqref="C149">
    <cfRule type="expression" dxfId="3171" priority="247">
      <formula>COUNTIF(E149:W149,"&lt;&gt;" &amp; "")&gt;0</formula>
    </cfRule>
    <cfRule type="expression" dxfId="3170" priority="248">
      <formula>AND(COUNTIF(E149:W149,"&lt;&gt;" &amp; "")&gt;0,NOT(ISBLANK(C149)))</formula>
    </cfRule>
  </conditionalFormatting>
  <conditionalFormatting sqref="C15">
    <cfRule type="expression" dxfId="3169" priority="23">
      <formula>COUNTIF(E15:W15,"&lt;&gt;" &amp; "")&gt;0</formula>
    </cfRule>
    <cfRule type="expression" dxfId="3168" priority="24">
      <formula>AND(COUNTIF(E15:W15,"&lt;&gt;" &amp; "")&gt;0,NOT(ISBLANK(C15)))</formula>
    </cfRule>
  </conditionalFormatting>
  <conditionalFormatting sqref="C150">
    <cfRule type="expression" dxfId="3167" priority="249">
      <formula>COUNTIF(E150:W150,"&lt;&gt;" &amp; "")&gt;0</formula>
    </cfRule>
    <cfRule type="expression" dxfId="3166" priority="250">
      <formula>AND(COUNTIF(E150:W150,"&lt;&gt;" &amp; "")&gt;0,NOT(ISBLANK(C150)))</formula>
    </cfRule>
  </conditionalFormatting>
  <conditionalFormatting sqref="C151">
    <cfRule type="expression" dxfId="3165" priority="251">
      <formula>COUNTIF(E151:W151,"&lt;&gt;" &amp; "")&gt;0</formula>
    </cfRule>
    <cfRule type="expression" dxfId="3164" priority="252">
      <formula>AND(COUNTIF(E151:W151,"&lt;&gt;" &amp; "")&gt;0,NOT(ISBLANK(C151)))</formula>
    </cfRule>
  </conditionalFormatting>
  <conditionalFormatting sqref="C152">
    <cfRule type="expression" dxfId="3163" priority="253">
      <formula>COUNTIF(E152:W152,"&lt;&gt;" &amp; "")&gt;0</formula>
    </cfRule>
    <cfRule type="expression" dxfId="3162" priority="254">
      <formula>AND(COUNTIF(E152:W152,"&lt;&gt;" &amp; "")&gt;0,NOT(ISBLANK(C152)))</formula>
    </cfRule>
  </conditionalFormatting>
  <conditionalFormatting sqref="C153">
    <cfRule type="expression" dxfId="3161" priority="255">
      <formula>COUNTIF(E153:W153,"&lt;&gt;" &amp; "")&gt;0</formula>
    </cfRule>
    <cfRule type="expression" dxfId="3160" priority="256">
      <formula>AND(COUNTIF(E153:W153,"&lt;&gt;" &amp; "")&gt;0,NOT(ISBLANK(C153)))</formula>
    </cfRule>
  </conditionalFormatting>
  <conditionalFormatting sqref="C154">
    <cfRule type="expression" dxfId="3159" priority="257">
      <formula>COUNTIF(E154:W154,"&lt;&gt;" &amp; "")&gt;0</formula>
    </cfRule>
    <cfRule type="expression" dxfId="3158" priority="258">
      <formula>AND(COUNTIF(E154:W154,"&lt;&gt;" &amp; "")&gt;0,NOT(ISBLANK(C154)))</formula>
    </cfRule>
  </conditionalFormatting>
  <conditionalFormatting sqref="C155">
    <cfRule type="expression" dxfId="3157" priority="259">
      <formula>COUNTIF(E155:W155,"&lt;&gt;" &amp; "")&gt;0</formula>
    </cfRule>
    <cfRule type="expression" dxfId="3156" priority="260">
      <formula>AND(COUNTIF(E155:W155,"&lt;&gt;" &amp; "")&gt;0,NOT(ISBLANK(C155)))</formula>
    </cfRule>
  </conditionalFormatting>
  <conditionalFormatting sqref="C158">
    <cfRule type="expression" dxfId="3155" priority="261">
      <formula>COUNTIF(E158:W158,"&lt;&gt;" &amp; "")&gt;0</formula>
    </cfRule>
    <cfRule type="expression" dxfId="3154" priority="262">
      <formula>AND(COUNTIF(E158:W158,"&lt;&gt;" &amp; "")&gt;0,NOT(ISBLANK(C158)))</formula>
    </cfRule>
  </conditionalFormatting>
  <conditionalFormatting sqref="C159">
    <cfRule type="expression" dxfId="3153" priority="263">
      <formula>COUNTIF(E159:W159,"&lt;&gt;" &amp; "")&gt;0</formula>
    </cfRule>
    <cfRule type="expression" dxfId="3152" priority="264">
      <formula>AND(COUNTIF(E159:W159,"&lt;&gt;" &amp; "")&gt;0,NOT(ISBLANK(C159)))</formula>
    </cfRule>
  </conditionalFormatting>
  <conditionalFormatting sqref="C16">
    <cfRule type="expression" dxfId="3151" priority="25">
      <formula>COUNTIF(E16:W16,"&lt;&gt;" &amp; "")&gt;0</formula>
    </cfRule>
    <cfRule type="expression" dxfId="3150" priority="26">
      <formula>AND(COUNTIF(E16:W16,"&lt;&gt;" &amp; "")&gt;0,NOT(ISBLANK(C16)))</formula>
    </cfRule>
  </conditionalFormatting>
  <conditionalFormatting sqref="C160">
    <cfRule type="expression" dxfId="3149" priority="265">
      <formula>COUNTIF(E160:W160,"&lt;&gt;" &amp; "")&gt;0</formula>
    </cfRule>
    <cfRule type="expression" dxfId="3148" priority="266">
      <formula>AND(COUNTIF(E160:W160,"&lt;&gt;" &amp; "")&gt;0,NOT(ISBLANK(C160)))</formula>
    </cfRule>
  </conditionalFormatting>
  <conditionalFormatting sqref="C161">
    <cfRule type="expression" dxfId="3147" priority="267">
      <formula>COUNTIF(E161:W161,"&lt;&gt;" &amp; "")&gt;0</formula>
    </cfRule>
    <cfRule type="expression" dxfId="3146" priority="268">
      <formula>AND(COUNTIF(E161:W161,"&lt;&gt;" &amp; "")&gt;0,NOT(ISBLANK(C161)))</formula>
    </cfRule>
  </conditionalFormatting>
  <conditionalFormatting sqref="C162">
    <cfRule type="expression" dxfId="3145" priority="269">
      <formula>COUNTIF(E162:W162,"&lt;&gt;" &amp; "")&gt;0</formula>
    </cfRule>
    <cfRule type="expression" dxfId="3144" priority="270">
      <formula>AND(COUNTIF(E162:W162,"&lt;&gt;" &amp; "")&gt;0,NOT(ISBLANK(C162)))</formula>
    </cfRule>
  </conditionalFormatting>
  <conditionalFormatting sqref="C163">
    <cfRule type="expression" dxfId="3143" priority="271">
      <formula>COUNTIF(E163:W163,"&lt;&gt;" &amp; "")&gt;0</formula>
    </cfRule>
    <cfRule type="expression" dxfId="3142" priority="272">
      <formula>AND(COUNTIF(E163:W163,"&lt;&gt;" &amp; "")&gt;0,NOT(ISBLANK(C163)))</formula>
    </cfRule>
  </conditionalFormatting>
  <conditionalFormatting sqref="C164">
    <cfRule type="expression" dxfId="3141" priority="273">
      <formula>COUNTIF(E164:W164,"&lt;&gt;" &amp; "")&gt;0</formula>
    </cfRule>
    <cfRule type="expression" dxfId="3140" priority="274">
      <formula>AND(COUNTIF(E164:W164,"&lt;&gt;" &amp; "")&gt;0,NOT(ISBLANK(C164)))</formula>
    </cfRule>
  </conditionalFormatting>
  <conditionalFormatting sqref="C165">
    <cfRule type="expression" dxfId="3139" priority="275">
      <formula>COUNTIF(E165:W165,"&lt;&gt;" &amp; "")&gt;0</formula>
    </cfRule>
    <cfRule type="expression" dxfId="3138" priority="276">
      <formula>AND(COUNTIF(E165:W165,"&lt;&gt;" &amp; "")&gt;0,NOT(ISBLANK(C165)))</formula>
    </cfRule>
  </conditionalFormatting>
  <conditionalFormatting sqref="C166">
    <cfRule type="expression" dxfId="3137" priority="277">
      <formula>COUNTIF(E166:W166,"&lt;&gt;" &amp; "")&gt;0</formula>
    </cfRule>
    <cfRule type="expression" dxfId="3136" priority="278">
      <formula>AND(COUNTIF(E166:W166,"&lt;&gt;" &amp; "")&gt;0,NOT(ISBLANK(C166)))</formula>
    </cfRule>
  </conditionalFormatting>
  <conditionalFormatting sqref="C167">
    <cfRule type="expression" dxfId="3135" priority="279">
      <formula>COUNTIF(E167:W167,"&lt;&gt;" &amp; "")&gt;0</formula>
    </cfRule>
    <cfRule type="expression" dxfId="3134" priority="280">
      <formula>AND(COUNTIF(E167:W167,"&lt;&gt;" &amp; "")&gt;0,NOT(ISBLANK(C167)))</formula>
    </cfRule>
  </conditionalFormatting>
  <conditionalFormatting sqref="C17">
    <cfRule type="expression" dxfId="3133" priority="27">
      <formula>COUNTIF(E17:W17,"&lt;&gt;" &amp; "")&gt;0</formula>
    </cfRule>
    <cfRule type="expression" dxfId="3132" priority="28">
      <formula>AND(COUNTIF(E17:W17,"&lt;&gt;" &amp; "")&gt;0,NOT(ISBLANK(C17)))</formula>
    </cfRule>
  </conditionalFormatting>
  <conditionalFormatting sqref="C170">
    <cfRule type="expression" dxfId="3131" priority="281">
      <formula>COUNTIF(E170:W170,"&lt;&gt;" &amp; "")&gt;0</formula>
    </cfRule>
    <cfRule type="expression" dxfId="3130" priority="282">
      <formula>AND(COUNTIF(E170:W170,"&lt;&gt;" &amp; "")&gt;0,NOT(ISBLANK(C170)))</formula>
    </cfRule>
  </conditionalFormatting>
  <conditionalFormatting sqref="C171">
    <cfRule type="expression" dxfId="3129" priority="283">
      <formula>COUNTIF(E171:W171,"&lt;&gt;" &amp; "")&gt;0</formula>
    </cfRule>
    <cfRule type="expression" dxfId="3128" priority="284">
      <formula>AND(COUNTIF(E171:W171,"&lt;&gt;" &amp; "")&gt;0,NOT(ISBLANK(C171)))</formula>
    </cfRule>
  </conditionalFormatting>
  <conditionalFormatting sqref="C172">
    <cfRule type="expression" dxfId="3127" priority="285">
      <formula>COUNTIF(E172:W172,"&lt;&gt;" &amp; "")&gt;0</formula>
    </cfRule>
    <cfRule type="expression" dxfId="3126" priority="286">
      <formula>AND(COUNTIF(E172:W172,"&lt;&gt;" &amp; "")&gt;0,NOT(ISBLANK(C172)))</formula>
    </cfRule>
  </conditionalFormatting>
  <conditionalFormatting sqref="C173">
    <cfRule type="expression" dxfId="3125" priority="287">
      <formula>COUNTIF(E173:W173,"&lt;&gt;" &amp; "")&gt;0</formula>
    </cfRule>
    <cfRule type="expression" dxfId="3124" priority="288">
      <formula>AND(COUNTIF(E173:W173,"&lt;&gt;" &amp; "")&gt;0,NOT(ISBLANK(C173)))</formula>
    </cfRule>
  </conditionalFormatting>
  <conditionalFormatting sqref="C174">
    <cfRule type="expression" dxfId="3123" priority="289">
      <formula>COUNTIF(E174:W174,"&lt;&gt;" &amp; "")&gt;0</formula>
    </cfRule>
    <cfRule type="expression" dxfId="3122" priority="290">
      <formula>AND(COUNTIF(E174:W174,"&lt;&gt;" &amp; "")&gt;0,NOT(ISBLANK(C174)))</formula>
    </cfRule>
  </conditionalFormatting>
  <conditionalFormatting sqref="C175">
    <cfRule type="expression" dxfId="3121" priority="291">
      <formula>COUNTIF(E175:W175,"&lt;&gt;" &amp; "")&gt;0</formula>
    </cfRule>
    <cfRule type="expression" dxfId="3120" priority="292">
      <formula>AND(COUNTIF(E175:W175,"&lt;&gt;" &amp; "")&gt;0,NOT(ISBLANK(C175)))</formula>
    </cfRule>
  </conditionalFormatting>
  <conditionalFormatting sqref="C176">
    <cfRule type="expression" dxfId="3119" priority="293">
      <formula>COUNTIF(E176:W176,"&lt;&gt;" &amp; "")&gt;0</formula>
    </cfRule>
    <cfRule type="expression" dxfId="3118" priority="294">
      <formula>AND(COUNTIF(E176:W176,"&lt;&gt;" &amp; "")&gt;0,NOT(ISBLANK(C176)))</formula>
    </cfRule>
  </conditionalFormatting>
  <conditionalFormatting sqref="C177">
    <cfRule type="expression" dxfId="3117" priority="295">
      <formula>COUNTIF(E177:W177,"&lt;&gt;" &amp; "")&gt;0</formula>
    </cfRule>
    <cfRule type="expression" dxfId="3116" priority="296">
      <formula>AND(COUNTIF(E177:W177,"&lt;&gt;" &amp; "")&gt;0,NOT(ISBLANK(C177)))</formula>
    </cfRule>
  </conditionalFormatting>
  <conditionalFormatting sqref="C178">
    <cfRule type="expression" dxfId="3115" priority="297">
      <formula>COUNTIF(E178:W178,"&lt;&gt;" &amp; "")&gt;0</formula>
    </cfRule>
    <cfRule type="expression" dxfId="3114" priority="298">
      <formula>AND(COUNTIF(E178:W178,"&lt;&gt;" &amp; "")&gt;0,NOT(ISBLANK(C178)))</formula>
    </cfRule>
  </conditionalFormatting>
  <conditionalFormatting sqref="C179">
    <cfRule type="expression" dxfId="3113" priority="299">
      <formula>COUNTIF(E179:W179,"&lt;&gt;" &amp; "")&gt;0</formula>
    </cfRule>
    <cfRule type="expression" dxfId="3112" priority="300">
      <formula>AND(COUNTIF(E179:W179,"&lt;&gt;" &amp; "")&gt;0,NOT(ISBLANK(C179)))</formula>
    </cfRule>
  </conditionalFormatting>
  <conditionalFormatting sqref="C18">
    <cfRule type="expression" dxfId="3111" priority="29">
      <formula>COUNTIF(E18:W18,"&lt;&gt;" &amp; "")&gt;0</formula>
    </cfRule>
    <cfRule type="expression" dxfId="3110" priority="30">
      <formula>AND(COUNTIF(E18:W18,"&lt;&gt;" &amp; "")&gt;0,NOT(ISBLANK(C18)))</formula>
    </cfRule>
  </conditionalFormatting>
  <conditionalFormatting sqref="C182">
    <cfRule type="expression" dxfId="3109" priority="301">
      <formula>COUNTIF(E182:W182,"&lt;&gt;" &amp; "")&gt;0</formula>
    </cfRule>
    <cfRule type="expression" dxfId="3108" priority="302">
      <formula>AND(COUNTIF(E182:W182,"&lt;&gt;" &amp; "")&gt;0,NOT(ISBLANK(C182)))</formula>
    </cfRule>
  </conditionalFormatting>
  <conditionalFormatting sqref="C183">
    <cfRule type="expression" dxfId="3107" priority="303">
      <formula>COUNTIF(E183:W183,"&lt;&gt;" &amp; "")&gt;0</formula>
    </cfRule>
    <cfRule type="expression" dxfId="3106" priority="304">
      <formula>AND(COUNTIF(E183:W183,"&lt;&gt;" &amp; "")&gt;0,NOT(ISBLANK(C183)))</formula>
    </cfRule>
  </conditionalFormatting>
  <conditionalFormatting sqref="C184">
    <cfRule type="expression" dxfId="3105" priority="305">
      <formula>COUNTIF(E184:W184,"&lt;&gt;" &amp; "")&gt;0</formula>
    </cfRule>
    <cfRule type="expression" dxfId="3104" priority="306">
      <formula>AND(COUNTIF(E184:W184,"&lt;&gt;" &amp; "")&gt;0,NOT(ISBLANK(C184)))</formula>
    </cfRule>
  </conditionalFormatting>
  <conditionalFormatting sqref="C185">
    <cfRule type="expression" dxfId="3103" priority="307">
      <formula>COUNTIF(E185:W185,"&lt;&gt;" &amp; "")&gt;0</formula>
    </cfRule>
    <cfRule type="expression" dxfId="3102" priority="308">
      <formula>AND(COUNTIF(E185:W185,"&lt;&gt;" &amp; "")&gt;0,NOT(ISBLANK(C185)))</formula>
    </cfRule>
  </conditionalFormatting>
  <conditionalFormatting sqref="C186">
    <cfRule type="expression" dxfId="3101" priority="309">
      <formula>COUNTIF(E186:W186,"&lt;&gt;" &amp; "")&gt;0</formula>
    </cfRule>
    <cfRule type="expression" dxfId="3100" priority="310">
      <formula>AND(COUNTIF(E186:W186,"&lt;&gt;" &amp; "")&gt;0,NOT(ISBLANK(C186)))</formula>
    </cfRule>
  </conditionalFormatting>
  <conditionalFormatting sqref="C187">
    <cfRule type="expression" dxfId="3099" priority="311">
      <formula>COUNTIF(E187:W187,"&lt;&gt;" &amp; "")&gt;0</formula>
    </cfRule>
    <cfRule type="expression" dxfId="3098" priority="312">
      <formula>AND(COUNTIF(E187:W187,"&lt;&gt;" &amp; "")&gt;0,NOT(ISBLANK(C187)))</formula>
    </cfRule>
  </conditionalFormatting>
  <conditionalFormatting sqref="C188">
    <cfRule type="expression" dxfId="3097" priority="313">
      <formula>COUNTIF(E188:W188,"&lt;&gt;" &amp; "")&gt;0</formula>
    </cfRule>
    <cfRule type="expression" dxfId="3096" priority="314">
      <formula>AND(COUNTIF(E188:W188,"&lt;&gt;" &amp; "")&gt;0,NOT(ISBLANK(C188)))</formula>
    </cfRule>
  </conditionalFormatting>
  <conditionalFormatting sqref="C189">
    <cfRule type="expression" dxfId="3095" priority="315">
      <formula>COUNTIF(E189:W189,"&lt;&gt;" &amp; "")&gt;0</formula>
    </cfRule>
    <cfRule type="expression" dxfId="3094" priority="316">
      <formula>AND(COUNTIF(E189:W189,"&lt;&gt;" &amp; "")&gt;0,NOT(ISBLANK(C189)))</formula>
    </cfRule>
  </conditionalFormatting>
  <conditionalFormatting sqref="C19">
    <cfRule type="expression" dxfId="3093" priority="31">
      <formula>COUNTIF(E19:W19,"&lt;&gt;" &amp; "")&gt;0</formula>
    </cfRule>
    <cfRule type="expression" dxfId="3092" priority="32">
      <formula>AND(COUNTIF(E19:W19,"&lt;&gt;" &amp; "")&gt;0,NOT(ISBLANK(C19)))</formula>
    </cfRule>
  </conditionalFormatting>
  <conditionalFormatting sqref="C190">
    <cfRule type="expression" dxfId="3091" priority="317">
      <formula>COUNTIF(E190:W190,"&lt;&gt;" &amp; "")&gt;0</formula>
    </cfRule>
    <cfRule type="expression" dxfId="3090" priority="318">
      <formula>AND(COUNTIF(E190:W190,"&lt;&gt;" &amp; "")&gt;0,NOT(ISBLANK(C190)))</formula>
    </cfRule>
  </conditionalFormatting>
  <conditionalFormatting sqref="C191">
    <cfRule type="expression" dxfId="3089" priority="319">
      <formula>COUNTIF(E191:W191,"&lt;&gt;" &amp; "")&gt;0</formula>
    </cfRule>
    <cfRule type="expression" dxfId="3088" priority="320">
      <formula>AND(COUNTIF(E191:W191,"&lt;&gt;" &amp; "")&gt;0,NOT(ISBLANK(C191)))</formula>
    </cfRule>
  </conditionalFormatting>
  <conditionalFormatting sqref="C194">
    <cfRule type="expression" dxfId="3087" priority="321">
      <formula>COUNTIF(E194:W194,"&lt;&gt;" &amp; "")&gt;0</formula>
    </cfRule>
    <cfRule type="expression" dxfId="3086" priority="322">
      <formula>AND(COUNTIF(E194:W194,"&lt;&gt;" &amp; "")&gt;0,NOT(ISBLANK(C194)))</formula>
    </cfRule>
  </conditionalFormatting>
  <conditionalFormatting sqref="C195">
    <cfRule type="expression" dxfId="3085" priority="323">
      <formula>COUNTIF(E195:W195,"&lt;&gt;" &amp; "")&gt;0</formula>
    </cfRule>
    <cfRule type="expression" dxfId="3084" priority="324">
      <formula>AND(COUNTIF(E195:W195,"&lt;&gt;" &amp; "")&gt;0,NOT(ISBLANK(C195)))</formula>
    </cfRule>
  </conditionalFormatting>
  <conditionalFormatting sqref="C196">
    <cfRule type="expression" dxfId="3083" priority="325">
      <formula>COUNTIF(E196:W196,"&lt;&gt;" &amp; "")&gt;0</formula>
    </cfRule>
    <cfRule type="expression" dxfId="3082" priority="326">
      <formula>AND(COUNTIF(E196:W196,"&lt;&gt;" &amp; "")&gt;0,NOT(ISBLANK(C196)))</formula>
    </cfRule>
  </conditionalFormatting>
  <conditionalFormatting sqref="C197">
    <cfRule type="expression" dxfId="3081" priority="327">
      <formula>COUNTIF(E197:W197,"&lt;&gt;" &amp; "")&gt;0</formula>
    </cfRule>
    <cfRule type="expression" dxfId="3080" priority="328">
      <formula>AND(COUNTIF(E197:W197,"&lt;&gt;" &amp; "")&gt;0,NOT(ISBLANK(C197)))</formula>
    </cfRule>
  </conditionalFormatting>
  <conditionalFormatting sqref="C198">
    <cfRule type="expression" dxfId="3079" priority="329">
      <formula>COUNTIF(E198:W198,"&lt;&gt;" &amp; "")&gt;0</formula>
    </cfRule>
    <cfRule type="expression" dxfId="3078" priority="330">
      <formula>AND(COUNTIF(E198:W198,"&lt;&gt;" &amp; "")&gt;0,NOT(ISBLANK(C198)))</formula>
    </cfRule>
  </conditionalFormatting>
  <conditionalFormatting sqref="C199">
    <cfRule type="expression" dxfId="3077" priority="331">
      <formula>COUNTIF(E199:W199,"&lt;&gt;" &amp; "")&gt;0</formula>
    </cfRule>
    <cfRule type="expression" dxfId="3076" priority="332">
      <formula>AND(COUNTIF(E199:W199,"&lt;&gt;" &amp; "")&gt;0,NOT(ISBLANK(C199)))</formula>
    </cfRule>
  </conditionalFormatting>
  <conditionalFormatting sqref="C2">
    <cfRule type="expression" dxfId="3075" priority="1">
      <formula>COUNTIF(E2:W2,"&lt;&gt;" &amp; "")&gt;0</formula>
    </cfRule>
    <cfRule type="expression" dxfId="3074" priority="2">
      <formula>AND(COUNTIF(E2:W2,"&lt;&gt;" &amp; "")&gt;0,NOT(ISBLANK(C2)))</formula>
    </cfRule>
  </conditionalFormatting>
  <conditionalFormatting sqref="C20">
    <cfRule type="expression" dxfId="3073" priority="33">
      <formula>COUNTIF(E20:W20,"&lt;&gt;" &amp; "")&gt;0</formula>
    </cfRule>
    <cfRule type="expression" dxfId="3072" priority="34">
      <formula>AND(COUNTIF(E20:W20,"&lt;&gt;" &amp; "")&gt;0,NOT(ISBLANK(C20)))</formula>
    </cfRule>
  </conditionalFormatting>
  <conditionalFormatting sqref="C200">
    <cfRule type="expression" dxfId="3071" priority="333">
      <formula>COUNTIF(E200:W200,"&lt;&gt;" &amp; "")&gt;0</formula>
    </cfRule>
    <cfRule type="expression" dxfId="3070" priority="334">
      <formula>AND(COUNTIF(E200:W200,"&lt;&gt;" &amp; "")&gt;0,NOT(ISBLANK(C200)))</formula>
    </cfRule>
  </conditionalFormatting>
  <conditionalFormatting sqref="C201">
    <cfRule type="expression" dxfId="3069" priority="335">
      <formula>COUNTIF(E201:W201,"&lt;&gt;" &amp; "")&gt;0</formula>
    </cfRule>
    <cfRule type="expression" dxfId="3068" priority="336">
      <formula>AND(COUNTIF(E201:W201,"&lt;&gt;" &amp; "")&gt;0,NOT(ISBLANK(C201)))</formula>
    </cfRule>
  </conditionalFormatting>
  <conditionalFormatting sqref="C202">
    <cfRule type="expression" dxfId="3067" priority="337">
      <formula>COUNTIF(E202:W202,"&lt;&gt;" &amp; "")&gt;0</formula>
    </cfRule>
    <cfRule type="expression" dxfId="3066" priority="338">
      <formula>AND(COUNTIF(E202:W202,"&lt;&gt;" &amp; "")&gt;0,NOT(ISBLANK(C202)))</formula>
    </cfRule>
  </conditionalFormatting>
  <conditionalFormatting sqref="C203">
    <cfRule type="expression" dxfId="3065" priority="339">
      <formula>COUNTIF(E203:W203,"&lt;&gt;" &amp; "")&gt;0</formula>
    </cfRule>
    <cfRule type="expression" dxfId="3064" priority="340">
      <formula>AND(COUNTIF(E203:W203,"&lt;&gt;" &amp; "")&gt;0,NOT(ISBLANK(C203)))</formula>
    </cfRule>
  </conditionalFormatting>
  <conditionalFormatting sqref="C206">
    <cfRule type="expression" dxfId="3063" priority="341">
      <formula>COUNTIF(E206:W206,"&lt;&gt;" &amp; "")&gt;0</formula>
    </cfRule>
    <cfRule type="expression" dxfId="3062" priority="342">
      <formula>AND(COUNTIF(E206:W206,"&lt;&gt;" &amp; "")&gt;0,NOT(ISBLANK(C206)))</formula>
    </cfRule>
  </conditionalFormatting>
  <conditionalFormatting sqref="C207">
    <cfRule type="expression" dxfId="3061" priority="343">
      <formula>COUNTIF(E207:W207,"&lt;&gt;" &amp; "")&gt;0</formula>
    </cfRule>
    <cfRule type="expression" dxfId="3060" priority="344">
      <formula>AND(COUNTIF(E207:W207,"&lt;&gt;" &amp; "")&gt;0,NOT(ISBLANK(C207)))</formula>
    </cfRule>
  </conditionalFormatting>
  <conditionalFormatting sqref="C208">
    <cfRule type="expression" dxfId="3059" priority="345">
      <formula>COUNTIF(E208:W208,"&lt;&gt;" &amp; "")&gt;0</formula>
    </cfRule>
    <cfRule type="expression" dxfId="3058" priority="346">
      <formula>AND(COUNTIF(E208:W208,"&lt;&gt;" &amp; "")&gt;0,NOT(ISBLANK(C208)))</formula>
    </cfRule>
  </conditionalFormatting>
  <conditionalFormatting sqref="C209">
    <cfRule type="expression" dxfId="3057" priority="347">
      <formula>COUNTIF(E209:W209,"&lt;&gt;" &amp; "")&gt;0</formula>
    </cfRule>
    <cfRule type="expression" dxfId="3056" priority="348">
      <formula>AND(COUNTIF(E209:W209,"&lt;&gt;" &amp; "")&gt;0,NOT(ISBLANK(C209)))</formula>
    </cfRule>
  </conditionalFormatting>
  <conditionalFormatting sqref="C21">
    <cfRule type="expression" dxfId="3055" priority="35">
      <formula>COUNTIF(E21:W21,"&lt;&gt;" &amp; "")&gt;0</formula>
    </cfRule>
    <cfRule type="expression" dxfId="3054" priority="36">
      <formula>AND(COUNTIF(E21:W21,"&lt;&gt;" &amp; "")&gt;0,NOT(ISBLANK(C21)))</formula>
    </cfRule>
  </conditionalFormatting>
  <conditionalFormatting sqref="C210">
    <cfRule type="expression" dxfId="3053" priority="349">
      <formula>COUNTIF(E210:W210,"&lt;&gt;" &amp; "")&gt;0</formula>
    </cfRule>
    <cfRule type="expression" dxfId="3052" priority="350">
      <formula>AND(COUNTIF(E210:W210,"&lt;&gt;" &amp; "")&gt;0,NOT(ISBLANK(C210)))</formula>
    </cfRule>
  </conditionalFormatting>
  <conditionalFormatting sqref="C211">
    <cfRule type="expression" dxfId="3051" priority="351">
      <formula>COUNTIF(E211:W211,"&lt;&gt;" &amp; "")&gt;0</formula>
    </cfRule>
    <cfRule type="expression" dxfId="3050" priority="352">
      <formula>AND(COUNTIF(E211:W211,"&lt;&gt;" &amp; "")&gt;0,NOT(ISBLANK(C211)))</formula>
    </cfRule>
  </conditionalFormatting>
  <conditionalFormatting sqref="C212">
    <cfRule type="expression" dxfId="3049" priority="353">
      <formula>COUNTIF(E212:W212,"&lt;&gt;" &amp; "")&gt;0</formula>
    </cfRule>
    <cfRule type="expression" dxfId="3048" priority="354">
      <formula>AND(COUNTIF(E212:W212,"&lt;&gt;" &amp; "")&gt;0,NOT(ISBLANK(C212)))</formula>
    </cfRule>
  </conditionalFormatting>
  <conditionalFormatting sqref="C213">
    <cfRule type="expression" dxfId="3047" priority="355">
      <formula>COUNTIF(E213:W213,"&lt;&gt;" &amp; "")&gt;0</formula>
    </cfRule>
    <cfRule type="expression" dxfId="3046" priority="356">
      <formula>AND(COUNTIF(E213:W213,"&lt;&gt;" &amp; "")&gt;0,NOT(ISBLANK(C213)))</formula>
    </cfRule>
  </conditionalFormatting>
  <conditionalFormatting sqref="C214">
    <cfRule type="expression" dxfId="3045" priority="357">
      <formula>COUNTIF(E214:W214,"&lt;&gt;" &amp; "")&gt;0</formula>
    </cfRule>
    <cfRule type="expression" dxfId="3044" priority="358">
      <formula>AND(COUNTIF(E214:W214,"&lt;&gt;" &amp; "")&gt;0,NOT(ISBLANK(C214)))</formula>
    </cfRule>
  </conditionalFormatting>
  <conditionalFormatting sqref="C215">
    <cfRule type="expression" dxfId="3043" priority="359">
      <formula>COUNTIF(E215:W215,"&lt;&gt;" &amp; "")&gt;0</formula>
    </cfRule>
    <cfRule type="expression" dxfId="3042" priority="360">
      <formula>AND(COUNTIF(E215:W215,"&lt;&gt;" &amp; "")&gt;0,NOT(ISBLANK(C215)))</formula>
    </cfRule>
  </conditionalFormatting>
  <conditionalFormatting sqref="C218">
    <cfRule type="expression" dxfId="3041" priority="361">
      <formula>COUNTIF(E218:W218,"&lt;&gt;" &amp; "")&gt;0</formula>
    </cfRule>
    <cfRule type="expression" dxfId="3040" priority="362">
      <formula>AND(COUNTIF(E218:W218,"&lt;&gt;" &amp; "")&gt;0,NOT(ISBLANK(C218)))</formula>
    </cfRule>
  </conditionalFormatting>
  <conditionalFormatting sqref="C219">
    <cfRule type="expression" dxfId="3039" priority="363">
      <formula>COUNTIF(E219:W219,"&lt;&gt;" &amp; "")&gt;0</formula>
    </cfRule>
    <cfRule type="expression" dxfId="3038" priority="364">
      <formula>AND(COUNTIF(E219:W219,"&lt;&gt;" &amp; "")&gt;0,NOT(ISBLANK(C219)))</formula>
    </cfRule>
  </conditionalFormatting>
  <conditionalFormatting sqref="C22">
    <cfRule type="expression" dxfId="3037" priority="37">
      <formula>COUNTIF(E22:W22,"&lt;&gt;" &amp; "")&gt;0</formula>
    </cfRule>
    <cfRule type="expression" dxfId="3036" priority="38">
      <formula>AND(COUNTIF(E22:W22,"&lt;&gt;" &amp; "")&gt;0,NOT(ISBLANK(C22)))</formula>
    </cfRule>
  </conditionalFormatting>
  <conditionalFormatting sqref="C220">
    <cfRule type="expression" dxfId="3035" priority="365">
      <formula>COUNTIF(E220:W220,"&lt;&gt;" &amp; "")&gt;0</formula>
    </cfRule>
    <cfRule type="expression" dxfId="3034" priority="366">
      <formula>AND(COUNTIF(E220:W220,"&lt;&gt;" &amp; "")&gt;0,NOT(ISBLANK(C220)))</formula>
    </cfRule>
  </conditionalFormatting>
  <conditionalFormatting sqref="C221">
    <cfRule type="expression" dxfId="3033" priority="367">
      <formula>COUNTIF(E221:W221,"&lt;&gt;" &amp; "")&gt;0</formula>
    </cfRule>
    <cfRule type="expression" dxfId="3032" priority="368">
      <formula>AND(COUNTIF(E221:W221,"&lt;&gt;" &amp; "")&gt;0,NOT(ISBLANK(C221)))</formula>
    </cfRule>
  </conditionalFormatting>
  <conditionalFormatting sqref="C222">
    <cfRule type="expression" dxfId="3031" priority="369">
      <formula>COUNTIF(E222:W222,"&lt;&gt;" &amp; "")&gt;0</formula>
    </cfRule>
    <cfRule type="expression" dxfId="3030" priority="370">
      <formula>AND(COUNTIF(E222:W222,"&lt;&gt;" &amp; "")&gt;0,NOT(ISBLANK(C222)))</formula>
    </cfRule>
  </conditionalFormatting>
  <conditionalFormatting sqref="C223">
    <cfRule type="expression" dxfId="3029" priority="371">
      <formula>COUNTIF(E223:W223,"&lt;&gt;" &amp; "")&gt;0</formula>
    </cfRule>
    <cfRule type="expression" dxfId="3028" priority="372">
      <formula>AND(COUNTIF(E223:W223,"&lt;&gt;" &amp; "")&gt;0,NOT(ISBLANK(C223)))</formula>
    </cfRule>
  </conditionalFormatting>
  <conditionalFormatting sqref="C224">
    <cfRule type="expression" dxfId="3027" priority="373">
      <formula>COUNTIF(E224:W224,"&lt;&gt;" &amp; "")&gt;0</formula>
    </cfRule>
    <cfRule type="expression" dxfId="3026" priority="374">
      <formula>AND(COUNTIF(E224:W224,"&lt;&gt;" &amp; "")&gt;0,NOT(ISBLANK(C224)))</formula>
    </cfRule>
  </conditionalFormatting>
  <conditionalFormatting sqref="C225">
    <cfRule type="expression" dxfId="3025" priority="375">
      <formula>COUNTIF(E225:W225,"&lt;&gt;" &amp; "")&gt;0</formula>
    </cfRule>
    <cfRule type="expression" dxfId="3024" priority="376">
      <formula>AND(COUNTIF(E225:W225,"&lt;&gt;" &amp; "")&gt;0,NOT(ISBLANK(C225)))</formula>
    </cfRule>
  </conditionalFormatting>
  <conditionalFormatting sqref="C226">
    <cfRule type="expression" dxfId="3023" priority="377">
      <formula>COUNTIF(E226:W226,"&lt;&gt;" &amp; "")&gt;0</formula>
    </cfRule>
    <cfRule type="expression" dxfId="3022" priority="378">
      <formula>AND(COUNTIF(E226:W226,"&lt;&gt;" &amp; "")&gt;0,NOT(ISBLANK(C226)))</formula>
    </cfRule>
  </conditionalFormatting>
  <conditionalFormatting sqref="C227">
    <cfRule type="expression" dxfId="3021" priority="379">
      <formula>COUNTIF(E227:W227,"&lt;&gt;" &amp; "")&gt;0</formula>
    </cfRule>
    <cfRule type="expression" dxfId="3020" priority="380">
      <formula>AND(COUNTIF(E227:W227,"&lt;&gt;" &amp; "")&gt;0,NOT(ISBLANK(C227)))</formula>
    </cfRule>
  </conditionalFormatting>
  <conditionalFormatting sqref="C23">
    <cfRule type="expression" dxfId="3019" priority="39">
      <formula>COUNTIF(E23:W23,"&lt;&gt;" &amp; "")&gt;0</formula>
    </cfRule>
    <cfRule type="expression" dxfId="3018" priority="40">
      <formula>AND(COUNTIF(E23:W23,"&lt;&gt;" &amp; "")&gt;0,NOT(ISBLANK(C23)))</formula>
    </cfRule>
  </conditionalFormatting>
  <conditionalFormatting sqref="C230">
    <cfRule type="expression" dxfId="3017" priority="381">
      <formula>COUNTIF(E230:W230,"&lt;&gt;" &amp; "")&gt;0</formula>
    </cfRule>
    <cfRule type="expression" dxfId="3016" priority="382">
      <formula>AND(COUNTIF(E230:W230,"&lt;&gt;" &amp; "")&gt;0,NOT(ISBLANK(C230)))</formula>
    </cfRule>
  </conditionalFormatting>
  <conditionalFormatting sqref="C231">
    <cfRule type="expression" dxfId="3015" priority="383">
      <formula>COUNTIF(E231:W231,"&lt;&gt;" &amp; "")&gt;0</formula>
    </cfRule>
    <cfRule type="expression" dxfId="3014" priority="384">
      <formula>AND(COUNTIF(E231:W231,"&lt;&gt;" &amp; "")&gt;0,NOT(ISBLANK(C231)))</formula>
    </cfRule>
  </conditionalFormatting>
  <conditionalFormatting sqref="C232">
    <cfRule type="expression" dxfId="3013" priority="385">
      <formula>COUNTIF(E232:W232,"&lt;&gt;" &amp; "")&gt;0</formula>
    </cfRule>
    <cfRule type="expression" dxfId="3012" priority="386">
      <formula>AND(COUNTIF(E232:W232,"&lt;&gt;" &amp; "")&gt;0,NOT(ISBLANK(C232)))</formula>
    </cfRule>
  </conditionalFormatting>
  <conditionalFormatting sqref="C233">
    <cfRule type="expression" dxfId="3011" priority="387">
      <formula>COUNTIF(E233:W233,"&lt;&gt;" &amp; "")&gt;0</formula>
    </cfRule>
    <cfRule type="expression" dxfId="3010" priority="388">
      <formula>AND(COUNTIF(E233:W233,"&lt;&gt;" &amp; "")&gt;0,NOT(ISBLANK(C233)))</formula>
    </cfRule>
  </conditionalFormatting>
  <conditionalFormatting sqref="C234">
    <cfRule type="expression" dxfId="3009" priority="389">
      <formula>COUNTIF(E234:W234,"&lt;&gt;" &amp; "")&gt;0</formula>
    </cfRule>
    <cfRule type="expression" dxfId="3008" priority="390">
      <formula>AND(COUNTIF(E234:W234,"&lt;&gt;" &amp; "")&gt;0,NOT(ISBLANK(C234)))</formula>
    </cfRule>
  </conditionalFormatting>
  <conditionalFormatting sqref="C235">
    <cfRule type="expression" dxfId="3007" priority="391">
      <formula>COUNTIF(E235:W235,"&lt;&gt;" &amp; "")&gt;0</formula>
    </cfRule>
    <cfRule type="expression" dxfId="3006" priority="392">
      <formula>AND(COUNTIF(E235:W235,"&lt;&gt;" &amp; "")&gt;0,NOT(ISBLANK(C235)))</formula>
    </cfRule>
  </conditionalFormatting>
  <conditionalFormatting sqref="C236">
    <cfRule type="expression" dxfId="3005" priority="393">
      <formula>COUNTIF(E236:W236,"&lt;&gt;" &amp; "")&gt;0</formula>
    </cfRule>
    <cfRule type="expression" dxfId="3004" priority="394">
      <formula>AND(COUNTIF(E236:W236,"&lt;&gt;" &amp; "")&gt;0,NOT(ISBLANK(C236)))</formula>
    </cfRule>
  </conditionalFormatting>
  <conditionalFormatting sqref="C237">
    <cfRule type="expression" dxfId="3003" priority="395">
      <formula>COUNTIF(E237:W237,"&lt;&gt;" &amp; "")&gt;0</formula>
    </cfRule>
    <cfRule type="expression" dxfId="3002" priority="396">
      <formula>AND(COUNTIF(E237:W237,"&lt;&gt;" &amp; "")&gt;0,NOT(ISBLANK(C237)))</formula>
    </cfRule>
  </conditionalFormatting>
  <conditionalFormatting sqref="C238">
    <cfRule type="expression" dxfId="3001" priority="397">
      <formula>COUNTIF(E238:W238,"&lt;&gt;" &amp; "")&gt;0</formula>
    </cfRule>
    <cfRule type="expression" dxfId="3000" priority="398">
      <formula>AND(COUNTIF(E238:W238,"&lt;&gt;" &amp; "")&gt;0,NOT(ISBLANK(C238)))</formula>
    </cfRule>
  </conditionalFormatting>
  <conditionalFormatting sqref="C239">
    <cfRule type="expression" dxfId="2999" priority="399">
      <formula>COUNTIF(E239:W239,"&lt;&gt;" &amp; "")&gt;0</formula>
    </cfRule>
    <cfRule type="expression" dxfId="2998" priority="400">
      <formula>AND(COUNTIF(E239:W239,"&lt;&gt;" &amp; "")&gt;0,NOT(ISBLANK(C239)))</formula>
    </cfRule>
  </conditionalFormatting>
  <conditionalFormatting sqref="C242">
    <cfRule type="expression" dxfId="2997" priority="401">
      <formula>COUNTIF(E242:W242,"&lt;&gt;" &amp; "")&gt;0</formula>
    </cfRule>
    <cfRule type="expression" dxfId="2996" priority="402">
      <formula>AND(COUNTIF(E242:W242,"&lt;&gt;" &amp; "")&gt;0,NOT(ISBLANK(C242)))</formula>
    </cfRule>
  </conditionalFormatting>
  <conditionalFormatting sqref="C243">
    <cfRule type="expression" dxfId="2995" priority="403">
      <formula>COUNTIF(E243:W243,"&lt;&gt;" &amp; "")&gt;0</formula>
    </cfRule>
    <cfRule type="expression" dxfId="2994" priority="404">
      <formula>AND(COUNTIF(E243:W243,"&lt;&gt;" &amp; "")&gt;0,NOT(ISBLANK(C243)))</formula>
    </cfRule>
  </conditionalFormatting>
  <conditionalFormatting sqref="C244">
    <cfRule type="expression" dxfId="2993" priority="405">
      <formula>COUNTIF(E244:W244,"&lt;&gt;" &amp; "")&gt;0</formula>
    </cfRule>
    <cfRule type="expression" dxfId="2992" priority="406">
      <formula>AND(COUNTIF(E244:W244,"&lt;&gt;" &amp; "")&gt;0,NOT(ISBLANK(C244)))</formula>
    </cfRule>
  </conditionalFormatting>
  <conditionalFormatting sqref="C245">
    <cfRule type="expression" dxfId="2991" priority="407">
      <formula>COUNTIF(E245:W245,"&lt;&gt;" &amp; "")&gt;0</formula>
    </cfRule>
    <cfRule type="expression" dxfId="2990" priority="408">
      <formula>AND(COUNTIF(E245:W245,"&lt;&gt;" &amp; "")&gt;0,NOT(ISBLANK(C245)))</formula>
    </cfRule>
  </conditionalFormatting>
  <conditionalFormatting sqref="C246">
    <cfRule type="expression" dxfId="2989" priority="409">
      <formula>COUNTIF(E246:W246,"&lt;&gt;" &amp; "")&gt;0</formula>
    </cfRule>
    <cfRule type="expression" dxfId="2988" priority="410">
      <formula>AND(COUNTIF(E246:W246,"&lt;&gt;" &amp; "")&gt;0,NOT(ISBLANK(C246)))</formula>
    </cfRule>
  </conditionalFormatting>
  <conditionalFormatting sqref="C247">
    <cfRule type="expression" dxfId="2987" priority="411">
      <formula>COUNTIF(E247:W247,"&lt;&gt;" &amp; "")&gt;0</formula>
    </cfRule>
    <cfRule type="expression" dxfId="2986" priority="412">
      <formula>AND(COUNTIF(E247:W247,"&lt;&gt;" &amp; "")&gt;0,NOT(ISBLANK(C247)))</formula>
    </cfRule>
  </conditionalFormatting>
  <conditionalFormatting sqref="C248">
    <cfRule type="expression" dxfId="2985" priority="413">
      <formula>COUNTIF(E248:W248,"&lt;&gt;" &amp; "")&gt;0</formula>
    </cfRule>
    <cfRule type="expression" dxfId="2984" priority="414">
      <formula>AND(COUNTIF(E248:W248,"&lt;&gt;" &amp; "")&gt;0,NOT(ISBLANK(C248)))</formula>
    </cfRule>
  </conditionalFormatting>
  <conditionalFormatting sqref="C249">
    <cfRule type="expression" dxfId="2983" priority="415">
      <formula>COUNTIF(E249:W249,"&lt;&gt;" &amp; "")&gt;0</formula>
    </cfRule>
    <cfRule type="expression" dxfId="2982" priority="416">
      <formula>AND(COUNTIF(E249:W249,"&lt;&gt;" &amp; "")&gt;0,NOT(ISBLANK(C249)))</formula>
    </cfRule>
  </conditionalFormatting>
  <conditionalFormatting sqref="C250">
    <cfRule type="expression" dxfId="2981" priority="417">
      <formula>COUNTIF(E250:W250,"&lt;&gt;" &amp; "")&gt;0</formula>
    </cfRule>
    <cfRule type="expression" dxfId="2980" priority="418">
      <formula>AND(COUNTIF(E250:W250,"&lt;&gt;" &amp; "")&gt;0,NOT(ISBLANK(C250)))</formula>
    </cfRule>
  </conditionalFormatting>
  <conditionalFormatting sqref="C251">
    <cfRule type="expression" dxfId="2979" priority="419">
      <formula>COUNTIF(E251:W251,"&lt;&gt;" &amp; "")&gt;0</formula>
    </cfRule>
    <cfRule type="expression" dxfId="2978" priority="420">
      <formula>AND(COUNTIF(E251:W251,"&lt;&gt;" &amp; "")&gt;0,NOT(ISBLANK(C251)))</formula>
    </cfRule>
  </conditionalFormatting>
  <conditionalFormatting sqref="C254">
    <cfRule type="expression" dxfId="2977" priority="421">
      <formula>COUNTIF(E254:W254,"&lt;&gt;" &amp; "")&gt;0</formula>
    </cfRule>
    <cfRule type="expression" dxfId="2976" priority="422">
      <formula>AND(COUNTIF(E254:W254,"&lt;&gt;" &amp; "")&gt;0,NOT(ISBLANK(C254)))</formula>
    </cfRule>
  </conditionalFormatting>
  <conditionalFormatting sqref="C255">
    <cfRule type="expression" dxfId="2975" priority="423">
      <formula>COUNTIF(E255:W255,"&lt;&gt;" &amp; "")&gt;0</formula>
    </cfRule>
    <cfRule type="expression" dxfId="2974" priority="424">
      <formula>AND(COUNTIF(E255:W255,"&lt;&gt;" &amp; "")&gt;0,NOT(ISBLANK(C255)))</formula>
    </cfRule>
  </conditionalFormatting>
  <conditionalFormatting sqref="C256">
    <cfRule type="expression" dxfId="2973" priority="425">
      <formula>COUNTIF(E256:W256,"&lt;&gt;" &amp; "")&gt;0</formula>
    </cfRule>
    <cfRule type="expression" dxfId="2972" priority="426">
      <formula>AND(COUNTIF(E256:W256,"&lt;&gt;" &amp; "")&gt;0,NOT(ISBLANK(C256)))</formula>
    </cfRule>
  </conditionalFormatting>
  <conditionalFormatting sqref="C257">
    <cfRule type="expression" dxfId="2971" priority="427">
      <formula>COUNTIF(E257:W257,"&lt;&gt;" &amp; "")&gt;0</formula>
    </cfRule>
    <cfRule type="expression" dxfId="2970" priority="428">
      <formula>AND(COUNTIF(E257:W257,"&lt;&gt;" &amp; "")&gt;0,NOT(ISBLANK(C257)))</formula>
    </cfRule>
  </conditionalFormatting>
  <conditionalFormatting sqref="C258">
    <cfRule type="expression" dxfId="2969" priority="429">
      <formula>COUNTIF(E258:W258,"&lt;&gt;" &amp; "")&gt;0</formula>
    </cfRule>
    <cfRule type="expression" dxfId="2968" priority="430">
      <formula>AND(COUNTIF(E258:W258,"&lt;&gt;" &amp; "")&gt;0,NOT(ISBLANK(C258)))</formula>
    </cfRule>
  </conditionalFormatting>
  <conditionalFormatting sqref="C259">
    <cfRule type="expression" dxfId="2967" priority="431">
      <formula>COUNTIF(E259:W259,"&lt;&gt;" &amp; "")&gt;0</formula>
    </cfRule>
    <cfRule type="expression" dxfId="2966" priority="432">
      <formula>AND(COUNTIF(E259:W259,"&lt;&gt;" &amp; "")&gt;0,NOT(ISBLANK(C259)))</formula>
    </cfRule>
  </conditionalFormatting>
  <conditionalFormatting sqref="C26">
    <cfRule type="expression" dxfId="2965" priority="41">
      <formula>COUNTIF(E26:W26,"&lt;&gt;" &amp; "")&gt;0</formula>
    </cfRule>
    <cfRule type="expression" dxfId="2964" priority="42">
      <formula>AND(COUNTIF(E26:W26,"&lt;&gt;" &amp; "")&gt;0,NOT(ISBLANK(C26)))</formula>
    </cfRule>
  </conditionalFormatting>
  <conditionalFormatting sqref="C260">
    <cfRule type="expression" dxfId="2963" priority="433">
      <formula>COUNTIF(E260:W260,"&lt;&gt;" &amp; "")&gt;0</formula>
    </cfRule>
    <cfRule type="expression" dxfId="2962" priority="434">
      <formula>AND(COUNTIF(E260:W260,"&lt;&gt;" &amp; "")&gt;0,NOT(ISBLANK(C260)))</formula>
    </cfRule>
  </conditionalFormatting>
  <conditionalFormatting sqref="C261">
    <cfRule type="expression" dxfId="2961" priority="435">
      <formula>COUNTIF(E261:W261,"&lt;&gt;" &amp; "")&gt;0</formula>
    </cfRule>
    <cfRule type="expression" dxfId="2960" priority="436">
      <formula>AND(COUNTIF(E261:W261,"&lt;&gt;" &amp; "")&gt;0,NOT(ISBLANK(C261)))</formula>
    </cfRule>
  </conditionalFormatting>
  <conditionalFormatting sqref="C262">
    <cfRule type="expression" dxfId="2959" priority="437">
      <formula>COUNTIF(E262:W262,"&lt;&gt;" &amp; "")&gt;0</formula>
    </cfRule>
    <cfRule type="expression" dxfId="2958" priority="438">
      <formula>AND(COUNTIF(E262:W262,"&lt;&gt;" &amp; "")&gt;0,NOT(ISBLANK(C262)))</formula>
    </cfRule>
  </conditionalFormatting>
  <conditionalFormatting sqref="C263">
    <cfRule type="expression" dxfId="2957" priority="439">
      <formula>COUNTIF(E263:W263,"&lt;&gt;" &amp; "")&gt;0</formula>
    </cfRule>
    <cfRule type="expression" dxfId="2956" priority="440">
      <formula>AND(COUNTIF(E263:W263,"&lt;&gt;" &amp; "")&gt;0,NOT(ISBLANK(C263)))</formula>
    </cfRule>
  </conditionalFormatting>
  <conditionalFormatting sqref="C266">
    <cfRule type="expression" dxfId="2955" priority="441">
      <formula>COUNTIF(E266:W266,"&lt;&gt;" &amp; "")&gt;0</formula>
    </cfRule>
    <cfRule type="expression" dxfId="2954" priority="442">
      <formula>AND(COUNTIF(E266:W266,"&lt;&gt;" &amp; "")&gt;0,NOT(ISBLANK(C266)))</formula>
    </cfRule>
  </conditionalFormatting>
  <conditionalFormatting sqref="C267">
    <cfRule type="expression" dxfId="2953" priority="443">
      <formula>COUNTIF(E267:W267,"&lt;&gt;" &amp; "")&gt;0</formula>
    </cfRule>
    <cfRule type="expression" dxfId="2952" priority="444">
      <formula>AND(COUNTIF(E267:W267,"&lt;&gt;" &amp; "")&gt;0,NOT(ISBLANK(C267)))</formula>
    </cfRule>
  </conditionalFormatting>
  <conditionalFormatting sqref="C268">
    <cfRule type="expression" dxfId="2951" priority="445">
      <formula>COUNTIF(E268:W268,"&lt;&gt;" &amp; "")&gt;0</formula>
    </cfRule>
    <cfRule type="expression" dxfId="2950" priority="446">
      <formula>AND(COUNTIF(E268:W268,"&lt;&gt;" &amp; "")&gt;0,NOT(ISBLANK(C268)))</formula>
    </cfRule>
  </conditionalFormatting>
  <conditionalFormatting sqref="C269">
    <cfRule type="expression" dxfId="2949" priority="447">
      <formula>COUNTIF(E269:W269,"&lt;&gt;" &amp; "")&gt;0</formula>
    </cfRule>
    <cfRule type="expression" dxfId="2948" priority="448">
      <formula>AND(COUNTIF(E269:W269,"&lt;&gt;" &amp; "")&gt;0,NOT(ISBLANK(C269)))</formula>
    </cfRule>
  </conditionalFormatting>
  <conditionalFormatting sqref="C27">
    <cfRule type="expression" dxfId="2947" priority="43">
      <formula>COUNTIF(E27:W27,"&lt;&gt;" &amp; "")&gt;0</formula>
    </cfRule>
    <cfRule type="expression" dxfId="2946" priority="44">
      <formula>AND(COUNTIF(E27:W27,"&lt;&gt;" &amp; "")&gt;0,NOT(ISBLANK(C27)))</formula>
    </cfRule>
  </conditionalFormatting>
  <conditionalFormatting sqref="C270">
    <cfRule type="expression" dxfId="2945" priority="449">
      <formula>COUNTIF(E270:W270,"&lt;&gt;" &amp; "")&gt;0</formula>
    </cfRule>
    <cfRule type="expression" dxfId="2944" priority="450">
      <formula>AND(COUNTIF(E270:W270,"&lt;&gt;" &amp; "")&gt;0,NOT(ISBLANK(C270)))</formula>
    </cfRule>
  </conditionalFormatting>
  <conditionalFormatting sqref="C271">
    <cfRule type="expression" dxfId="2943" priority="451">
      <formula>COUNTIF(E271:W271,"&lt;&gt;" &amp; "")&gt;0</formula>
    </cfRule>
    <cfRule type="expression" dxfId="2942" priority="452">
      <formula>AND(COUNTIF(E271:W271,"&lt;&gt;" &amp; "")&gt;0,NOT(ISBLANK(C271)))</formula>
    </cfRule>
  </conditionalFormatting>
  <conditionalFormatting sqref="C272">
    <cfRule type="expression" dxfId="2941" priority="453">
      <formula>COUNTIF(E272:W272,"&lt;&gt;" &amp; "")&gt;0</formula>
    </cfRule>
    <cfRule type="expression" dxfId="2940" priority="454">
      <formula>AND(COUNTIF(E272:W272,"&lt;&gt;" &amp; "")&gt;0,NOT(ISBLANK(C272)))</formula>
    </cfRule>
  </conditionalFormatting>
  <conditionalFormatting sqref="C273">
    <cfRule type="expression" dxfId="2939" priority="455">
      <formula>COUNTIF(E273:W273,"&lt;&gt;" &amp; "")&gt;0</formula>
    </cfRule>
    <cfRule type="expression" dxfId="2938" priority="456">
      <formula>AND(COUNTIF(E273:W273,"&lt;&gt;" &amp; "")&gt;0,NOT(ISBLANK(C273)))</formula>
    </cfRule>
  </conditionalFormatting>
  <conditionalFormatting sqref="C274">
    <cfRule type="expression" dxfId="2937" priority="457">
      <formula>COUNTIF(E274:W274,"&lt;&gt;" &amp; "")&gt;0</formula>
    </cfRule>
    <cfRule type="expression" dxfId="2936" priority="458">
      <formula>AND(COUNTIF(E274:W274,"&lt;&gt;" &amp; "")&gt;0,NOT(ISBLANK(C274)))</formula>
    </cfRule>
  </conditionalFormatting>
  <conditionalFormatting sqref="C275">
    <cfRule type="expression" dxfId="2935" priority="459">
      <formula>COUNTIF(E275:W275,"&lt;&gt;" &amp; "")&gt;0</formula>
    </cfRule>
    <cfRule type="expression" dxfId="2934" priority="460">
      <formula>AND(COUNTIF(E275:W275,"&lt;&gt;" &amp; "")&gt;0,NOT(ISBLANK(C275)))</formula>
    </cfRule>
  </conditionalFormatting>
  <conditionalFormatting sqref="C278">
    <cfRule type="expression" dxfId="2933" priority="461">
      <formula>COUNTIF(E278:W278,"&lt;&gt;" &amp; "")&gt;0</formula>
    </cfRule>
    <cfRule type="expression" dxfId="2932" priority="462">
      <formula>AND(COUNTIF(E278:W278,"&lt;&gt;" &amp; "")&gt;0,NOT(ISBLANK(C278)))</formula>
    </cfRule>
  </conditionalFormatting>
  <conditionalFormatting sqref="C279">
    <cfRule type="expression" dxfId="2931" priority="463">
      <formula>COUNTIF(E279:W279,"&lt;&gt;" &amp; "")&gt;0</formula>
    </cfRule>
    <cfRule type="expression" dxfId="2930" priority="464">
      <formula>AND(COUNTIF(E279:W279,"&lt;&gt;" &amp; "")&gt;0,NOT(ISBLANK(C279)))</formula>
    </cfRule>
  </conditionalFormatting>
  <conditionalFormatting sqref="C28">
    <cfRule type="expression" dxfId="2929" priority="45">
      <formula>COUNTIF(E28:W28,"&lt;&gt;" &amp; "")&gt;0</formula>
    </cfRule>
    <cfRule type="expression" dxfId="2928" priority="46">
      <formula>AND(COUNTIF(E28:W28,"&lt;&gt;" &amp; "")&gt;0,NOT(ISBLANK(C28)))</formula>
    </cfRule>
  </conditionalFormatting>
  <conditionalFormatting sqref="C280">
    <cfRule type="expression" dxfId="2927" priority="465">
      <formula>COUNTIF(E280:W280,"&lt;&gt;" &amp; "")&gt;0</formula>
    </cfRule>
    <cfRule type="expression" dxfId="2926" priority="466">
      <formula>AND(COUNTIF(E280:W280,"&lt;&gt;" &amp; "")&gt;0,NOT(ISBLANK(C280)))</formula>
    </cfRule>
  </conditionalFormatting>
  <conditionalFormatting sqref="C281">
    <cfRule type="expression" dxfId="2925" priority="467">
      <formula>COUNTIF(E281:W281,"&lt;&gt;" &amp; "")&gt;0</formula>
    </cfRule>
    <cfRule type="expression" dxfId="2924" priority="468">
      <formula>AND(COUNTIF(E281:W281,"&lt;&gt;" &amp; "")&gt;0,NOT(ISBLANK(C281)))</formula>
    </cfRule>
  </conditionalFormatting>
  <conditionalFormatting sqref="C282">
    <cfRule type="expression" dxfId="2923" priority="469">
      <formula>COUNTIF(E282:W282,"&lt;&gt;" &amp; "")&gt;0</formula>
    </cfRule>
    <cfRule type="expression" dxfId="2922" priority="470">
      <formula>AND(COUNTIF(E282:W282,"&lt;&gt;" &amp; "")&gt;0,NOT(ISBLANK(C282)))</formula>
    </cfRule>
  </conditionalFormatting>
  <conditionalFormatting sqref="C283">
    <cfRule type="expression" dxfId="2921" priority="471">
      <formula>COUNTIF(E283:W283,"&lt;&gt;" &amp; "")&gt;0</formula>
    </cfRule>
    <cfRule type="expression" dxfId="2920" priority="472">
      <formula>AND(COUNTIF(E283:W283,"&lt;&gt;" &amp; "")&gt;0,NOT(ISBLANK(C283)))</formula>
    </cfRule>
  </conditionalFormatting>
  <conditionalFormatting sqref="C284">
    <cfRule type="expression" dxfId="2919" priority="473">
      <formula>COUNTIF(E284:W284,"&lt;&gt;" &amp; "")&gt;0</formula>
    </cfRule>
    <cfRule type="expression" dxfId="2918" priority="474">
      <formula>AND(COUNTIF(E284:W284,"&lt;&gt;" &amp; "")&gt;0,NOT(ISBLANK(C284)))</formula>
    </cfRule>
  </conditionalFormatting>
  <conditionalFormatting sqref="C285">
    <cfRule type="expression" dxfId="2917" priority="475">
      <formula>COUNTIF(E285:W285,"&lt;&gt;" &amp; "")&gt;0</formula>
    </cfRule>
    <cfRule type="expression" dxfId="2916" priority="476">
      <formula>AND(COUNTIF(E285:W285,"&lt;&gt;" &amp; "")&gt;0,NOT(ISBLANK(C285)))</formula>
    </cfRule>
  </conditionalFormatting>
  <conditionalFormatting sqref="C286">
    <cfRule type="expression" dxfId="2915" priority="477">
      <formula>COUNTIF(E286:W286,"&lt;&gt;" &amp; "")&gt;0</formula>
    </cfRule>
    <cfRule type="expression" dxfId="2914" priority="478">
      <formula>AND(COUNTIF(E286:W286,"&lt;&gt;" &amp; "")&gt;0,NOT(ISBLANK(C286)))</formula>
    </cfRule>
  </conditionalFormatting>
  <conditionalFormatting sqref="C287">
    <cfRule type="expression" dxfId="2913" priority="479">
      <formula>COUNTIF(E287:W287,"&lt;&gt;" &amp; "")&gt;0</formula>
    </cfRule>
    <cfRule type="expression" dxfId="2912" priority="480">
      <formula>AND(COUNTIF(E287:W287,"&lt;&gt;" &amp; "")&gt;0,NOT(ISBLANK(C287)))</formula>
    </cfRule>
  </conditionalFormatting>
  <conditionalFormatting sqref="C29">
    <cfRule type="expression" dxfId="2911" priority="47">
      <formula>COUNTIF(E29:W29,"&lt;&gt;" &amp; "")&gt;0</formula>
    </cfRule>
    <cfRule type="expression" dxfId="2910" priority="48">
      <formula>AND(COUNTIF(E29:W29,"&lt;&gt;" &amp; "")&gt;0,NOT(ISBLANK(C29)))</formula>
    </cfRule>
  </conditionalFormatting>
  <conditionalFormatting sqref="C3">
    <cfRule type="expression" dxfId="2909" priority="3">
      <formula>COUNTIF(E3:W3,"&lt;&gt;" &amp; "")&gt;0</formula>
    </cfRule>
    <cfRule type="expression" dxfId="2908" priority="4">
      <formula>AND(COUNTIF(E3:W3,"&lt;&gt;" &amp; "")&gt;0,NOT(ISBLANK(C3)))</formula>
    </cfRule>
  </conditionalFormatting>
  <conditionalFormatting sqref="C30">
    <cfRule type="expression" dxfId="2907" priority="49">
      <formula>COUNTIF(E30:W30,"&lt;&gt;" &amp; "")&gt;0</formula>
    </cfRule>
    <cfRule type="expression" dxfId="2906" priority="50">
      <formula>AND(COUNTIF(E30:W30,"&lt;&gt;" &amp; "")&gt;0,NOT(ISBLANK(C30)))</formula>
    </cfRule>
  </conditionalFormatting>
  <conditionalFormatting sqref="C31">
    <cfRule type="expression" dxfId="2905" priority="51">
      <formula>COUNTIF(E31:W31,"&lt;&gt;" &amp; "")&gt;0</formula>
    </cfRule>
    <cfRule type="expression" dxfId="2904" priority="52">
      <formula>AND(COUNTIF(E31:W31,"&lt;&gt;" &amp; "")&gt;0,NOT(ISBLANK(C31)))</formula>
    </cfRule>
  </conditionalFormatting>
  <conditionalFormatting sqref="C32">
    <cfRule type="expression" dxfId="2903" priority="53">
      <formula>COUNTIF(E32:W32,"&lt;&gt;" &amp; "")&gt;0</formula>
    </cfRule>
    <cfRule type="expression" dxfId="2902" priority="54">
      <formula>AND(COUNTIF(E32:W32,"&lt;&gt;" &amp; "")&gt;0,NOT(ISBLANK(C32)))</formula>
    </cfRule>
  </conditionalFormatting>
  <conditionalFormatting sqref="C33">
    <cfRule type="expression" dxfId="2901" priority="55">
      <formula>COUNTIF(E33:W33,"&lt;&gt;" &amp; "")&gt;0</formula>
    </cfRule>
    <cfRule type="expression" dxfId="2900" priority="56">
      <formula>AND(COUNTIF(E33:W33,"&lt;&gt;" &amp; "")&gt;0,NOT(ISBLANK(C33)))</formula>
    </cfRule>
  </conditionalFormatting>
  <conditionalFormatting sqref="C34">
    <cfRule type="expression" dxfId="2899" priority="57">
      <formula>COUNTIF(E34:W34,"&lt;&gt;" &amp; "")&gt;0</formula>
    </cfRule>
    <cfRule type="expression" dxfId="2898" priority="58">
      <formula>AND(COUNTIF(E34:W34,"&lt;&gt;" &amp; "")&gt;0,NOT(ISBLANK(C34)))</formula>
    </cfRule>
  </conditionalFormatting>
  <conditionalFormatting sqref="C35">
    <cfRule type="expression" dxfId="2897" priority="59">
      <formula>COUNTIF(E35:W35,"&lt;&gt;" &amp; "")&gt;0</formula>
    </cfRule>
    <cfRule type="expression" dxfId="2896" priority="60">
      <formula>AND(COUNTIF(E35:W35,"&lt;&gt;" &amp; "")&gt;0,NOT(ISBLANK(C35)))</formula>
    </cfRule>
  </conditionalFormatting>
  <conditionalFormatting sqref="C38">
    <cfRule type="expression" dxfId="2895" priority="61">
      <formula>COUNTIF(E38:W38,"&lt;&gt;" &amp; "")&gt;0</formula>
    </cfRule>
    <cfRule type="expression" dxfId="2894" priority="62">
      <formula>AND(COUNTIF(E38:W38,"&lt;&gt;" &amp; "")&gt;0,NOT(ISBLANK(C38)))</formula>
    </cfRule>
  </conditionalFormatting>
  <conditionalFormatting sqref="C39">
    <cfRule type="expression" dxfId="2893" priority="63">
      <formula>COUNTIF(E39:W39,"&lt;&gt;" &amp; "")&gt;0</formula>
    </cfRule>
    <cfRule type="expression" dxfId="2892" priority="64">
      <formula>AND(COUNTIF(E39:W39,"&lt;&gt;" &amp; "")&gt;0,NOT(ISBLANK(C39)))</formula>
    </cfRule>
  </conditionalFormatting>
  <conditionalFormatting sqref="C4">
    <cfRule type="expression" dxfId="2891" priority="5">
      <formula>COUNTIF(E4:W4,"&lt;&gt;" &amp; "")&gt;0</formula>
    </cfRule>
    <cfRule type="expression" dxfId="2890" priority="6">
      <formula>AND(COUNTIF(E4:W4,"&lt;&gt;" &amp; "")&gt;0,NOT(ISBLANK(C4)))</formula>
    </cfRule>
  </conditionalFormatting>
  <conditionalFormatting sqref="C40">
    <cfRule type="expression" dxfId="2889" priority="65">
      <formula>COUNTIF(E40:W40,"&lt;&gt;" &amp; "")&gt;0</formula>
    </cfRule>
    <cfRule type="expression" dxfId="2888" priority="66">
      <formula>AND(COUNTIF(E40:W40,"&lt;&gt;" &amp; "")&gt;0,NOT(ISBLANK(C40)))</formula>
    </cfRule>
  </conditionalFormatting>
  <conditionalFormatting sqref="C41">
    <cfRule type="expression" dxfId="2887" priority="67">
      <formula>COUNTIF(E41:W41,"&lt;&gt;" &amp; "")&gt;0</formula>
    </cfRule>
    <cfRule type="expression" dxfId="2886" priority="68">
      <formula>AND(COUNTIF(E41:W41,"&lt;&gt;" &amp; "")&gt;0,NOT(ISBLANK(C41)))</formula>
    </cfRule>
  </conditionalFormatting>
  <conditionalFormatting sqref="C42">
    <cfRule type="expression" dxfId="2885" priority="69">
      <formula>COUNTIF(E42:W42,"&lt;&gt;" &amp; "")&gt;0</formula>
    </cfRule>
    <cfRule type="expression" dxfId="2884" priority="70">
      <formula>AND(COUNTIF(E42:W42,"&lt;&gt;" &amp; "")&gt;0,NOT(ISBLANK(C42)))</formula>
    </cfRule>
  </conditionalFormatting>
  <conditionalFormatting sqref="C43">
    <cfRule type="expression" dxfId="2883" priority="71">
      <formula>COUNTIF(E43:W43,"&lt;&gt;" &amp; "")&gt;0</formula>
    </cfRule>
    <cfRule type="expression" dxfId="2882" priority="72">
      <formula>AND(COUNTIF(E43:W43,"&lt;&gt;" &amp; "")&gt;0,NOT(ISBLANK(C43)))</formula>
    </cfRule>
  </conditionalFormatting>
  <conditionalFormatting sqref="C44">
    <cfRule type="expression" dxfId="2881" priority="73">
      <formula>COUNTIF(E44:W44,"&lt;&gt;" &amp; "")&gt;0</formula>
    </cfRule>
    <cfRule type="expression" dxfId="2880" priority="74">
      <formula>AND(COUNTIF(E44:W44,"&lt;&gt;" &amp; "")&gt;0,NOT(ISBLANK(C44)))</formula>
    </cfRule>
  </conditionalFormatting>
  <conditionalFormatting sqref="C45">
    <cfRule type="expression" dxfId="2879" priority="75">
      <formula>COUNTIF(E45:W45,"&lt;&gt;" &amp; "")&gt;0</formula>
    </cfRule>
    <cfRule type="expression" dxfId="2878" priority="76">
      <formula>AND(COUNTIF(E45:W45,"&lt;&gt;" &amp; "")&gt;0,NOT(ISBLANK(C45)))</formula>
    </cfRule>
  </conditionalFormatting>
  <conditionalFormatting sqref="C46">
    <cfRule type="expression" dxfId="2877" priority="77">
      <formula>COUNTIF(E46:W46,"&lt;&gt;" &amp; "")&gt;0</formula>
    </cfRule>
    <cfRule type="expression" dxfId="2876" priority="78">
      <formula>AND(COUNTIF(E46:W46,"&lt;&gt;" &amp; "")&gt;0,NOT(ISBLANK(C46)))</formula>
    </cfRule>
  </conditionalFormatting>
  <conditionalFormatting sqref="C47">
    <cfRule type="expression" dxfId="2875" priority="79">
      <formula>COUNTIF(E47:W47,"&lt;&gt;" &amp; "")&gt;0</formula>
    </cfRule>
    <cfRule type="expression" dxfId="2874" priority="80">
      <formula>AND(COUNTIF(E47:W47,"&lt;&gt;" &amp; "")&gt;0,NOT(ISBLANK(C47)))</formula>
    </cfRule>
  </conditionalFormatting>
  <conditionalFormatting sqref="C5">
    <cfRule type="expression" dxfId="2873" priority="7">
      <formula>COUNTIF(E5:W5,"&lt;&gt;" &amp; "")&gt;0</formula>
    </cfRule>
    <cfRule type="expression" dxfId="2872" priority="8">
      <formula>AND(COUNTIF(E5:W5,"&lt;&gt;" &amp; "")&gt;0,NOT(ISBLANK(C5)))</formula>
    </cfRule>
  </conditionalFormatting>
  <conditionalFormatting sqref="C50">
    <cfRule type="expression" dxfId="2871" priority="81">
      <formula>COUNTIF(E50:W50,"&lt;&gt;" &amp; "")&gt;0</formula>
    </cfRule>
    <cfRule type="expression" dxfId="2870" priority="82">
      <formula>AND(COUNTIF(E50:W50,"&lt;&gt;" &amp; "")&gt;0,NOT(ISBLANK(C50)))</formula>
    </cfRule>
  </conditionalFormatting>
  <conditionalFormatting sqref="C51">
    <cfRule type="expression" dxfId="2869" priority="83">
      <formula>COUNTIF(E51:W51,"&lt;&gt;" &amp; "")&gt;0</formula>
    </cfRule>
    <cfRule type="expression" dxfId="2868" priority="84">
      <formula>AND(COUNTIF(E51:W51,"&lt;&gt;" &amp; "")&gt;0,NOT(ISBLANK(C51)))</formula>
    </cfRule>
  </conditionalFormatting>
  <conditionalFormatting sqref="C52">
    <cfRule type="expression" dxfId="2867" priority="85">
      <formula>COUNTIF(E52:W52,"&lt;&gt;" &amp; "")&gt;0</formula>
    </cfRule>
    <cfRule type="expression" dxfId="2866" priority="86">
      <formula>AND(COUNTIF(E52:W52,"&lt;&gt;" &amp; "")&gt;0,NOT(ISBLANK(C52)))</formula>
    </cfRule>
  </conditionalFormatting>
  <conditionalFormatting sqref="C53">
    <cfRule type="expression" dxfId="2865" priority="87">
      <formula>COUNTIF(E53:W53,"&lt;&gt;" &amp; "")&gt;0</formula>
    </cfRule>
    <cfRule type="expression" dxfId="2864" priority="88">
      <formula>AND(COUNTIF(E53:W53,"&lt;&gt;" &amp; "")&gt;0,NOT(ISBLANK(C53)))</formula>
    </cfRule>
  </conditionalFormatting>
  <conditionalFormatting sqref="C54">
    <cfRule type="expression" dxfId="2863" priority="89">
      <formula>COUNTIF(E54:W54,"&lt;&gt;" &amp; "")&gt;0</formula>
    </cfRule>
    <cfRule type="expression" dxfId="2862" priority="90">
      <formula>AND(COUNTIF(E54:W54,"&lt;&gt;" &amp; "")&gt;0,NOT(ISBLANK(C54)))</formula>
    </cfRule>
  </conditionalFormatting>
  <conditionalFormatting sqref="C55">
    <cfRule type="expression" dxfId="2861" priority="91">
      <formula>COUNTIF(E55:W55,"&lt;&gt;" &amp; "")&gt;0</formula>
    </cfRule>
    <cfRule type="expression" dxfId="2860" priority="92">
      <formula>AND(COUNTIF(E55:W55,"&lt;&gt;" &amp; "")&gt;0,NOT(ISBLANK(C55)))</formula>
    </cfRule>
  </conditionalFormatting>
  <conditionalFormatting sqref="C56">
    <cfRule type="expression" dxfId="2859" priority="93">
      <formula>COUNTIF(E56:W56,"&lt;&gt;" &amp; "")&gt;0</formula>
    </cfRule>
    <cfRule type="expression" dxfId="2858" priority="94">
      <formula>AND(COUNTIF(E56:W56,"&lt;&gt;" &amp; "")&gt;0,NOT(ISBLANK(C56)))</formula>
    </cfRule>
  </conditionalFormatting>
  <conditionalFormatting sqref="C57">
    <cfRule type="expression" dxfId="2857" priority="95">
      <formula>COUNTIF(E57:W57,"&lt;&gt;" &amp; "")&gt;0</formula>
    </cfRule>
    <cfRule type="expression" dxfId="2856" priority="96">
      <formula>AND(COUNTIF(E57:W57,"&lt;&gt;" &amp; "")&gt;0,NOT(ISBLANK(C57)))</formula>
    </cfRule>
  </conditionalFormatting>
  <conditionalFormatting sqref="C58">
    <cfRule type="expression" dxfId="2855" priority="97">
      <formula>COUNTIF(E58:W58,"&lt;&gt;" &amp; "")&gt;0</formula>
    </cfRule>
    <cfRule type="expression" dxfId="2854" priority="98">
      <formula>AND(COUNTIF(E58:W58,"&lt;&gt;" &amp; "")&gt;0,NOT(ISBLANK(C58)))</formula>
    </cfRule>
  </conditionalFormatting>
  <conditionalFormatting sqref="C59">
    <cfRule type="expression" dxfId="2853" priority="99">
      <formula>COUNTIF(E59:W59,"&lt;&gt;" &amp; "")&gt;0</formula>
    </cfRule>
    <cfRule type="expression" dxfId="2852" priority="100">
      <formula>AND(COUNTIF(E59:W59,"&lt;&gt;" &amp; "")&gt;0,NOT(ISBLANK(C59)))</formula>
    </cfRule>
  </conditionalFormatting>
  <conditionalFormatting sqref="C6">
    <cfRule type="expression" dxfId="2851" priority="9">
      <formula>COUNTIF(E6:W6,"&lt;&gt;" &amp; "")&gt;0</formula>
    </cfRule>
    <cfRule type="expression" dxfId="2850" priority="10">
      <formula>AND(COUNTIF(E6:W6,"&lt;&gt;" &amp; "")&gt;0,NOT(ISBLANK(C6)))</formula>
    </cfRule>
  </conditionalFormatting>
  <conditionalFormatting sqref="C62">
    <cfRule type="expression" dxfId="2849" priority="101">
      <formula>COUNTIF(E62:W62,"&lt;&gt;" &amp; "")&gt;0</formula>
    </cfRule>
    <cfRule type="expression" dxfId="2848" priority="102">
      <formula>AND(COUNTIF(E62:W62,"&lt;&gt;" &amp; "")&gt;0,NOT(ISBLANK(C62)))</formula>
    </cfRule>
  </conditionalFormatting>
  <conditionalFormatting sqref="C63">
    <cfRule type="expression" dxfId="2847" priority="103">
      <formula>COUNTIF(E63:W63,"&lt;&gt;" &amp; "")&gt;0</formula>
    </cfRule>
    <cfRule type="expression" dxfId="2846" priority="104">
      <formula>AND(COUNTIF(E63:W63,"&lt;&gt;" &amp; "")&gt;0,NOT(ISBLANK(C63)))</formula>
    </cfRule>
  </conditionalFormatting>
  <conditionalFormatting sqref="C64">
    <cfRule type="expression" dxfId="2845" priority="105">
      <formula>COUNTIF(E64:W64,"&lt;&gt;" &amp; "")&gt;0</formula>
    </cfRule>
    <cfRule type="expression" dxfId="2844" priority="106">
      <formula>AND(COUNTIF(E64:W64,"&lt;&gt;" &amp; "")&gt;0,NOT(ISBLANK(C64)))</formula>
    </cfRule>
  </conditionalFormatting>
  <conditionalFormatting sqref="C65">
    <cfRule type="expression" dxfId="2843" priority="107">
      <formula>COUNTIF(E65:W65,"&lt;&gt;" &amp; "")&gt;0</formula>
    </cfRule>
    <cfRule type="expression" dxfId="2842" priority="108">
      <formula>AND(COUNTIF(E65:W65,"&lt;&gt;" &amp; "")&gt;0,NOT(ISBLANK(C65)))</formula>
    </cfRule>
  </conditionalFormatting>
  <conditionalFormatting sqref="C66">
    <cfRule type="expression" dxfId="2841" priority="109">
      <formula>COUNTIF(E66:W66,"&lt;&gt;" &amp; "")&gt;0</formula>
    </cfRule>
    <cfRule type="expression" dxfId="2840" priority="110">
      <formula>AND(COUNTIF(E66:W66,"&lt;&gt;" &amp; "")&gt;0,NOT(ISBLANK(C66)))</formula>
    </cfRule>
  </conditionalFormatting>
  <conditionalFormatting sqref="C67">
    <cfRule type="expression" dxfId="2839" priority="111">
      <formula>COUNTIF(E67:W67,"&lt;&gt;" &amp; "")&gt;0</formula>
    </cfRule>
    <cfRule type="expression" dxfId="2838" priority="112">
      <formula>AND(COUNTIF(E67:W67,"&lt;&gt;" &amp; "")&gt;0,NOT(ISBLANK(C67)))</formula>
    </cfRule>
  </conditionalFormatting>
  <conditionalFormatting sqref="C68">
    <cfRule type="expression" dxfId="2837" priority="113">
      <formula>COUNTIF(E68:W68,"&lt;&gt;" &amp; "")&gt;0</formula>
    </cfRule>
    <cfRule type="expression" dxfId="2836" priority="114">
      <formula>AND(COUNTIF(E68:W68,"&lt;&gt;" &amp; "")&gt;0,NOT(ISBLANK(C68)))</formula>
    </cfRule>
  </conditionalFormatting>
  <conditionalFormatting sqref="C69">
    <cfRule type="expression" dxfId="2835" priority="115">
      <formula>COUNTIF(E69:W69,"&lt;&gt;" &amp; "")&gt;0</formula>
    </cfRule>
    <cfRule type="expression" dxfId="2834" priority="116">
      <formula>AND(COUNTIF(E69:W69,"&lt;&gt;" &amp; "")&gt;0,NOT(ISBLANK(C69)))</formula>
    </cfRule>
  </conditionalFormatting>
  <conditionalFormatting sqref="C7">
    <cfRule type="expression" dxfId="2833" priority="11">
      <formula>COUNTIF(E7:W7,"&lt;&gt;" &amp; "")&gt;0</formula>
    </cfRule>
    <cfRule type="expression" dxfId="2832" priority="12">
      <formula>AND(COUNTIF(E7:W7,"&lt;&gt;" &amp; "")&gt;0,NOT(ISBLANK(C7)))</formula>
    </cfRule>
  </conditionalFormatting>
  <conditionalFormatting sqref="C70">
    <cfRule type="expression" dxfId="2831" priority="117">
      <formula>COUNTIF(E70:W70,"&lt;&gt;" &amp; "")&gt;0</formula>
    </cfRule>
    <cfRule type="expression" dxfId="2830" priority="118">
      <formula>AND(COUNTIF(E70:W70,"&lt;&gt;" &amp; "")&gt;0,NOT(ISBLANK(C70)))</formula>
    </cfRule>
  </conditionalFormatting>
  <conditionalFormatting sqref="C71">
    <cfRule type="expression" dxfId="2829" priority="119">
      <formula>COUNTIF(E71:W71,"&lt;&gt;" &amp; "")&gt;0</formula>
    </cfRule>
    <cfRule type="expression" dxfId="2828" priority="120">
      <formula>AND(COUNTIF(E71:W71,"&lt;&gt;" &amp; "")&gt;0,NOT(ISBLANK(C71)))</formula>
    </cfRule>
  </conditionalFormatting>
  <conditionalFormatting sqref="C74">
    <cfRule type="expression" dxfId="2827" priority="121">
      <formula>COUNTIF(E74:W74,"&lt;&gt;" &amp; "")&gt;0</formula>
    </cfRule>
    <cfRule type="expression" dxfId="2826" priority="122">
      <formula>AND(COUNTIF(E74:W74,"&lt;&gt;" &amp; "")&gt;0,NOT(ISBLANK(C74)))</formula>
    </cfRule>
  </conditionalFormatting>
  <conditionalFormatting sqref="C75">
    <cfRule type="expression" dxfId="2825" priority="123">
      <formula>COUNTIF(E75:W75,"&lt;&gt;" &amp; "")&gt;0</formula>
    </cfRule>
    <cfRule type="expression" dxfId="2824" priority="124">
      <formula>AND(COUNTIF(E75:W75,"&lt;&gt;" &amp; "")&gt;0,NOT(ISBLANK(C75)))</formula>
    </cfRule>
  </conditionalFormatting>
  <conditionalFormatting sqref="C76">
    <cfRule type="expression" dxfId="2823" priority="125">
      <formula>COUNTIF(E76:W76,"&lt;&gt;" &amp; "")&gt;0</formula>
    </cfRule>
    <cfRule type="expression" dxfId="2822" priority="126">
      <formula>AND(COUNTIF(E76:W76,"&lt;&gt;" &amp; "")&gt;0,NOT(ISBLANK(C76)))</formula>
    </cfRule>
  </conditionalFormatting>
  <conditionalFormatting sqref="C77">
    <cfRule type="expression" dxfId="2821" priority="127">
      <formula>COUNTIF(E77:W77,"&lt;&gt;" &amp; "")&gt;0</formula>
    </cfRule>
    <cfRule type="expression" dxfId="2820" priority="128">
      <formula>AND(COUNTIF(E77:W77,"&lt;&gt;" &amp; "")&gt;0,NOT(ISBLANK(C77)))</formula>
    </cfRule>
  </conditionalFormatting>
  <conditionalFormatting sqref="C78">
    <cfRule type="expression" dxfId="2819" priority="129">
      <formula>COUNTIF(E78:W78,"&lt;&gt;" &amp; "")&gt;0</formula>
    </cfRule>
    <cfRule type="expression" dxfId="2818" priority="130">
      <formula>AND(COUNTIF(E78:W78,"&lt;&gt;" &amp; "")&gt;0,NOT(ISBLANK(C78)))</formula>
    </cfRule>
  </conditionalFormatting>
  <conditionalFormatting sqref="C79">
    <cfRule type="expression" dxfId="2817" priority="131">
      <formula>COUNTIF(E79:W79,"&lt;&gt;" &amp; "")&gt;0</formula>
    </cfRule>
    <cfRule type="expression" dxfId="2816" priority="132">
      <formula>AND(COUNTIF(E79:W79,"&lt;&gt;" &amp; "")&gt;0,NOT(ISBLANK(C79)))</formula>
    </cfRule>
  </conditionalFormatting>
  <conditionalFormatting sqref="C8">
    <cfRule type="expression" dxfId="2815" priority="13">
      <formula>COUNTIF(E8:W8,"&lt;&gt;" &amp; "")&gt;0</formula>
    </cfRule>
    <cfRule type="expression" dxfId="2814" priority="14">
      <formula>AND(COUNTIF(E8:W8,"&lt;&gt;" &amp; "")&gt;0,NOT(ISBLANK(C8)))</formula>
    </cfRule>
  </conditionalFormatting>
  <conditionalFormatting sqref="C80">
    <cfRule type="expression" dxfId="2813" priority="133">
      <formula>COUNTIF(E80:W80,"&lt;&gt;" &amp; "")&gt;0</formula>
    </cfRule>
    <cfRule type="expression" dxfId="2812" priority="134">
      <formula>AND(COUNTIF(E80:W80,"&lt;&gt;" &amp; "")&gt;0,NOT(ISBLANK(C80)))</formula>
    </cfRule>
  </conditionalFormatting>
  <conditionalFormatting sqref="C81">
    <cfRule type="expression" dxfId="2811" priority="135">
      <formula>COUNTIF(E81:W81,"&lt;&gt;" &amp; "")&gt;0</formula>
    </cfRule>
    <cfRule type="expression" dxfId="2810" priority="136">
      <formula>AND(COUNTIF(E81:W81,"&lt;&gt;" &amp; "")&gt;0,NOT(ISBLANK(C81)))</formula>
    </cfRule>
  </conditionalFormatting>
  <conditionalFormatting sqref="C82">
    <cfRule type="expression" dxfId="2809" priority="137">
      <formula>COUNTIF(E82:W82,"&lt;&gt;" &amp; "")&gt;0</formula>
    </cfRule>
    <cfRule type="expression" dxfId="2808" priority="138">
      <formula>AND(COUNTIF(E82:W82,"&lt;&gt;" &amp; "")&gt;0,NOT(ISBLANK(C82)))</formula>
    </cfRule>
  </conditionalFormatting>
  <conditionalFormatting sqref="C83">
    <cfRule type="expression" dxfId="2807" priority="139">
      <formula>COUNTIF(E83:W83,"&lt;&gt;" &amp; "")&gt;0</formula>
    </cfRule>
    <cfRule type="expression" dxfId="2806" priority="140">
      <formula>AND(COUNTIF(E83:W83,"&lt;&gt;" &amp; "")&gt;0,NOT(ISBLANK(C83)))</formula>
    </cfRule>
  </conditionalFormatting>
  <conditionalFormatting sqref="C86">
    <cfRule type="expression" dxfId="2805" priority="141">
      <formula>COUNTIF(E86:W86,"&lt;&gt;" &amp; "")&gt;0</formula>
    </cfRule>
    <cfRule type="expression" dxfId="2804" priority="142">
      <formula>AND(COUNTIF(E86:W86,"&lt;&gt;" &amp; "")&gt;0,NOT(ISBLANK(C86)))</formula>
    </cfRule>
  </conditionalFormatting>
  <conditionalFormatting sqref="C87">
    <cfRule type="expression" dxfId="2803" priority="143">
      <formula>COUNTIF(E87:W87,"&lt;&gt;" &amp; "")&gt;0</formula>
    </cfRule>
    <cfRule type="expression" dxfId="2802" priority="144">
      <formula>AND(COUNTIF(E87:W87,"&lt;&gt;" &amp; "")&gt;0,NOT(ISBLANK(C87)))</formula>
    </cfRule>
  </conditionalFormatting>
  <conditionalFormatting sqref="C88">
    <cfRule type="expression" dxfId="2801" priority="145">
      <formula>COUNTIF(E88:W88,"&lt;&gt;" &amp; "")&gt;0</formula>
    </cfRule>
    <cfRule type="expression" dxfId="2800" priority="146">
      <formula>AND(COUNTIF(E88:W88,"&lt;&gt;" &amp; "")&gt;0,NOT(ISBLANK(C88)))</formula>
    </cfRule>
  </conditionalFormatting>
  <conditionalFormatting sqref="C89">
    <cfRule type="expression" dxfId="2799" priority="147">
      <formula>COUNTIF(E89:W89,"&lt;&gt;" &amp; "")&gt;0</formula>
    </cfRule>
    <cfRule type="expression" dxfId="2798" priority="148">
      <formula>AND(COUNTIF(E89:W89,"&lt;&gt;" &amp; "")&gt;0,NOT(ISBLANK(C89)))</formula>
    </cfRule>
  </conditionalFormatting>
  <conditionalFormatting sqref="C9">
    <cfRule type="expression" dxfId="2797" priority="15">
      <formula>COUNTIF(E9:W9,"&lt;&gt;" &amp; "")&gt;0</formula>
    </cfRule>
    <cfRule type="expression" dxfId="2796" priority="16">
      <formula>AND(COUNTIF(E9:W9,"&lt;&gt;" &amp; "")&gt;0,NOT(ISBLANK(C9)))</formula>
    </cfRule>
  </conditionalFormatting>
  <conditionalFormatting sqref="C90">
    <cfRule type="expression" dxfId="2795" priority="149">
      <formula>COUNTIF(E90:W90,"&lt;&gt;" &amp; "")&gt;0</formula>
    </cfRule>
    <cfRule type="expression" dxfId="2794" priority="150">
      <formula>AND(COUNTIF(E90:W90,"&lt;&gt;" &amp; "")&gt;0,NOT(ISBLANK(C90)))</formula>
    </cfRule>
  </conditionalFormatting>
  <conditionalFormatting sqref="C91">
    <cfRule type="expression" dxfId="2793" priority="151">
      <formula>COUNTIF(E91:W91,"&lt;&gt;" &amp; "")&gt;0</formula>
    </cfRule>
    <cfRule type="expression" dxfId="2792" priority="152">
      <formula>AND(COUNTIF(E91:W91,"&lt;&gt;" &amp; "")&gt;0,NOT(ISBLANK(C91)))</formula>
    </cfRule>
  </conditionalFormatting>
  <conditionalFormatting sqref="C92">
    <cfRule type="expression" dxfId="2791" priority="153">
      <formula>COUNTIF(E92:W92,"&lt;&gt;" &amp; "")&gt;0</formula>
    </cfRule>
    <cfRule type="expression" dxfId="2790" priority="154">
      <formula>AND(COUNTIF(E92:W92,"&lt;&gt;" &amp; "")&gt;0,NOT(ISBLANK(C92)))</formula>
    </cfRule>
  </conditionalFormatting>
  <conditionalFormatting sqref="C93">
    <cfRule type="expression" dxfId="2789" priority="155">
      <formula>COUNTIF(E93:W93,"&lt;&gt;" &amp; "")&gt;0</formula>
    </cfRule>
    <cfRule type="expression" dxfId="2788" priority="156">
      <formula>AND(COUNTIF(E93:W93,"&lt;&gt;" &amp; "")&gt;0,NOT(ISBLANK(C93)))</formula>
    </cfRule>
  </conditionalFormatting>
  <conditionalFormatting sqref="C94">
    <cfRule type="expression" dxfId="2787" priority="157">
      <formula>COUNTIF(E94:W94,"&lt;&gt;" &amp; "")&gt;0</formula>
    </cfRule>
    <cfRule type="expression" dxfId="2786" priority="158">
      <formula>AND(COUNTIF(E94:W94,"&lt;&gt;" &amp; "")&gt;0,NOT(ISBLANK(C94)))</formula>
    </cfRule>
  </conditionalFormatting>
  <conditionalFormatting sqref="C95">
    <cfRule type="expression" dxfId="2785" priority="159">
      <formula>COUNTIF(E95:W95,"&lt;&gt;" &amp; "")&gt;0</formula>
    </cfRule>
    <cfRule type="expression" dxfId="2784" priority="160">
      <formula>AND(COUNTIF(E95:W95,"&lt;&gt;" &amp; "")&gt;0,NOT(ISBLANK(C95)))</formula>
    </cfRule>
  </conditionalFormatting>
  <conditionalFormatting sqref="C98">
    <cfRule type="expression" dxfId="2783" priority="161">
      <formula>COUNTIF(E98:W98,"&lt;&gt;" &amp; "")&gt;0</formula>
    </cfRule>
    <cfRule type="expression" dxfId="2782" priority="162">
      <formula>AND(COUNTIF(E98:W98,"&lt;&gt;" &amp; "")&gt;0,NOT(ISBLANK(C98)))</formula>
    </cfRule>
  </conditionalFormatting>
  <conditionalFormatting sqref="C99">
    <cfRule type="expression" dxfId="2781" priority="163">
      <formula>COUNTIF(E99:W99,"&lt;&gt;" &amp; "")&gt;0</formula>
    </cfRule>
    <cfRule type="expression" dxfId="2780" priority="164">
      <formula>AND(COUNTIF(E99:W99,"&lt;&gt;" &amp; "")&gt;0,NOT(ISBLANK(C99)))</formula>
    </cfRule>
  </conditionalFormatting>
  <dataValidations count="1">
    <dataValidation type="list" allowBlank="1" showInputMessage="1" showErrorMessage="1" sqref="B278:B287 B266:B275 B254:B263 B242:B251 B230:B239 B218:B227 B206:B215 B194:B203 B182:B191 B170:B179 B158:B167 B146:B155 B134:B143 B122:B131 B110:B119 B98:B107 B86:B95 B74:B83 B62:B71 B50:B59 B38:B47 B26:B35 B14:B23 B2:B11" xr:uid="{00000000-0002-0000-0800-000000000000}">
      <formula1>"Number,Probability"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2018-08-12T11:39:07Z</dcterms:created>
  <dcterms:modified xsi:type="dcterms:W3CDTF">2018-08-12T11:43:36Z</dcterms:modified>
</cp:coreProperties>
</file>