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F930E3BD-5B51-0540-B790-E828695575AD}" xr6:coauthVersionLast="34" xr6:coauthVersionMax="34" xr10:uidLastSave="{00000000-0000-0000-0000-000000000000}"/>
  <bookViews>
    <workbookView xWindow="240" yWindow="460" windowWidth="16100" windowHeight="96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41" i="2" l="1"/>
  <c r="E40" i="2"/>
  <c r="E39" i="2"/>
  <c r="E38" i="2"/>
  <c r="K38" i="2"/>
  <c r="E5" i="2"/>
  <c r="E4" i="2"/>
  <c r="E3" i="2"/>
  <c r="E2" i="2"/>
  <c r="A95" i="2" l="1"/>
  <c r="A94" i="2"/>
  <c r="A93" i="2"/>
  <c r="A92" i="2"/>
  <c r="A89" i="2"/>
  <c r="A88" i="2"/>
  <c r="A87" i="2"/>
  <c r="A86" i="2"/>
  <c r="A83" i="2"/>
  <c r="A82" i="2"/>
  <c r="A81" i="2"/>
  <c r="A80" i="2"/>
  <c r="A77" i="2"/>
  <c r="A76" i="2"/>
  <c r="A75" i="2"/>
  <c r="A74" i="2"/>
  <c r="A71" i="2"/>
  <c r="A70" i="2"/>
  <c r="A69" i="2"/>
  <c r="A68" i="2"/>
  <c r="A65" i="2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8" authorId="0" shapeId="0" xr:uid="{9B9FFBF5-96F1-FB4E-891C-4F7C6DD697C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9" authorId="0" shapeId="0" xr:uid="{AA84D980-2417-EA49-B771-8075726DEED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0" authorId="0" shapeId="0" xr:uid="{F15B674C-D29E-0D45-9327-45E7C2D94A2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1" authorId="0" shapeId="0" xr:uid="{2E8C33C0-7ED9-E44D-9C68-D75D509BCC6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4" authorId="0" shapeId="0" xr:uid="{2F35E008-FCB7-8243-9461-D063C8B2212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5" authorId="0" shapeId="0" xr:uid="{E5FE5A21-3B5D-4D4F-BDC8-B6E3B11E15C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6" authorId="0" shapeId="0" xr:uid="{9E1B0647-5CDB-AB49-95B9-202841356AD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7" authorId="0" shapeId="0" xr:uid="{EECAB18B-A0A8-D843-94A1-EE4BAB9C4A9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0" authorId="0" shapeId="0" xr:uid="{EB3E8A7A-A60C-E24F-A6DA-A3E9345B973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1" authorId="0" shapeId="0" xr:uid="{E34D991F-1B09-7740-B9E3-8948A9E945D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2" authorId="0" shapeId="0" xr:uid="{CC9CF311-F570-A74F-85EC-7E45BA56F45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3" authorId="0" shapeId="0" xr:uid="{EF8A4844-8BF6-DB4B-8181-DE5D96D9DE5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6" authorId="0" shapeId="0" xr:uid="{164BBDB8-5A08-6548-BEFA-50B4C7B9CD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7" authorId="0" shapeId="0" xr:uid="{04F55A7F-D604-104D-B994-2D29490B109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8" authorId="0" shapeId="0" xr:uid="{534125C3-8659-074D-AC8E-D3DD363A896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9" authorId="0" shapeId="0" xr:uid="{C3A0EF00-32BA-3641-87EC-57403D89C48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2" authorId="0" shapeId="0" xr:uid="{F2DCBA44-A5E6-5B46-9D97-66013B2B83F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3" authorId="0" shapeId="0" xr:uid="{F89E787E-7220-5741-83E0-BC6A9D58055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4" authorId="0" shapeId="0" xr:uid="{7A236FDC-2BE8-034E-A059-EFD93E78458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5" authorId="0" shapeId="0" xr:uid="{F95812C9-AB7C-9A4D-BA18-10C70CDAEBC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44" authorId="0" shapeId="0" xr:uid="{722B68A5-7350-0442-8A9A-43463693695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5" authorId="0" shapeId="0" xr:uid="{786C846A-7FDA-1E49-B6C7-25D00B7BD7A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6" authorId="0" shapeId="0" xr:uid="{27AAF8D6-CA27-BA4D-A850-6FC1E322376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7" authorId="0" shapeId="0" xr:uid="{0D65036E-A9BD-E149-B942-1998E72B2C7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0" authorId="0" shapeId="0" xr:uid="{3FF4C394-700E-CF45-9E00-1F45FCA3FF1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1" authorId="0" shapeId="0" xr:uid="{3D460CDF-127E-EC4A-8C23-149F8591197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2" authorId="0" shapeId="0" xr:uid="{71DD6F6B-BD54-9E4A-B528-151787C9681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3" authorId="0" shapeId="0" xr:uid="{709ED244-2E8A-A243-90BA-8E1AFC3E803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6" authorId="0" shapeId="0" xr:uid="{F6653CB7-D167-4E43-A9E7-B413FA42A4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7" authorId="0" shapeId="0" xr:uid="{18F619CE-F770-F946-A05C-32A12976EF5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8" authorId="0" shapeId="0" xr:uid="{90B4A574-D976-1D41-9E3C-398A60EBECA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9" authorId="0" shapeId="0" xr:uid="{1A3D7A89-0CF1-134F-83AC-EB24D680EC6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2" authorId="0" shapeId="0" xr:uid="{A37F57AD-7B4A-8B40-80AA-9724F2478A7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3" authorId="0" shapeId="0" xr:uid="{77985801-AA79-0143-AEDF-E62E5C7D540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4" authorId="0" shapeId="0" xr:uid="{721E83C6-48A2-1C40-B6C3-1F5E243C58A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5" authorId="0" shapeId="0" xr:uid="{19094C0B-112F-AE4E-B627-872E1B61B5D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8" authorId="0" shapeId="0" xr:uid="{1A6CFAE8-A9C3-E44F-854F-8DD21757C28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9" authorId="0" shapeId="0" xr:uid="{81518AB7-5D30-214E-990C-162CF72FAF9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0" authorId="0" shapeId="0" xr:uid="{314D0511-7717-D246-9042-75B678D3C0E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1" authorId="0" shapeId="0" xr:uid="{58657CE6-FF0E-324F-860A-7AED04FF47A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</commentList>
</comments>
</file>

<file path=xl/sharedStrings.xml><?xml version="1.0" encoding="utf-8"?>
<sst xmlns="http://schemas.openxmlformats.org/spreadsheetml/2006/main" count="186" uniqueCount="32">
  <si>
    <t>Abbreviation</t>
  </si>
  <si>
    <t>Full Name</t>
  </si>
  <si>
    <t>Population size</t>
  </si>
  <si>
    <t>Units</t>
  </si>
  <si>
    <t>Constant</t>
  </si>
  <si>
    <t>Number</t>
  </si>
  <si>
    <t>OR</t>
  </si>
  <si>
    <t>All people with condition</t>
  </si>
  <si>
    <t>Screened people</t>
  </si>
  <si>
    <t>Diagnosed people</t>
  </si>
  <si>
    <t>Currently treated</t>
  </si>
  <si>
    <t>Blood pressure controlled</t>
  </si>
  <si>
    <t>Annual number of births</t>
  </si>
  <si>
    <t>Estimated number of new diabetes cases annually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</si>
  <si>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</si>
  <si>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</si>
  <si>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</si>
  <si>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</si>
  <si>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</si>
  <si>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</si>
  <si>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</si>
  <si>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</si>
  <si>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Death rate for those with untreated hypertension</t>
  </si>
  <si>
    <t>Background mortality rate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</si>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</sst>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12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:B5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24</v>
      </c>
      <c r="B2" s="2" t="s">
        <v>25</v>
      </c>
    </row>
    <row r="3" spans="1:2" x14ac:dyDescent="0.2">
      <c r="A3" s="2" t="s">
        <v>26</v>
      </c>
      <c r="B3" s="2" t="s">
        <v>27</v>
      </c>
    </row>
    <row r="4" spans="1:2" x14ac:dyDescent="0.2">
      <c r="A4" s="2" t="s">
        <v>28</v>
      </c>
      <c r="B4" s="2" t="s">
        <v>29</v>
      </c>
    </row>
    <row r="5" spans="1:2" x14ac:dyDescent="0.2">
      <c r="A5" s="2" t="s">
        <v>30</v>
      </c>
      <c r="B5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95"/>
  <sheetViews>
    <sheetView tabSelected="1" topLeftCell="A37" workbookViewId="0">
      <selection activeCell="E44" sqref="E44:E47"/>
    </sheetView>
  </sheetViews>
  <sheetFormatPr baseColWidth="10" defaultColWidth="8.83203125" defaultRowHeight="15" x14ac:dyDescent="0.2"/>
  <cols>
    <col min="1" max="1" width="68.83203125" customWidth="1"/>
    <col min="2" max="2" width="13.83203125" customWidth="1"/>
    <col min="3" max="3" width="10.5" customWidth="1"/>
    <col min="4" max="4" width="3.83203125" customWidth="1"/>
  </cols>
  <sheetData>
    <row r="1" spans="1:8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m_rural</v>
      </c>
      <c r="B2" t="s">
        <v>5</v>
      </c>
      <c r="C2" s="2"/>
      <c r="D2" s="3" t="s">
        <v>6</v>
      </c>
      <c r="E2" s="2">
        <f>194572*0.5</f>
        <v>97286</v>
      </c>
      <c r="F2" s="2"/>
      <c r="G2" s="2"/>
      <c r="H2" s="2"/>
    </row>
    <row r="3" spans="1:8" x14ac:dyDescent="0.2">
      <c r="A3" s="1" t="str">
        <f>'Population Definitions'!$A$3</f>
        <v>f_rural</v>
      </c>
      <c r="B3" t="s">
        <v>5</v>
      </c>
      <c r="C3" s="2"/>
      <c r="D3" s="3" t="s">
        <v>6</v>
      </c>
      <c r="E3" s="2">
        <f>194572*0.5</f>
        <v>97286</v>
      </c>
      <c r="F3" s="2"/>
      <c r="G3" s="2"/>
      <c r="H3" s="2"/>
    </row>
    <row r="4" spans="1:8" x14ac:dyDescent="0.2">
      <c r="A4" s="1" t="str">
        <f>'Population Definitions'!$A$4</f>
        <v>m_urban</v>
      </c>
      <c r="B4" t="s">
        <v>5</v>
      </c>
      <c r="C4" s="2"/>
      <c r="D4" s="3" t="s">
        <v>6</v>
      </c>
      <c r="E4" s="2">
        <f>669021*0.5-0.5</f>
        <v>334510</v>
      </c>
      <c r="F4" s="2"/>
      <c r="G4" s="2"/>
      <c r="H4" s="2"/>
    </row>
    <row r="5" spans="1:8" x14ac:dyDescent="0.2">
      <c r="A5" s="1" t="str">
        <f>'Population Definitions'!$A$5</f>
        <v>f_urban</v>
      </c>
      <c r="B5" t="s">
        <v>5</v>
      </c>
      <c r="C5" s="2"/>
      <c r="D5" s="3" t="s">
        <v>6</v>
      </c>
      <c r="E5" s="2">
        <f>669021*0.5+0.5</f>
        <v>334511</v>
      </c>
      <c r="F5" s="2"/>
      <c r="G5" s="2"/>
      <c r="H5" s="2"/>
    </row>
    <row r="7" spans="1:8" x14ac:dyDescent="0.2">
      <c r="A7" s="1" t="s">
        <v>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8" x14ac:dyDescent="0.2">
      <c r="A8" s="1" t="str">
        <f>'Population Definitions'!$A$2</f>
        <v>m_rural</v>
      </c>
      <c r="B8" t="s">
        <v>5</v>
      </c>
      <c r="C8" s="2"/>
      <c r="D8" s="3" t="s">
        <v>6</v>
      </c>
      <c r="E8" s="2">
        <v>787</v>
      </c>
      <c r="F8" s="2"/>
      <c r="G8" s="2"/>
      <c r="H8" s="2"/>
    </row>
    <row r="9" spans="1:8" x14ac:dyDescent="0.2">
      <c r="A9" s="1" t="str">
        <f>'Population Definitions'!$A$3</f>
        <v>f_rural</v>
      </c>
      <c r="B9" t="s">
        <v>5</v>
      </c>
      <c r="C9" s="2"/>
      <c r="D9" s="3" t="s">
        <v>6</v>
      </c>
      <c r="E9" s="2">
        <v>1101</v>
      </c>
      <c r="F9" s="2"/>
      <c r="G9" s="2"/>
      <c r="H9" s="2"/>
    </row>
    <row r="10" spans="1:8" x14ac:dyDescent="0.2">
      <c r="A10" s="1" t="str">
        <f>'Population Definitions'!$A$4</f>
        <v>m_urban</v>
      </c>
      <c r="B10" t="s">
        <v>5</v>
      </c>
      <c r="C10" s="2"/>
      <c r="D10" s="3" t="s">
        <v>6</v>
      </c>
      <c r="E10" s="2">
        <v>859</v>
      </c>
      <c r="F10" s="2"/>
      <c r="G10" s="2"/>
      <c r="H10" s="2"/>
    </row>
    <row r="11" spans="1:8" x14ac:dyDescent="0.2">
      <c r="A11" s="1" t="str">
        <f>'Population Definitions'!$A$5</f>
        <v>f_urban</v>
      </c>
      <c r="B11" t="s">
        <v>5</v>
      </c>
      <c r="C11" s="2"/>
      <c r="D11" s="3" t="s">
        <v>6</v>
      </c>
      <c r="E11" s="2">
        <v>1349</v>
      </c>
      <c r="F11" s="2"/>
      <c r="G11" s="2"/>
      <c r="H11" s="2"/>
    </row>
    <row r="13" spans="1:8" x14ac:dyDescent="0.2">
      <c r="A13" s="1" t="s">
        <v>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m_rural</v>
      </c>
      <c r="B14" t="s">
        <v>5</v>
      </c>
      <c r="C14" s="2"/>
      <c r="D14" s="3" t="s">
        <v>6</v>
      </c>
      <c r="E14" s="2">
        <v>214</v>
      </c>
      <c r="F14" s="2"/>
      <c r="G14" s="2"/>
      <c r="H14" s="2"/>
    </row>
    <row r="15" spans="1:8" x14ac:dyDescent="0.2">
      <c r="A15" s="1" t="str">
        <f>'Population Definitions'!$A$3</f>
        <v>f_rural</v>
      </c>
      <c r="B15" t="s">
        <v>5</v>
      </c>
      <c r="C15" s="2"/>
      <c r="D15" s="3" t="s">
        <v>6</v>
      </c>
      <c r="E15" s="2">
        <v>483</v>
      </c>
      <c r="F15" s="2"/>
      <c r="G15" s="2"/>
      <c r="H15" s="2"/>
    </row>
    <row r="16" spans="1:8" x14ac:dyDescent="0.2">
      <c r="A16" s="1" t="str">
        <f>'Population Definitions'!$A$4</f>
        <v>m_urban</v>
      </c>
      <c r="B16" t="s">
        <v>5</v>
      </c>
      <c r="C16" s="2"/>
      <c r="D16" s="3" t="s">
        <v>6</v>
      </c>
      <c r="E16" s="2">
        <v>507</v>
      </c>
      <c r="F16" s="2"/>
      <c r="G16" s="2"/>
      <c r="H16" s="2"/>
    </row>
    <row r="17" spans="1:8" x14ac:dyDescent="0.2">
      <c r="A17" s="1" t="str">
        <f>'Population Definitions'!$A$5</f>
        <v>f_urban</v>
      </c>
      <c r="B17" t="s">
        <v>5</v>
      </c>
      <c r="C17" s="2"/>
      <c r="D17" s="3" t="s">
        <v>6</v>
      </c>
      <c r="E17" s="2">
        <v>1073</v>
      </c>
      <c r="F17" s="2"/>
      <c r="G17" s="2"/>
      <c r="H17" s="2"/>
    </row>
    <row r="19" spans="1:8" x14ac:dyDescent="0.2">
      <c r="A19" s="1" t="s">
        <v>9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2">
      <c r="A20" s="1" t="str">
        <f>'Population Definitions'!$A$2</f>
        <v>m_rural</v>
      </c>
      <c r="B20" t="s">
        <v>5</v>
      </c>
      <c r="C20" s="2"/>
      <c r="D20" s="3" t="s">
        <v>6</v>
      </c>
      <c r="E20" s="2">
        <v>172</v>
      </c>
      <c r="F20" s="2"/>
      <c r="G20" s="2"/>
      <c r="H20" s="2"/>
    </row>
    <row r="21" spans="1:8" x14ac:dyDescent="0.2">
      <c r="A21" s="1" t="str">
        <f>'Population Definitions'!$A$3</f>
        <v>f_rural</v>
      </c>
      <c r="B21" t="s">
        <v>5</v>
      </c>
      <c r="C21" s="2"/>
      <c r="D21" s="3" t="s">
        <v>6</v>
      </c>
      <c r="E21" s="2">
        <v>482</v>
      </c>
      <c r="F21" s="2"/>
      <c r="G21" s="2"/>
      <c r="H21" s="2"/>
    </row>
    <row r="22" spans="1:8" x14ac:dyDescent="0.2">
      <c r="A22" s="1" t="str">
        <f>'Population Definitions'!$A$4</f>
        <v>m_urban</v>
      </c>
      <c r="B22" t="s">
        <v>5</v>
      </c>
      <c r="C22" s="2"/>
      <c r="D22" s="3" t="s">
        <v>6</v>
      </c>
      <c r="E22" s="2">
        <v>295</v>
      </c>
      <c r="F22" s="2"/>
      <c r="G22" s="2"/>
      <c r="H22" s="2"/>
    </row>
    <row r="23" spans="1:8" x14ac:dyDescent="0.2">
      <c r="A23" s="1" t="str">
        <f>'Population Definitions'!$A$5</f>
        <v>f_urban</v>
      </c>
      <c r="B23" t="s">
        <v>5</v>
      </c>
      <c r="C23" s="2"/>
      <c r="D23" s="3" t="s">
        <v>6</v>
      </c>
      <c r="E23" s="2">
        <v>759</v>
      </c>
      <c r="F23" s="2"/>
      <c r="G23" s="2"/>
      <c r="H23" s="2"/>
    </row>
    <row r="25" spans="1:8" x14ac:dyDescent="0.2">
      <c r="A25" s="1" t="s">
        <v>10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m_rural</v>
      </c>
      <c r="B26" t="s">
        <v>5</v>
      </c>
      <c r="C26" s="2"/>
      <c r="D26" s="3" t="s">
        <v>6</v>
      </c>
      <c r="E26" s="2">
        <v>127</v>
      </c>
      <c r="F26" s="2"/>
      <c r="G26" s="2"/>
      <c r="H26" s="2"/>
    </row>
    <row r="27" spans="1:8" x14ac:dyDescent="0.2">
      <c r="A27" s="1" t="str">
        <f>'Population Definitions'!$A$3</f>
        <v>f_rural</v>
      </c>
      <c r="B27" t="s">
        <v>5</v>
      </c>
      <c r="C27" s="2"/>
      <c r="D27" s="3" t="s">
        <v>6</v>
      </c>
      <c r="E27" s="2">
        <v>382</v>
      </c>
      <c r="F27" s="2"/>
      <c r="G27" s="2"/>
      <c r="H27" s="2"/>
    </row>
    <row r="28" spans="1:8" x14ac:dyDescent="0.2">
      <c r="A28" s="1" t="str">
        <f>'Population Definitions'!$A$4</f>
        <v>m_urban</v>
      </c>
      <c r="B28" t="s">
        <v>5</v>
      </c>
      <c r="C28" s="2"/>
      <c r="D28" s="3" t="s">
        <v>6</v>
      </c>
      <c r="E28" s="2">
        <v>180</v>
      </c>
      <c r="F28" s="2"/>
      <c r="G28" s="2"/>
      <c r="H28" s="2"/>
    </row>
    <row r="29" spans="1:8" x14ac:dyDescent="0.2">
      <c r="A29" s="1" t="str">
        <f>'Population Definitions'!$A$5</f>
        <v>f_urban</v>
      </c>
      <c r="B29" t="s">
        <v>5</v>
      </c>
      <c r="C29" s="2"/>
      <c r="D29" s="3" t="s">
        <v>6</v>
      </c>
      <c r="E29" s="2">
        <v>500</v>
      </c>
      <c r="F29" s="2"/>
      <c r="G29" s="2"/>
      <c r="H29" s="2"/>
    </row>
    <row r="31" spans="1:8" x14ac:dyDescent="0.2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2">
      <c r="A32" s="1" t="str">
        <f>'Population Definitions'!$A$2</f>
        <v>m_rural</v>
      </c>
      <c r="B32" t="s">
        <v>5</v>
      </c>
      <c r="C32" s="2"/>
      <c r="D32" s="3" t="s">
        <v>6</v>
      </c>
      <c r="E32" s="2">
        <v>41</v>
      </c>
      <c r="F32" s="2"/>
      <c r="G32" s="2"/>
      <c r="H32" s="2"/>
    </row>
    <row r="33" spans="1:11" x14ac:dyDescent="0.2">
      <c r="A33" s="1" t="str">
        <f>'Population Definitions'!$A$3</f>
        <v>f_rural</v>
      </c>
      <c r="B33" t="s">
        <v>5</v>
      </c>
      <c r="C33" s="2"/>
      <c r="D33" s="3" t="s">
        <v>6</v>
      </c>
      <c r="E33" s="2">
        <v>148</v>
      </c>
      <c r="F33" s="2"/>
      <c r="G33" s="2"/>
      <c r="H33" s="2"/>
    </row>
    <row r="34" spans="1:11" x14ac:dyDescent="0.2">
      <c r="A34" s="1" t="str">
        <f>'Population Definitions'!$A$4</f>
        <v>m_urban</v>
      </c>
      <c r="B34" t="s">
        <v>5</v>
      </c>
      <c r="C34" s="2"/>
      <c r="D34" s="3" t="s">
        <v>6</v>
      </c>
      <c r="E34" s="2">
        <v>50</v>
      </c>
      <c r="F34" s="2"/>
      <c r="G34" s="2"/>
      <c r="H34" s="2"/>
    </row>
    <row r="35" spans="1:11" x14ac:dyDescent="0.2">
      <c r="A35" s="1" t="str">
        <f>'Population Definitions'!$A$5</f>
        <v>f_urban</v>
      </c>
      <c r="B35" t="s">
        <v>5</v>
      </c>
      <c r="C35" s="2"/>
      <c r="D35" s="3" t="s">
        <v>6</v>
      </c>
      <c r="E35" s="2">
        <v>201</v>
      </c>
      <c r="F35" s="2"/>
      <c r="G35" s="2"/>
      <c r="H35" s="2"/>
    </row>
    <row r="37" spans="1:11" x14ac:dyDescent="0.2">
      <c r="A37" s="1" t="s">
        <v>12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11" x14ac:dyDescent="0.2">
      <c r="A38" s="1" t="str">
        <f>'Population Definitions'!$A$2</f>
        <v>m_rural</v>
      </c>
      <c r="B38" t="s">
        <v>5</v>
      </c>
      <c r="C38" s="2"/>
      <c r="D38" s="3" t="s">
        <v>6</v>
      </c>
      <c r="E38" s="2">
        <f>ROUND((41/1000*E3)/2,0)</f>
        <v>1994</v>
      </c>
      <c r="F38" s="2"/>
      <c r="G38" s="2"/>
      <c r="H38" s="2"/>
      <c r="K38">
        <f>638900/15906500</f>
        <v>4.0165969886524377E-2</v>
      </c>
    </row>
    <row r="39" spans="1:11" x14ac:dyDescent="0.2">
      <c r="A39" s="1" t="str">
        <f>'Population Definitions'!$A$3</f>
        <v>f_rural</v>
      </c>
      <c r="B39" t="s">
        <v>5</v>
      </c>
      <c r="C39" s="2"/>
      <c r="D39" s="3" t="s">
        <v>6</v>
      </c>
      <c r="E39" s="2">
        <f>ROUND((41/1000*E3)/2,0)</f>
        <v>1994</v>
      </c>
      <c r="F39" s="2"/>
      <c r="G39" s="2"/>
      <c r="H39" s="2"/>
    </row>
    <row r="40" spans="1:11" x14ac:dyDescent="0.2">
      <c r="A40" s="1" t="str">
        <f>'Population Definitions'!$A$4</f>
        <v>m_urban</v>
      </c>
      <c r="B40" t="s">
        <v>5</v>
      </c>
      <c r="C40" s="2"/>
      <c r="D40" s="3" t="s">
        <v>6</v>
      </c>
      <c r="E40" s="2">
        <f>ROUND((41/1000*E5)/2,0)</f>
        <v>6857</v>
      </c>
      <c r="F40" s="2"/>
      <c r="G40" s="2"/>
      <c r="H40" s="2"/>
    </row>
    <row r="41" spans="1:11" x14ac:dyDescent="0.2">
      <c r="A41" s="1" t="str">
        <f>'Population Definitions'!$A$5</f>
        <v>f_urban</v>
      </c>
      <c r="B41" t="s">
        <v>5</v>
      </c>
      <c r="C41" s="2"/>
      <c r="D41" s="3" t="s">
        <v>6</v>
      </c>
      <c r="E41" s="2">
        <f>ROUND((41/1000*E5)/2,0)</f>
        <v>6857</v>
      </c>
      <c r="F41" s="2"/>
      <c r="G41" s="2"/>
      <c r="H41" s="2"/>
    </row>
    <row r="43" spans="1:11" x14ac:dyDescent="0.2">
      <c r="A43" s="1" t="s">
        <v>13</v>
      </c>
      <c r="B43" s="1" t="s">
        <v>3</v>
      </c>
      <c r="C43" s="1" t="s">
        <v>4</v>
      </c>
      <c r="D43" s="1"/>
      <c r="E43" s="1">
        <v>2016</v>
      </c>
      <c r="F43" s="1">
        <v>2017</v>
      </c>
      <c r="G43" s="1">
        <v>2018</v>
      </c>
      <c r="H43" s="1">
        <v>2019</v>
      </c>
    </row>
    <row r="44" spans="1:11" x14ac:dyDescent="0.2">
      <c r="A44" s="1" t="str">
        <f>'Population Definitions'!$A$2</f>
        <v>m_rural</v>
      </c>
      <c r="B44" t="s">
        <v>5</v>
      </c>
      <c r="C44" s="2"/>
      <c r="D44" s="3" t="s">
        <v>6</v>
      </c>
      <c r="E44" s="2">
        <v>30</v>
      </c>
      <c r="F44" s="2"/>
      <c r="G44" s="2"/>
      <c r="H44" s="2"/>
    </row>
    <row r="45" spans="1:11" x14ac:dyDescent="0.2">
      <c r="A45" s="1" t="str">
        <f>'Population Definitions'!$A$3</f>
        <v>f_rural</v>
      </c>
      <c r="B45" t="s">
        <v>5</v>
      </c>
      <c r="C45" s="2"/>
      <c r="D45" s="3" t="s">
        <v>6</v>
      </c>
      <c r="E45" s="2">
        <v>20</v>
      </c>
      <c r="F45" s="2"/>
      <c r="G45" s="2"/>
      <c r="H45" s="2"/>
    </row>
    <row r="46" spans="1:11" x14ac:dyDescent="0.2">
      <c r="A46" s="1" t="str">
        <f>'Population Definitions'!$A$4</f>
        <v>m_urban</v>
      </c>
      <c r="B46" t="s">
        <v>5</v>
      </c>
      <c r="C46" s="2"/>
      <c r="D46" s="3" t="s">
        <v>6</v>
      </c>
      <c r="E46" s="2">
        <v>30</v>
      </c>
      <c r="F46" s="2"/>
      <c r="G46" s="2"/>
      <c r="H46" s="2"/>
    </row>
    <row r="47" spans="1:11" x14ac:dyDescent="0.2">
      <c r="A47" s="1" t="str">
        <f>'Population Definitions'!$A$5</f>
        <v>f_urban</v>
      </c>
      <c r="B47" t="s">
        <v>5</v>
      </c>
      <c r="C47" s="2"/>
      <c r="D47" s="3" t="s">
        <v>6</v>
      </c>
      <c r="E47" s="2">
        <v>20</v>
      </c>
      <c r="F47" s="2"/>
      <c r="G47" s="2"/>
      <c r="H47" s="2"/>
    </row>
    <row r="49" spans="1:8" x14ac:dyDescent="0.2">
      <c r="A49" s="1" t="s">
        <v>14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m_rural</v>
      </c>
      <c r="B50" t="s">
        <v>5</v>
      </c>
      <c r="C50" s="2"/>
      <c r="D50" s="3" t="s">
        <v>6</v>
      </c>
      <c r="E50" s="2">
        <v>120</v>
      </c>
      <c r="F50" s="2"/>
      <c r="G50" s="2"/>
      <c r="H50" s="2"/>
    </row>
    <row r="51" spans="1:8" x14ac:dyDescent="0.2">
      <c r="A51" s="1" t="str">
        <f>'Population Definitions'!$A$3</f>
        <v>f_rural</v>
      </c>
      <c r="B51" t="s">
        <v>5</v>
      </c>
      <c r="C51" s="2"/>
      <c r="D51" s="3" t="s">
        <v>6</v>
      </c>
      <c r="E51" s="2">
        <v>100</v>
      </c>
      <c r="F51" s="2"/>
      <c r="G51" s="2"/>
      <c r="H51" s="2"/>
    </row>
    <row r="52" spans="1:8" x14ac:dyDescent="0.2">
      <c r="A52" s="1" t="str">
        <f>'Population Definitions'!$A$4</f>
        <v>m_urban</v>
      </c>
      <c r="B52" t="s">
        <v>5</v>
      </c>
      <c r="C52" s="2"/>
      <c r="D52" s="3" t="s">
        <v>6</v>
      </c>
      <c r="E52" s="2">
        <v>200</v>
      </c>
      <c r="F52" s="2"/>
      <c r="G52" s="2"/>
      <c r="H52" s="2"/>
    </row>
    <row r="53" spans="1:8" x14ac:dyDescent="0.2">
      <c r="A53" s="1" t="str">
        <f>'Population Definitions'!$A$5</f>
        <v>f_urban</v>
      </c>
      <c r="B53" t="s">
        <v>5</v>
      </c>
      <c r="C53" s="2"/>
      <c r="D53" s="3" t="s">
        <v>6</v>
      </c>
      <c r="E53" s="2">
        <v>180</v>
      </c>
      <c r="F53" s="2"/>
      <c r="G53" s="2"/>
      <c r="H53" s="2"/>
    </row>
    <row r="55" spans="1:8" x14ac:dyDescent="0.2">
      <c r="A55" s="1" t="s">
        <v>15</v>
      </c>
      <c r="B55" s="1" t="s">
        <v>3</v>
      </c>
      <c r="C55" s="1" t="s">
        <v>4</v>
      </c>
      <c r="D55" s="1"/>
      <c r="E55" s="1">
        <v>2016</v>
      </c>
      <c r="F55" s="1">
        <v>2017</v>
      </c>
      <c r="G55" s="1">
        <v>2018</v>
      </c>
      <c r="H55" s="1">
        <v>2019</v>
      </c>
    </row>
    <row r="56" spans="1:8" x14ac:dyDescent="0.2">
      <c r="A56" s="1" t="str">
        <f>'Population Definitions'!$A$2</f>
        <v>m_rural</v>
      </c>
      <c r="B56" t="s">
        <v>5</v>
      </c>
      <c r="C56" s="2"/>
      <c r="D56" s="3" t="s">
        <v>6</v>
      </c>
      <c r="E56" s="2">
        <v>15</v>
      </c>
      <c r="F56" s="2"/>
      <c r="G56" s="2"/>
      <c r="H56" s="2"/>
    </row>
    <row r="57" spans="1:8" x14ac:dyDescent="0.2">
      <c r="A57" s="1" t="str">
        <f>'Population Definitions'!$A$3</f>
        <v>f_rural</v>
      </c>
      <c r="B57" t="s">
        <v>5</v>
      </c>
      <c r="C57" s="2"/>
      <c r="D57" s="3" t="s">
        <v>6</v>
      </c>
      <c r="E57" s="2">
        <v>13</v>
      </c>
      <c r="F57" s="2"/>
      <c r="G57" s="2"/>
      <c r="H57" s="2"/>
    </row>
    <row r="58" spans="1:8" x14ac:dyDescent="0.2">
      <c r="A58" s="1" t="str">
        <f>'Population Definitions'!$A$4</f>
        <v>m_urban</v>
      </c>
      <c r="B58" t="s">
        <v>5</v>
      </c>
      <c r="C58" s="2"/>
      <c r="D58" s="3" t="s">
        <v>6</v>
      </c>
      <c r="E58" s="2">
        <v>30</v>
      </c>
      <c r="F58" s="2"/>
      <c r="G58" s="2"/>
      <c r="H58" s="2"/>
    </row>
    <row r="59" spans="1:8" x14ac:dyDescent="0.2">
      <c r="A59" s="1" t="str">
        <f>'Population Definitions'!$A$5</f>
        <v>f_urban</v>
      </c>
      <c r="B59" t="s">
        <v>5</v>
      </c>
      <c r="C59" s="2"/>
      <c r="D59" s="3" t="s">
        <v>6</v>
      </c>
      <c r="E59" s="2">
        <v>20</v>
      </c>
      <c r="F59" s="2"/>
      <c r="G59" s="2"/>
      <c r="H59" s="2"/>
    </row>
    <row r="61" spans="1:8" x14ac:dyDescent="0.2">
      <c r="A61" s="1" t="s">
        <v>16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m_rural</v>
      </c>
      <c r="B62" t="s">
        <v>5</v>
      </c>
      <c r="C62" s="2"/>
      <c r="D62" s="3" t="s">
        <v>6</v>
      </c>
      <c r="E62" s="2">
        <v>11</v>
      </c>
      <c r="F62" s="2"/>
      <c r="G62" s="2"/>
      <c r="H62" s="2"/>
    </row>
    <row r="63" spans="1:8" x14ac:dyDescent="0.2">
      <c r="A63" s="1" t="str">
        <f>'Population Definitions'!$A$3</f>
        <v>f_rural</v>
      </c>
      <c r="B63" t="s">
        <v>5</v>
      </c>
      <c r="C63" s="2"/>
      <c r="D63" s="3" t="s">
        <v>6</v>
      </c>
      <c r="E63" s="2">
        <v>9</v>
      </c>
      <c r="F63" s="2"/>
      <c r="G63" s="2"/>
      <c r="H63" s="2"/>
    </row>
    <row r="64" spans="1:8" x14ac:dyDescent="0.2">
      <c r="A64" s="1" t="str">
        <f>'Population Definitions'!$A$4</f>
        <v>m_urban</v>
      </c>
      <c r="B64" t="s">
        <v>5</v>
      </c>
      <c r="C64" s="2"/>
      <c r="D64" s="3" t="s">
        <v>6</v>
      </c>
      <c r="E64" s="2">
        <v>21</v>
      </c>
      <c r="F64" s="2"/>
      <c r="G64" s="2"/>
      <c r="H64" s="2"/>
    </row>
    <row r="65" spans="1:8" x14ac:dyDescent="0.2">
      <c r="A65" s="1" t="str">
        <f>'Population Definitions'!$A$5</f>
        <v>f_urban</v>
      </c>
      <c r="B65" t="s">
        <v>5</v>
      </c>
      <c r="C65" s="2"/>
      <c r="D65" s="3" t="s">
        <v>6</v>
      </c>
      <c r="E65" s="2">
        <v>14</v>
      </c>
      <c r="F65" s="2"/>
      <c r="G65" s="2"/>
      <c r="H65" s="2"/>
    </row>
    <row r="67" spans="1:8" x14ac:dyDescent="0.2">
      <c r="A67" s="1" t="s">
        <v>17</v>
      </c>
      <c r="B67" s="1" t="s">
        <v>3</v>
      </c>
      <c r="C67" s="1" t="s">
        <v>4</v>
      </c>
      <c r="D67" s="1"/>
      <c r="E67" s="1">
        <v>2016</v>
      </c>
      <c r="F67" s="1">
        <v>2017</v>
      </c>
      <c r="G67" s="1">
        <v>2018</v>
      </c>
      <c r="H67" s="1">
        <v>2019</v>
      </c>
    </row>
    <row r="68" spans="1:8" x14ac:dyDescent="0.2">
      <c r="A68" s="1" t="str">
        <f>'Population Definitions'!$A$2</f>
        <v>m_rural</v>
      </c>
      <c r="B68" t="s">
        <v>18</v>
      </c>
      <c r="C68" s="2"/>
      <c r="D68" s="3" t="s">
        <v>6</v>
      </c>
      <c r="E68" s="2">
        <v>0.1</v>
      </c>
      <c r="F68" s="2"/>
      <c r="G68" s="2"/>
      <c r="H68" s="2"/>
    </row>
    <row r="69" spans="1:8" x14ac:dyDescent="0.2">
      <c r="A69" s="1" t="str">
        <f>'Population Definitions'!$A$3</f>
        <v>f_rural</v>
      </c>
      <c r="B69" t="s">
        <v>18</v>
      </c>
      <c r="C69" s="2"/>
      <c r="D69" s="3" t="s">
        <v>6</v>
      </c>
      <c r="E69" s="2">
        <v>0.1</v>
      </c>
      <c r="F69" s="2"/>
      <c r="G69" s="2"/>
      <c r="H69" s="2"/>
    </row>
    <row r="70" spans="1:8" x14ac:dyDescent="0.2">
      <c r="A70" s="1" t="str">
        <f>'Population Definitions'!$A$4</f>
        <v>m_urban</v>
      </c>
      <c r="B70" t="s">
        <v>18</v>
      </c>
      <c r="C70" s="2"/>
      <c r="D70" s="3" t="s">
        <v>6</v>
      </c>
      <c r="E70" s="2">
        <v>0.1</v>
      </c>
      <c r="F70" s="2"/>
      <c r="G70" s="2"/>
      <c r="H70" s="2"/>
    </row>
    <row r="71" spans="1:8" x14ac:dyDescent="0.2">
      <c r="A71" s="1" t="str">
        <f>'Population Definitions'!$A$5</f>
        <v>f_urban</v>
      </c>
      <c r="B71" t="s">
        <v>18</v>
      </c>
      <c r="C71" s="2"/>
      <c r="D71" s="3" t="s">
        <v>6</v>
      </c>
      <c r="E71" s="2">
        <v>0.1</v>
      </c>
      <c r="F71" s="2"/>
      <c r="G71" s="2"/>
      <c r="H71" s="2"/>
    </row>
    <row r="73" spans="1:8" x14ac:dyDescent="0.2">
      <c r="A73" s="1" t="s">
        <v>19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">
      <c r="A74" s="1" t="str">
        <f>'Population Definitions'!$A$2</f>
        <v>m_rural</v>
      </c>
      <c r="B74" t="s">
        <v>20</v>
      </c>
      <c r="C74" s="4">
        <v>0.2</v>
      </c>
      <c r="D74" s="3" t="s">
        <v>6</v>
      </c>
      <c r="E74" s="4"/>
      <c r="F74" s="4"/>
      <c r="G74" s="4"/>
      <c r="H74" s="4"/>
    </row>
    <row r="75" spans="1:8" x14ac:dyDescent="0.2">
      <c r="A75" s="1" t="str">
        <f>'Population Definitions'!$A$3</f>
        <v>f_rural</v>
      </c>
      <c r="B75" t="s">
        <v>20</v>
      </c>
      <c r="C75" s="4">
        <v>0.2</v>
      </c>
      <c r="D75" s="3" t="s">
        <v>6</v>
      </c>
      <c r="E75" s="4"/>
      <c r="F75" s="4"/>
      <c r="G75" s="4"/>
      <c r="H75" s="4"/>
    </row>
    <row r="76" spans="1:8" x14ac:dyDescent="0.2">
      <c r="A76" s="1" t="str">
        <f>'Population Definitions'!$A$4</f>
        <v>m_urban</v>
      </c>
      <c r="B76" t="s">
        <v>20</v>
      </c>
      <c r="C76" s="4">
        <v>0.2</v>
      </c>
      <c r="D76" s="3" t="s">
        <v>6</v>
      </c>
      <c r="E76" s="4"/>
      <c r="F76" s="4"/>
      <c r="G76" s="4"/>
      <c r="H76" s="4"/>
    </row>
    <row r="77" spans="1:8" x14ac:dyDescent="0.2">
      <c r="A77" s="1" t="str">
        <f>'Population Definitions'!$A$5</f>
        <v>f_urban</v>
      </c>
      <c r="B77" t="s">
        <v>20</v>
      </c>
      <c r="C77" s="4">
        <v>0.2</v>
      </c>
      <c r="D77" s="3" t="s">
        <v>6</v>
      </c>
      <c r="E77" s="4"/>
      <c r="F77" s="4"/>
      <c r="G77" s="4"/>
      <c r="H77" s="4"/>
    </row>
    <row r="79" spans="1:8" x14ac:dyDescent="0.2">
      <c r="A79" s="1" t="s">
        <v>21</v>
      </c>
      <c r="B79" s="1" t="s">
        <v>3</v>
      </c>
      <c r="C79" s="1" t="s">
        <v>4</v>
      </c>
      <c r="D79" s="1"/>
      <c r="E79" s="1">
        <v>2016</v>
      </c>
      <c r="F79" s="1">
        <v>2017</v>
      </c>
      <c r="G79" s="1">
        <v>2018</v>
      </c>
      <c r="H79" s="1">
        <v>2019</v>
      </c>
    </row>
    <row r="80" spans="1:8" x14ac:dyDescent="0.2">
      <c r="A80" s="1" t="str">
        <f>'Population Definitions'!$A$2</f>
        <v>m_rural</v>
      </c>
      <c r="B80" t="s">
        <v>18</v>
      </c>
      <c r="C80" s="4">
        <v>0.16</v>
      </c>
      <c r="D80" s="3" t="s">
        <v>6</v>
      </c>
      <c r="E80" s="4"/>
      <c r="F80" s="4"/>
      <c r="G80" s="4"/>
      <c r="H80" s="4"/>
    </row>
    <row r="81" spans="1:8" x14ac:dyDescent="0.2">
      <c r="A81" s="1" t="str">
        <f>'Population Definitions'!$A$3</f>
        <v>f_rural</v>
      </c>
      <c r="B81" t="s">
        <v>18</v>
      </c>
      <c r="C81" s="4">
        <v>0.16</v>
      </c>
      <c r="D81" s="3" t="s">
        <v>6</v>
      </c>
      <c r="E81" s="4"/>
      <c r="F81" s="4"/>
      <c r="G81" s="4"/>
      <c r="H81" s="4"/>
    </row>
    <row r="82" spans="1:8" x14ac:dyDescent="0.2">
      <c r="A82" s="1" t="str">
        <f>'Population Definitions'!$A$4</f>
        <v>m_urban</v>
      </c>
      <c r="B82" t="s">
        <v>18</v>
      </c>
      <c r="C82" s="4">
        <v>0.16</v>
      </c>
      <c r="D82" s="3" t="s">
        <v>6</v>
      </c>
      <c r="E82" s="4"/>
      <c r="F82" s="4"/>
      <c r="G82" s="4"/>
      <c r="H82" s="4"/>
    </row>
    <row r="83" spans="1:8" x14ac:dyDescent="0.2">
      <c r="A83" s="1" t="str">
        <f>'Population Definitions'!$A$5</f>
        <v>f_urban</v>
      </c>
      <c r="B83" t="s">
        <v>18</v>
      </c>
      <c r="C83" s="4">
        <v>0.16</v>
      </c>
      <c r="D83" s="3" t="s">
        <v>6</v>
      </c>
      <c r="E83" s="4"/>
      <c r="F83" s="4"/>
      <c r="G83" s="4"/>
      <c r="H83" s="4"/>
    </row>
    <row r="85" spans="1:8" x14ac:dyDescent="0.2">
      <c r="A85" s="1" t="s">
        <v>22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">
      <c r="A86" s="1" t="str">
        <f>'Population Definitions'!$A$2</f>
        <v>m_rural</v>
      </c>
      <c r="B86" t="s">
        <v>18</v>
      </c>
      <c r="C86" s="4">
        <v>2.5000000000000001E-2</v>
      </c>
      <c r="D86" s="3" t="s">
        <v>6</v>
      </c>
      <c r="E86" s="4"/>
      <c r="F86" s="4"/>
      <c r="G86" s="4"/>
      <c r="H86" s="4"/>
    </row>
    <row r="87" spans="1:8" x14ac:dyDescent="0.2">
      <c r="A87" s="1" t="str">
        <f>'Population Definitions'!$A$3</f>
        <v>f_rural</v>
      </c>
      <c r="B87" t="s">
        <v>18</v>
      </c>
      <c r="C87" s="4">
        <v>2.5000000000000001E-2</v>
      </c>
      <c r="D87" s="3" t="s">
        <v>6</v>
      </c>
      <c r="E87" s="4"/>
      <c r="F87" s="4"/>
      <c r="G87" s="4"/>
      <c r="H87" s="4"/>
    </row>
    <row r="88" spans="1:8" x14ac:dyDescent="0.2">
      <c r="A88" s="1" t="str">
        <f>'Population Definitions'!$A$4</f>
        <v>m_urban</v>
      </c>
      <c r="B88" t="s">
        <v>18</v>
      </c>
      <c r="C88" s="4">
        <v>2.5000000000000001E-2</v>
      </c>
      <c r="D88" s="3" t="s">
        <v>6</v>
      </c>
      <c r="E88" s="4"/>
      <c r="F88" s="4"/>
      <c r="G88" s="4"/>
      <c r="H88" s="4"/>
    </row>
    <row r="89" spans="1:8" x14ac:dyDescent="0.2">
      <c r="A89" s="1" t="str">
        <f>'Population Definitions'!$A$5</f>
        <v>f_urban</v>
      </c>
      <c r="B89" t="s">
        <v>18</v>
      </c>
      <c r="C89" s="4">
        <v>2.5000000000000001E-2</v>
      </c>
      <c r="D89" s="3" t="s">
        <v>6</v>
      </c>
      <c r="E89" s="4"/>
      <c r="F89" s="4"/>
      <c r="G89" s="4"/>
      <c r="H89" s="4"/>
    </row>
    <row r="91" spans="1:8" x14ac:dyDescent="0.2">
      <c r="A91" s="1" t="s">
        <v>23</v>
      </c>
      <c r="B91" s="1" t="s">
        <v>3</v>
      </c>
      <c r="C91" s="1" t="s">
        <v>4</v>
      </c>
      <c r="D91" s="1"/>
      <c r="E91" s="1">
        <v>2016</v>
      </c>
      <c r="F91" s="1">
        <v>2017</v>
      </c>
      <c r="G91" s="1">
        <v>2018</v>
      </c>
      <c r="H91" s="1">
        <v>2019</v>
      </c>
    </row>
    <row r="92" spans="1:8" x14ac:dyDescent="0.2">
      <c r="A92" s="1" t="str">
        <f>'Population Definitions'!$A$2</f>
        <v>m_rural</v>
      </c>
      <c r="B92" t="s">
        <v>18</v>
      </c>
      <c r="C92" s="4">
        <v>1.4999999999999999E-2</v>
      </c>
      <c r="D92" s="3" t="s">
        <v>6</v>
      </c>
      <c r="E92" s="4"/>
      <c r="F92" s="4"/>
      <c r="G92" s="4"/>
      <c r="H92" s="4"/>
    </row>
    <row r="93" spans="1:8" x14ac:dyDescent="0.2">
      <c r="A93" s="1" t="str">
        <f>'Population Definitions'!$A$3</f>
        <v>f_rural</v>
      </c>
      <c r="B93" t="s">
        <v>18</v>
      </c>
      <c r="C93" s="4">
        <v>1.4999999999999999E-2</v>
      </c>
      <c r="D93" s="3" t="s">
        <v>6</v>
      </c>
      <c r="E93" s="4"/>
      <c r="F93" s="4"/>
      <c r="G93" s="4"/>
      <c r="H93" s="4"/>
    </row>
    <row r="94" spans="1:8" x14ac:dyDescent="0.2">
      <c r="A94" s="1" t="str">
        <f>'Population Definitions'!$A$4</f>
        <v>m_urban</v>
      </c>
      <c r="B94" t="s">
        <v>18</v>
      </c>
      <c r="C94" s="4">
        <v>1.4999999999999999E-2</v>
      </c>
      <c r="D94" s="3" t="s">
        <v>6</v>
      </c>
      <c r="E94" s="4"/>
      <c r="F94" s="4"/>
      <c r="G94" s="4"/>
      <c r="H94" s="4"/>
    </row>
    <row r="95" spans="1:8" x14ac:dyDescent="0.2">
      <c r="A95" s="1" t="str">
        <f>'Population Definitions'!$A$5</f>
        <v>f_urban</v>
      </c>
      <c r="B95" t="s">
        <v>18</v>
      </c>
      <c r="C95" s="4">
        <v>1.4999999999999999E-2</v>
      </c>
      <c r="D95" s="3" t="s">
        <v>6</v>
      </c>
      <c r="E95" s="4"/>
      <c r="F95" s="4"/>
      <c r="G95" s="4"/>
      <c r="H95" s="4"/>
    </row>
  </sheetData>
  <conditionalFormatting sqref="C10">
    <cfRule type="expression" dxfId="127" priority="13">
      <formula>COUNTIF(E10:H10,"&lt;&gt;" &amp; "")&gt;0</formula>
    </cfRule>
    <cfRule type="expression" dxfId="126" priority="14">
      <formula>AND(COUNTIF(E10:H10,"&lt;&gt;" &amp; "")&gt;0,NOT(ISBLANK(C10)))</formula>
    </cfRule>
  </conditionalFormatting>
  <conditionalFormatting sqref="C11">
    <cfRule type="expression" dxfId="125" priority="15">
      <formula>COUNTIF(E11:H11,"&lt;&gt;" &amp; "")&gt;0</formula>
    </cfRule>
    <cfRule type="expression" dxfId="124" priority="16">
      <formula>AND(COUNTIF(E11:H11,"&lt;&gt;" &amp; "")&gt;0,NOT(ISBLANK(C11)))</formula>
    </cfRule>
  </conditionalFormatting>
  <conditionalFormatting sqref="C14">
    <cfRule type="expression" dxfId="123" priority="17">
      <formula>COUNTIF(E14:H14,"&lt;&gt;" &amp; "")&gt;0</formula>
    </cfRule>
    <cfRule type="expression" dxfId="122" priority="18">
      <formula>AND(COUNTIF(E14:H14,"&lt;&gt;" &amp; "")&gt;0,NOT(ISBLANK(C14)))</formula>
    </cfRule>
  </conditionalFormatting>
  <conditionalFormatting sqref="C15">
    <cfRule type="expression" dxfId="121" priority="19">
      <formula>COUNTIF(E15:H15,"&lt;&gt;" &amp; "")&gt;0</formula>
    </cfRule>
    <cfRule type="expression" dxfId="120" priority="20">
      <formula>AND(COUNTIF(E15:H15,"&lt;&gt;" &amp; "")&gt;0,NOT(ISBLANK(C15)))</formula>
    </cfRule>
  </conditionalFormatting>
  <conditionalFormatting sqref="C16">
    <cfRule type="expression" dxfId="119" priority="21">
      <formula>COUNTIF(E16:H16,"&lt;&gt;" &amp; "")&gt;0</formula>
    </cfRule>
    <cfRule type="expression" dxfId="118" priority="22">
      <formula>AND(COUNTIF(E16:H16,"&lt;&gt;" &amp; "")&gt;0,NOT(ISBLANK(C16)))</formula>
    </cfRule>
  </conditionalFormatting>
  <conditionalFormatting sqref="C17">
    <cfRule type="expression" dxfId="117" priority="23">
      <formula>COUNTIF(E17:H17,"&lt;&gt;" &amp; "")&gt;0</formula>
    </cfRule>
    <cfRule type="expression" dxfId="116" priority="24">
      <formula>AND(COUNTIF(E17:H17,"&lt;&gt;" &amp; "")&gt;0,NOT(ISBLANK(C17)))</formula>
    </cfRule>
  </conditionalFormatting>
  <conditionalFormatting sqref="C2">
    <cfRule type="expression" dxfId="115" priority="1">
      <formula>COUNTIF(E2:H2,"&lt;&gt;" &amp; "")&gt;0</formula>
    </cfRule>
    <cfRule type="expression" dxfId="114" priority="2">
      <formula>AND(COUNTIF(E2:H2,"&lt;&gt;" &amp; "")&gt;0,NOT(ISBLANK(C2)))</formula>
    </cfRule>
  </conditionalFormatting>
  <conditionalFormatting sqref="C20">
    <cfRule type="expression" dxfId="113" priority="25">
      <formula>COUNTIF(E20:H20,"&lt;&gt;" &amp; "")&gt;0</formula>
    </cfRule>
    <cfRule type="expression" dxfId="112" priority="26">
      <formula>AND(COUNTIF(E20:H20,"&lt;&gt;" &amp; "")&gt;0,NOT(ISBLANK(C20)))</formula>
    </cfRule>
  </conditionalFormatting>
  <conditionalFormatting sqref="C21">
    <cfRule type="expression" dxfId="111" priority="27">
      <formula>COUNTIF(E21:H21,"&lt;&gt;" &amp; "")&gt;0</formula>
    </cfRule>
    <cfRule type="expression" dxfId="110" priority="28">
      <formula>AND(COUNTIF(E21:H21,"&lt;&gt;" &amp; "")&gt;0,NOT(ISBLANK(C21)))</formula>
    </cfRule>
  </conditionalFormatting>
  <conditionalFormatting sqref="C22">
    <cfRule type="expression" dxfId="109" priority="29">
      <formula>COUNTIF(E22:H22,"&lt;&gt;" &amp; "")&gt;0</formula>
    </cfRule>
    <cfRule type="expression" dxfId="108" priority="30">
      <formula>AND(COUNTIF(E22:H22,"&lt;&gt;" &amp; "")&gt;0,NOT(ISBLANK(C22)))</formula>
    </cfRule>
  </conditionalFormatting>
  <conditionalFormatting sqref="C23">
    <cfRule type="expression" dxfId="107" priority="31">
      <formula>COUNTIF(E23:H23,"&lt;&gt;" &amp; "")&gt;0</formula>
    </cfRule>
    <cfRule type="expression" dxfId="106" priority="32">
      <formula>AND(COUNTIF(E23:H23,"&lt;&gt;" &amp; "")&gt;0,NOT(ISBLANK(C23)))</formula>
    </cfRule>
  </conditionalFormatting>
  <conditionalFormatting sqref="C26">
    <cfRule type="expression" dxfId="105" priority="33">
      <formula>COUNTIF(E26:H26,"&lt;&gt;" &amp; "")&gt;0</formula>
    </cfRule>
    <cfRule type="expression" dxfId="104" priority="34">
      <formula>AND(COUNTIF(E26:H26,"&lt;&gt;" &amp; "")&gt;0,NOT(ISBLANK(C26)))</formula>
    </cfRule>
  </conditionalFormatting>
  <conditionalFormatting sqref="C27">
    <cfRule type="expression" dxfId="103" priority="35">
      <formula>COUNTIF(E27:H27,"&lt;&gt;" &amp; "")&gt;0</formula>
    </cfRule>
    <cfRule type="expression" dxfId="102" priority="36">
      <formula>AND(COUNTIF(E27:H27,"&lt;&gt;" &amp; "")&gt;0,NOT(ISBLANK(C27)))</formula>
    </cfRule>
  </conditionalFormatting>
  <conditionalFormatting sqref="C28">
    <cfRule type="expression" dxfId="101" priority="37">
      <formula>COUNTIF(E28:H28,"&lt;&gt;" &amp; "")&gt;0</formula>
    </cfRule>
    <cfRule type="expression" dxfId="100" priority="38">
      <formula>AND(COUNTIF(E28:H28,"&lt;&gt;" &amp; "")&gt;0,NOT(ISBLANK(C28)))</formula>
    </cfRule>
  </conditionalFormatting>
  <conditionalFormatting sqref="C29">
    <cfRule type="expression" dxfId="99" priority="39">
      <formula>COUNTIF(E29:H29,"&lt;&gt;" &amp; "")&gt;0</formula>
    </cfRule>
    <cfRule type="expression" dxfId="98" priority="40">
      <formula>AND(COUNTIF(E29:H29,"&lt;&gt;" &amp; "")&gt;0,NOT(ISBLANK(C29)))</formula>
    </cfRule>
  </conditionalFormatting>
  <conditionalFormatting sqref="C3">
    <cfRule type="expression" dxfId="97" priority="3">
      <formula>COUNTIF(E3:H3,"&lt;&gt;" &amp; "")&gt;0</formula>
    </cfRule>
    <cfRule type="expression" dxfId="96" priority="4">
      <formula>AND(COUNTIF(E3:H3,"&lt;&gt;" &amp; "")&gt;0,NOT(ISBLANK(C3)))</formula>
    </cfRule>
  </conditionalFormatting>
  <conditionalFormatting sqref="C32">
    <cfRule type="expression" dxfId="95" priority="41">
      <formula>COUNTIF(E32:H32,"&lt;&gt;" &amp; "")&gt;0</formula>
    </cfRule>
    <cfRule type="expression" dxfId="94" priority="42">
      <formula>AND(COUNTIF(E32:H32,"&lt;&gt;" &amp; "")&gt;0,NOT(ISBLANK(C32)))</formula>
    </cfRule>
  </conditionalFormatting>
  <conditionalFormatting sqref="C33">
    <cfRule type="expression" dxfId="93" priority="43">
      <formula>COUNTIF(E33:H33,"&lt;&gt;" &amp; "")&gt;0</formula>
    </cfRule>
    <cfRule type="expression" dxfId="92" priority="44">
      <formula>AND(COUNTIF(E33:H33,"&lt;&gt;" &amp; "")&gt;0,NOT(ISBLANK(C33)))</formula>
    </cfRule>
  </conditionalFormatting>
  <conditionalFormatting sqref="C34">
    <cfRule type="expression" dxfId="91" priority="45">
      <formula>COUNTIF(E34:H34,"&lt;&gt;" &amp; "")&gt;0</formula>
    </cfRule>
    <cfRule type="expression" dxfId="90" priority="46">
      <formula>AND(COUNTIF(E34:H34,"&lt;&gt;" &amp; "")&gt;0,NOT(ISBLANK(C34)))</formula>
    </cfRule>
  </conditionalFormatting>
  <conditionalFormatting sqref="C35">
    <cfRule type="expression" dxfId="89" priority="47">
      <formula>COUNTIF(E35:H35,"&lt;&gt;" &amp; "")&gt;0</formula>
    </cfRule>
    <cfRule type="expression" dxfId="88" priority="48">
      <formula>AND(COUNTIF(E35:H35,"&lt;&gt;" &amp; "")&gt;0,NOT(ISBLANK(C35)))</formula>
    </cfRule>
  </conditionalFormatting>
  <conditionalFormatting sqref="C38">
    <cfRule type="expression" dxfId="87" priority="49">
      <formula>COUNTIF(E38:H38,"&lt;&gt;" &amp; "")&gt;0</formula>
    </cfRule>
    <cfRule type="expression" dxfId="86" priority="50">
      <formula>AND(COUNTIF(E38:H38,"&lt;&gt;" &amp; "")&gt;0,NOT(ISBLANK(C38)))</formula>
    </cfRule>
  </conditionalFormatting>
  <conditionalFormatting sqref="C39">
    <cfRule type="expression" dxfId="85" priority="51">
      <formula>COUNTIF(E39:H39,"&lt;&gt;" &amp; "")&gt;0</formula>
    </cfRule>
    <cfRule type="expression" dxfId="84" priority="52">
      <formula>AND(COUNTIF(E39:H39,"&lt;&gt;" &amp; "")&gt;0,NOT(ISBLANK(C39)))</formula>
    </cfRule>
  </conditionalFormatting>
  <conditionalFormatting sqref="C4">
    <cfRule type="expression" dxfId="83" priority="5">
      <formula>COUNTIF(E4:H4,"&lt;&gt;" &amp; "")&gt;0</formula>
    </cfRule>
    <cfRule type="expression" dxfId="82" priority="6">
      <formula>AND(COUNTIF(E4:H4,"&lt;&gt;" &amp; "")&gt;0,NOT(ISBLANK(C4)))</formula>
    </cfRule>
  </conditionalFormatting>
  <conditionalFormatting sqref="C40">
    <cfRule type="expression" dxfId="81" priority="53">
      <formula>COUNTIF(E40:H40,"&lt;&gt;" &amp; "")&gt;0</formula>
    </cfRule>
    <cfRule type="expression" dxfId="80" priority="54">
      <formula>AND(COUNTIF(E40:H40,"&lt;&gt;" &amp; "")&gt;0,NOT(ISBLANK(C40)))</formula>
    </cfRule>
  </conditionalFormatting>
  <conditionalFormatting sqref="C41">
    <cfRule type="expression" dxfId="79" priority="55">
      <formula>COUNTIF(E41:H41,"&lt;&gt;" &amp; "")&gt;0</formula>
    </cfRule>
    <cfRule type="expression" dxfId="78" priority="56">
      <formula>AND(COUNTIF(E41:H41,"&lt;&gt;" &amp; "")&gt;0,NOT(ISBLANK(C41)))</formula>
    </cfRule>
  </conditionalFormatting>
  <conditionalFormatting sqref="C44">
    <cfRule type="expression" dxfId="77" priority="57">
      <formula>COUNTIF(E44:H44,"&lt;&gt;" &amp; "")&gt;0</formula>
    </cfRule>
    <cfRule type="expression" dxfId="76" priority="58">
      <formula>AND(COUNTIF(E44:H44,"&lt;&gt;" &amp; "")&gt;0,NOT(ISBLANK(C44)))</formula>
    </cfRule>
  </conditionalFormatting>
  <conditionalFormatting sqref="C45">
    <cfRule type="expression" dxfId="75" priority="59">
      <formula>COUNTIF(E45:H45,"&lt;&gt;" &amp; "")&gt;0</formula>
    </cfRule>
    <cfRule type="expression" dxfId="74" priority="60">
      <formula>AND(COUNTIF(E45:H45,"&lt;&gt;" &amp; "")&gt;0,NOT(ISBLANK(C45)))</formula>
    </cfRule>
  </conditionalFormatting>
  <conditionalFormatting sqref="C46">
    <cfRule type="expression" dxfId="73" priority="61">
      <formula>COUNTIF(E46:H46,"&lt;&gt;" &amp; "")&gt;0</formula>
    </cfRule>
    <cfRule type="expression" dxfId="72" priority="62">
      <formula>AND(COUNTIF(E46:H46,"&lt;&gt;" &amp; "")&gt;0,NOT(ISBLANK(C46)))</formula>
    </cfRule>
  </conditionalFormatting>
  <conditionalFormatting sqref="C47">
    <cfRule type="expression" dxfId="71" priority="63">
      <formula>COUNTIF(E47:H47,"&lt;&gt;" &amp; "")&gt;0</formula>
    </cfRule>
    <cfRule type="expression" dxfId="70" priority="64">
      <formula>AND(COUNTIF(E47:H47,"&lt;&gt;" &amp; "")&gt;0,NOT(ISBLANK(C47)))</formula>
    </cfRule>
  </conditionalFormatting>
  <conditionalFormatting sqref="C5">
    <cfRule type="expression" dxfId="69" priority="7">
      <formula>COUNTIF(E5:H5,"&lt;&gt;" &amp; "")&gt;0</formula>
    </cfRule>
    <cfRule type="expression" dxfId="68" priority="8">
      <formula>AND(COUNTIF(E5:H5,"&lt;&gt;" &amp; "")&gt;0,NOT(ISBLANK(C5)))</formula>
    </cfRule>
  </conditionalFormatting>
  <conditionalFormatting sqref="C50">
    <cfRule type="expression" dxfId="67" priority="65">
      <formula>COUNTIF(E50:H50,"&lt;&gt;" &amp; "")&gt;0</formula>
    </cfRule>
    <cfRule type="expression" dxfId="66" priority="66">
      <formula>AND(COUNTIF(E50:H50,"&lt;&gt;" &amp; "")&gt;0,NOT(ISBLANK(C50)))</formula>
    </cfRule>
  </conditionalFormatting>
  <conditionalFormatting sqref="C51">
    <cfRule type="expression" dxfId="65" priority="67">
      <formula>COUNTIF(E51:H51,"&lt;&gt;" &amp; "")&gt;0</formula>
    </cfRule>
    <cfRule type="expression" dxfId="64" priority="68">
      <formula>AND(COUNTIF(E51:H51,"&lt;&gt;" &amp; "")&gt;0,NOT(ISBLANK(C51)))</formula>
    </cfRule>
  </conditionalFormatting>
  <conditionalFormatting sqref="C52">
    <cfRule type="expression" dxfId="63" priority="69">
      <formula>COUNTIF(E52:H52,"&lt;&gt;" &amp; "")&gt;0</formula>
    </cfRule>
    <cfRule type="expression" dxfId="62" priority="70">
      <formula>AND(COUNTIF(E52:H52,"&lt;&gt;" &amp; "")&gt;0,NOT(ISBLANK(C52)))</formula>
    </cfRule>
  </conditionalFormatting>
  <conditionalFormatting sqref="C53">
    <cfRule type="expression" dxfId="61" priority="71">
      <formula>COUNTIF(E53:H53,"&lt;&gt;" &amp; "")&gt;0</formula>
    </cfRule>
    <cfRule type="expression" dxfId="60" priority="72">
      <formula>AND(COUNTIF(E53:H53,"&lt;&gt;" &amp; "")&gt;0,NOT(ISBLANK(C53)))</formula>
    </cfRule>
  </conditionalFormatting>
  <conditionalFormatting sqref="C56">
    <cfRule type="expression" dxfId="59" priority="73">
      <formula>COUNTIF(E56:H56,"&lt;&gt;" &amp; "")&gt;0</formula>
    </cfRule>
    <cfRule type="expression" dxfId="58" priority="74">
      <formula>AND(COUNTIF(E56:H56,"&lt;&gt;" &amp; "")&gt;0,NOT(ISBLANK(C56)))</formula>
    </cfRule>
  </conditionalFormatting>
  <conditionalFormatting sqref="C57">
    <cfRule type="expression" dxfId="57" priority="75">
      <formula>COUNTIF(E57:H57,"&lt;&gt;" &amp; "")&gt;0</formula>
    </cfRule>
    <cfRule type="expression" dxfId="56" priority="76">
      <formula>AND(COUNTIF(E57:H57,"&lt;&gt;" &amp; "")&gt;0,NOT(ISBLANK(C57)))</formula>
    </cfRule>
  </conditionalFormatting>
  <conditionalFormatting sqref="C58">
    <cfRule type="expression" dxfId="55" priority="77">
      <formula>COUNTIF(E58:H58,"&lt;&gt;" &amp; "")&gt;0</formula>
    </cfRule>
    <cfRule type="expression" dxfId="54" priority="78">
      <formula>AND(COUNTIF(E58:H58,"&lt;&gt;" &amp; "")&gt;0,NOT(ISBLANK(C58)))</formula>
    </cfRule>
  </conditionalFormatting>
  <conditionalFormatting sqref="C59">
    <cfRule type="expression" dxfId="53" priority="79">
      <formula>COUNTIF(E59:H59,"&lt;&gt;" &amp; "")&gt;0</formula>
    </cfRule>
    <cfRule type="expression" dxfId="52" priority="80">
      <formula>AND(COUNTIF(E59:H59,"&lt;&gt;" &amp; "")&gt;0,NOT(ISBLANK(C59)))</formula>
    </cfRule>
  </conditionalFormatting>
  <conditionalFormatting sqref="C62">
    <cfRule type="expression" dxfId="51" priority="81">
      <formula>COUNTIF(E62:H62,"&lt;&gt;" &amp; "")&gt;0</formula>
    </cfRule>
    <cfRule type="expression" dxfId="50" priority="82">
      <formula>AND(COUNTIF(E62:H62,"&lt;&gt;" &amp; "")&gt;0,NOT(ISBLANK(C62)))</formula>
    </cfRule>
  </conditionalFormatting>
  <conditionalFormatting sqref="C63">
    <cfRule type="expression" dxfId="49" priority="83">
      <formula>COUNTIF(E63:H63,"&lt;&gt;" &amp; "")&gt;0</formula>
    </cfRule>
    <cfRule type="expression" dxfId="48" priority="84">
      <formula>AND(COUNTIF(E63:H63,"&lt;&gt;" &amp; "")&gt;0,NOT(ISBLANK(C63)))</formula>
    </cfRule>
  </conditionalFormatting>
  <conditionalFormatting sqref="C64">
    <cfRule type="expression" dxfId="47" priority="85">
      <formula>COUNTIF(E64:H64,"&lt;&gt;" &amp; "")&gt;0</formula>
    </cfRule>
    <cfRule type="expression" dxfId="46" priority="86">
      <formula>AND(COUNTIF(E64:H64,"&lt;&gt;" &amp; "")&gt;0,NOT(ISBLANK(C64)))</formula>
    </cfRule>
  </conditionalFormatting>
  <conditionalFormatting sqref="C65">
    <cfRule type="expression" dxfId="45" priority="87">
      <formula>COUNTIF(E65:H65,"&lt;&gt;" &amp; "")&gt;0</formula>
    </cfRule>
    <cfRule type="expression" dxfId="44" priority="88">
      <formula>AND(COUNTIF(E65:H65,"&lt;&gt;" &amp; "")&gt;0,NOT(ISBLANK(C65)))</formula>
    </cfRule>
  </conditionalFormatting>
  <conditionalFormatting sqref="C68">
    <cfRule type="expression" dxfId="43" priority="89">
      <formula>COUNTIF(E68:H68,"&lt;&gt;" &amp; "")&gt;0</formula>
    </cfRule>
    <cfRule type="expression" dxfId="42" priority="90">
      <formula>AND(COUNTIF(E68:H68,"&lt;&gt;" &amp; "")&gt;0,NOT(ISBLANK(C68)))</formula>
    </cfRule>
  </conditionalFormatting>
  <conditionalFormatting sqref="C69">
    <cfRule type="expression" dxfId="41" priority="91">
      <formula>COUNTIF(E69:H69,"&lt;&gt;" &amp; "")&gt;0</formula>
    </cfRule>
    <cfRule type="expression" dxfId="40" priority="92">
      <formula>AND(COUNTIF(E69:H69,"&lt;&gt;" &amp; "")&gt;0,NOT(ISBLANK(C69)))</formula>
    </cfRule>
  </conditionalFormatting>
  <conditionalFormatting sqref="C70">
    <cfRule type="expression" dxfId="39" priority="93">
      <formula>COUNTIF(E70:H70,"&lt;&gt;" &amp; "")&gt;0</formula>
    </cfRule>
    <cfRule type="expression" dxfId="38" priority="94">
      <formula>AND(COUNTIF(E70:H70,"&lt;&gt;" &amp; "")&gt;0,NOT(ISBLANK(C70)))</formula>
    </cfRule>
  </conditionalFormatting>
  <conditionalFormatting sqref="C71">
    <cfRule type="expression" dxfId="37" priority="95">
      <formula>COUNTIF(E71:H71,"&lt;&gt;" &amp; "")&gt;0</formula>
    </cfRule>
    <cfRule type="expression" dxfId="36" priority="96">
      <formula>AND(COUNTIF(E71:H71,"&lt;&gt;" &amp; "")&gt;0,NOT(ISBLANK(C71)))</formula>
    </cfRule>
  </conditionalFormatting>
  <conditionalFormatting sqref="C74">
    <cfRule type="expression" dxfId="35" priority="97">
      <formula>COUNTIF(E74:H74,"&lt;&gt;" &amp; "")&gt;0</formula>
    </cfRule>
    <cfRule type="expression" dxfId="34" priority="98">
      <formula>AND(COUNTIF(E74:H74,"&lt;&gt;" &amp; "")&gt;0,NOT(ISBLANK(C74)))</formula>
    </cfRule>
  </conditionalFormatting>
  <conditionalFormatting sqref="C75">
    <cfRule type="expression" dxfId="33" priority="99">
      <formula>COUNTIF(E75:H75,"&lt;&gt;" &amp; "")&gt;0</formula>
    </cfRule>
    <cfRule type="expression" dxfId="32" priority="100">
      <formula>AND(COUNTIF(E75:H75,"&lt;&gt;" &amp; "")&gt;0,NOT(ISBLANK(C75)))</formula>
    </cfRule>
  </conditionalFormatting>
  <conditionalFormatting sqref="C76">
    <cfRule type="expression" dxfId="31" priority="101">
      <formula>COUNTIF(E76:H76,"&lt;&gt;" &amp; "")&gt;0</formula>
    </cfRule>
    <cfRule type="expression" dxfId="30" priority="102">
      <formula>AND(COUNTIF(E76:H76,"&lt;&gt;" &amp; "")&gt;0,NOT(ISBLANK(C76)))</formula>
    </cfRule>
  </conditionalFormatting>
  <conditionalFormatting sqref="C77">
    <cfRule type="expression" dxfId="29" priority="103">
      <formula>COUNTIF(E77:H77,"&lt;&gt;" &amp; "")&gt;0</formula>
    </cfRule>
    <cfRule type="expression" dxfId="28" priority="104">
      <formula>AND(COUNTIF(E77:H77,"&lt;&gt;" &amp; "")&gt;0,NOT(ISBLANK(C77)))</formula>
    </cfRule>
  </conditionalFormatting>
  <conditionalFormatting sqref="C8">
    <cfRule type="expression" dxfId="27" priority="9">
      <formula>COUNTIF(E8:H8,"&lt;&gt;" &amp; "")&gt;0</formula>
    </cfRule>
    <cfRule type="expression" dxfId="26" priority="10">
      <formula>AND(COUNTIF(E8:H8,"&lt;&gt;" &amp; "")&gt;0,NOT(ISBLANK(C8)))</formula>
    </cfRule>
  </conditionalFormatting>
  <conditionalFormatting sqref="C80">
    <cfRule type="expression" dxfId="25" priority="105">
      <formula>COUNTIF(E80:H80,"&lt;&gt;" &amp; "")&gt;0</formula>
    </cfRule>
    <cfRule type="expression" dxfId="24" priority="106">
      <formula>AND(COUNTIF(E80:H80,"&lt;&gt;" &amp; "")&gt;0,NOT(ISBLANK(C80)))</formula>
    </cfRule>
  </conditionalFormatting>
  <conditionalFormatting sqref="C81">
    <cfRule type="expression" dxfId="23" priority="107">
      <formula>COUNTIF(E81:H81,"&lt;&gt;" &amp; "")&gt;0</formula>
    </cfRule>
    <cfRule type="expression" dxfId="22" priority="108">
      <formula>AND(COUNTIF(E81:H81,"&lt;&gt;" &amp; "")&gt;0,NOT(ISBLANK(C81)))</formula>
    </cfRule>
  </conditionalFormatting>
  <conditionalFormatting sqref="C82">
    <cfRule type="expression" dxfId="21" priority="109">
      <formula>COUNTIF(E82:H82,"&lt;&gt;" &amp; "")&gt;0</formula>
    </cfRule>
    <cfRule type="expression" dxfId="20" priority="110">
      <formula>AND(COUNTIF(E82:H82,"&lt;&gt;" &amp; "")&gt;0,NOT(ISBLANK(C82)))</formula>
    </cfRule>
  </conditionalFormatting>
  <conditionalFormatting sqref="C83">
    <cfRule type="expression" dxfId="19" priority="111">
      <formula>COUNTIF(E83:H83,"&lt;&gt;" &amp; "")&gt;0</formula>
    </cfRule>
    <cfRule type="expression" dxfId="18" priority="112">
      <formula>AND(COUNTIF(E83:H83,"&lt;&gt;" &amp; "")&gt;0,NOT(ISBLANK(C83)))</formula>
    </cfRule>
  </conditionalFormatting>
  <conditionalFormatting sqref="C86">
    <cfRule type="expression" dxfId="17" priority="113">
      <formula>COUNTIF(E86:H86,"&lt;&gt;" &amp; "")&gt;0</formula>
    </cfRule>
    <cfRule type="expression" dxfId="16" priority="114">
      <formula>AND(COUNTIF(E86:H86,"&lt;&gt;" &amp; "")&gt;0,NOT(ISBLANK(C86)))</formula>
    </cfRule>
  </conditionalFormatting>
  <conditionalFormatting sqref="C87">
    <cfRule type="expression" dxfId="15" priority="115">
      <formula>COUNTIF(E87:H87,"&lt;&gt;" &amp; "")&gt;0</formula>
    </cfRule>
    <cfRule type="expression" dxfId="14" priority="116">
      <formula>AND(COUNTIF(E87:H87,"&lt;&gt;" &amp; "")&gt;0,NOT(ISBLANK(C87)))</formula>
    </cfRule>
  </conditionalFormatting>
  <conditionalFormatting sqref="C88">
    <cfRule type="expression" dxfId="13" priority="117">
      <formula>COUNTIF(E88:H88,"&lt;&gt;" &amp; "")&gt;0</formula>
    </cfRule>
    <cfRule type="expression" dxfId="12" priority="118">
      <formula>AND(COUNTIF(E88:H88,"&lt;&gt;" &amp; "")&gt;0,NOT(ISBLANK(C88)))</formula>
    </cfRule>
  </conditionalFormatting>
  <conditionalFormatting sqref="C89">
    <cfRule type="expression" dxfId="11" priority="119">
      <formula>COUNTIF(E89:H89,"&lt;&gt;" &amp; "")&gt;0</formula>
    </cfRule>
    <cfRule type="expression" dxfId="10" priority="120">
      <formula>AND(COUNTIF(E89:H89,"&lt;&gt;" &amp; "")&gt;0,NOT(ISBLANK(C89)))</formula>
    </cfRule>
  </conditionalFormatting>
  <conditionalFormatting sqref="C9">
    <cfRule type="expression" dxfId="9" priority="11">
      <formula>COUNTIF(E9:H9,"&lt;&gt;" &amp; "")&gt;0</formula>
    </cfRule>
    <cfRule type="expression" dxfId="8" priority="12">
      <formula>AND(COUNTIF(E9:H9,"&lt;&gt;" &amp; "")&gt;0,NOT(ISBLANK(C9)))</formula>
    </cfRule>
  </conditionalFormatting>
  <conditionalFormatting sqref="C92">
    <cfRule type="expression" dxfId="7" priority="121">
      <formula>COUNTIF(E92:H92,"&lt;&gt;" &amp; "")&gt;0</formula>
    </cfRule>
    <cfRule type="expression" dxfId="6" priority="122">
      <formula>AND(COUNTIF(E92:H92,"&lt;&gt;" &amp; "")&gt;0,NOT(ISBLANK(C92)))</formula>
    </cfRule>
  </conditionalFormatting>
  <conditionalFormatting sqref="C93">
    <cfRule type="expression" dxfId="5" priority="123">
      <formula>COUNTIF(E93:H93,"&lt;&gt;" &amp; "")&gt;0</formula>
    </cfRule>
    <cfRule type="expression" dxfId="4" priority="124">
      <formula>AND(COUNTIF(E93:H93,"&lt;&gt;" &amp; "")&gt;0,NOT(ISBLANK(C93)))</formula>
    </cfRule>
  </conditionalFormatting>
  <conditionalFormatting sqref="C94">
    <cfRule type="expression" dxfId="3" priority="125">
      <formula>COUNTIF(E94:H94,"&lt;&gt;" &amp; "")&gt;0</formula>
    </cfRule>
    <cfRule type="expression" dxfId="2" priority="126">
      <formula>AND(COUNTIF(E94:H94,"&lt;&gt;" &amp; "")&gt;0,NOT(ISBLANK(C94)))</formula>
    </cfRule>
  </conditionalFormatting>
  <conditionalFormatting sqref="C95">
    <cfRule type="expression" dxfId="1" priority="127">
      <formula>COUNTIF(E95:H95,"&lt;&gt;" &amp; "")&gt;0</formula>
    </cfRule>
    <cfRule type="expression" dxfId="0" priority="128">
      <formula>AND(COUNTIF(E95:H95,"&lt;&gt;" &amp; "")&gt;0,NOT(ISBLANK(C95)))</formula>
    </cfRule>
  </conditionalFormatting>
  <dataValidations count="3">
    <dataValidation type="list" allowBlank="1" showInputMessage="1" showErrorMessage="1" sqref="B62:B65 B56:B59 B50:B53 B44:B47 B38:B41 B32:B35 B26:B29 B20:B23 B14:B17 B8:B11 B2:B5" xr:uid="{00000000-0002-0000-0100-000000000000}">
      <formula1>"Number"</formula1>
    </dataValidation>
    <dataValidation type="list" allowBlank="1" showInputMessage="1" showErrorMessage="1" sqref="B92:B95 B86:B89 B80:B83 B68:B71" xr:uid="{00000000-0002-0000-0100-00002C000000}">
      <formula1>"Probability"</formula1>
    </dataValidation>
    <dataValidation type="list" allowBlank="1" showInputMessage="1" showErrorMessage="1" sqref="B74:B77" xr:uid="{00000000-0002-0000-0100-000030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2018-09-11T13:26:15Z</dcterms:created>
  <dcterms:modified xsi:type="dcterms:W3CDTF">2018-09-11T13:44:01Z</dcterms:modified>
</cp:coreProperties>
</file>