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06FB784F-378B-7643-92C1-E455991FEE6A}" xr6:coauthVersionLast="34" xr6:coauthVersionMax="34" xr10:uidLastSave="{00000000-0000-0000-0000-000000000000}"/>
  <bookViews>
    <workbookView xWindow="240" yWindow="460" windowWidth="23940" windowHeight="148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8" i="2" l="1"/>
  <c r="A35" i="2"/>
  <c r="A32" i="2"/>
  <c r="A29" i="2"/>
  <c r="A26" i="2"/>
  <c r="A23" i="2"/>
  <c r="A20" i="2"/>
  <c r="A17" i="2"/>
  <c r="A14" i="2"/>
  <c r="A11" i="2"/>
  <c r="A8" i="2"/>
  <c r="A5" i="2"/>
  <c r="A2" i="2"/>
</calcChain>
</file>

<file path=xl/sharedStrings.xml><?xml version="1.0" encoding="utf-8"?>
<sst xmlns="http://schemas.openxmlformats.org/spreadsheetml/2006/main" count="69" uniqueCount="22">
  <si>
    <t>Abbreviation</t>
  </si>
  <si>
    <t>Full Name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</si>
  <si>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</si>
  <si>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</si>
  <si>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</si>
  <si>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</si>
  <si>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</si>
  <si>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</si>
  <si>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</si>
  <si>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Number tested throuh pharmacies</t>
  </si>
  <si>
    <t>Number tested throuh clinics</t>
  </si>
  <si>
    <t>Number tested throuh outreach programs</t>
  </si>
  <si>
    <t>Testing yield at pharmacies</t>
  </si>
  <si>
    <t>Probability</t>
  </si>
  <si>
    <t>Testing yield at clinics</t>
  </si>
  <si>
    <t>Testing yield via outreach programs</t>
  </si>
  <si>
    <t>Initiation rate for those diagnosed at pharmacies</t>
  </si>
  <si>
    <t>Initiation rate for those diagnosed at clinics</t>
  </si>
  <si>
    <t>Initiation rate for those diagnosed via outreach programs</t>
  </si>
  <si>
    <t>Loss-to-follow-up rate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</si>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</sst>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20</v>
      </c>
      <c r="B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38"/>
  <sheetViews>
    <sheetView tabSelected="1" topLeftCell="A9" workbookViewId="0">
      <selection activeCell="C38" sqref="C38"/>
    </sheetView>
  </sheetViews>
  <sheetFormatPr baseColWidth="10" defaultColWidth="8.83203125" defaultRowHeight="15" x14ac:dyDescent="0.2"/>
  <cols>
    <col min="1" max="1" width="64.5" customWidth="1"/>
    <col min="2" max="2" width="13.83203125" customWidth="1"/>
    <col min="3" max="3" width="10.5" customWidth="1"/>
    <col min="4" max="4" width="3.83203125" customWidth="1"/>
  </cols>
  <sheetData>
    <row r="1" spans="1:7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</row>
    <row r="2" spans="1:7" x14ac:dyDescent="0.2">
      <c r="A2" s="1" t="str">
        <f>'Population Definitions'!$A$2</f>
        <v>adults</v>
      </c>
      <c r="B2" t="s">
        <v>5</v>
      </c>
      <c r="C2" s="2"/>
      <c r="D2" s="3" t="s">
        <v>6</v>
      </c>
      <c r="E2" s="2">
        <v>6000</v>
      </c>
      <c r="F2" s="2"/>
      <c r="G2" s="2"/>
    </row>
    <row r="4" spans="1:7" x14ac:dyDescent="0.2">
      <c r="A4" s="1" t="s">
        <v>7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</row>
    <row r="5" spans="1:7" x14ac:dyDescent="0.2">
      <c r="A5" s="1" t="str">
        <f>'Population Definitions'!$A$2</f>
        <v>adults</v>
      </c>
      <c r="B5" t="s">
        <v>5</v>
      </c>
      <c r="C5" s="2"/>
      <c r="D5" s="3" t="s">
        <v>6</v>
      </c>
      <c r="E5" s="2">
        <v>3600</v>
      </c>
      <c r="F5" s="2"/>
      <c r="G5" s="2"/>
    </row>
    <row r="7" spans="1:7" x14ac:dyDescent="0.2">
      <c r="A7" s="1" t="s">
        <v>8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</row>
    <row r="8" spans="1:7" x14ac:dyDescent="0.2">
      <c r="A8" s="1" t="str">
        <f>'Population Definitions'!$A$2</f>
        <v>adults</v>
      </c>
      <c r="B8" t="s">
        <v>5</v>
      </c>
      <c r="C8" s="2"/>
      <c r="D8" s="3" t="s">
        <v>6</v>
      </c>
      <c r="E8" s="2">
        <v>1800</v>
      </c>
      <c r="F8" s="2"/>
      <c r="G8" s="2"/>
    </row>
    <row r="10" spans="1:7" x14ac:dyDescent="0.2">
      <c r="A10" s="1" t="s">
        <v>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</row>
    <row r="11" spans="1:7" x14ac:dyDescent="0.2">
      <c r="A11" s="1" t="str">
        <f>'Population Definitions'!$A$2</f>
        <v>adults</v>
      </c>
      <c r="B11" t="s">
        <v>5</v>
      </c>
      <c r="C11" s="2"/>
      <c r="D11" s="3" t="s">
        <v>6</v>
      </c>
      <c r="E11" s="2">
        <v>10000</v>
      </c>
      <c r="F11" s="2"/>
      <c r="G11" s="2"/>
    </row>
    <row r="13" spans="1:7" x14ac:dyDescent="0.2">
      <c r="A13" s="1" t="s">
        <v>10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</row>
    <row r="14" spans="1:7" x14ac:dyDescent="0.2">
      <c r="A14" s="1" t="str">
        <f>'Population Definitions'!$A$2</f>
        <v>adults</v>
      </c>
      <c r="B14" t="s">
        <v>5</v>
      </c>
      <c r="C14" s="2"/>
      <c r="D14" s="3" t="s">
        <v>6</v>
      </c>
      <c r="E14" s="2">
        <v>5000</v>
      </c>
      <c r="F14" s="2"/>
      <c r="G14" s="2"/>
    </row>
    <row r="16" spans="1:7" x14ac:dyDescent="0.2">
      <c r="A16" s="1" t="s">
        <v>11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</row>
    <row r="17" spans="1:7" x14ac:dyDescent="0.2">
      <c r="A17" s="1" t="str">
        <f>'Population Definitions'!$A$2</f>
        <v>adults</v>
      </c>
      <c r="B17" t="s">
        <v>5</v>
      </c>
      <c r="C17" s="2"/>
      <c r="D17" s="3" t="s">
        <v>6</v>
      </c>
      <c r="E17" s="2">
        <v>2000</v>
      </c>
      <c r="F17" s="2"/>
      <c r="G17" s="2"/>
    </row>
    <row r="19" spans="1:7" x14ac:dyDescent="0.2">
      <c r="A19" s="1" t="s">
        <v>12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</row>
    <row r="20" spans="1:7" x14ac:dyDescent="0.2">
      <c r="A20" s="1" t="str">
        <f>'Population Definitions'!$A$2</f>
        <v>adults</v>
      </c>
      <c r="B20" t="s">
        <v>13</v>
      </c>
      <c r="C20" s="4">
        <v>0.05</v>
      </c>
      <c r="D20" s="3" t="s">
        <v>6</v>
      </c>
      <c r="E20" s="4"/>
      <c r="F20" s="4"/>
      <c r="G20" s="4"/>
    </row>
    <row r="22" spans="1:7" x14ac:dyDescent="0.2">
      <c r="A22" s="1" t="s">
        <v>14</v>
      </c>
      <c r="B22" s="1" t="s">
        <v>3</v>
      </c>
      <c r="C22" s="1" t="s">
        <v>4</v>
      </c>
      <c r="D22" s="1"/>
      <c r="E22" s="1">
        <v>2016</v>
      </c>
      <c r="F22" s="1">
        <v>2017</v>
      </c>
      <c r="G22" s="1">
        <v>2018</v>
      </c>
    </row>
    <row r="23" spans="1:7" x14ac:dyDescent="0.2">
      <c r="A23" s="1" t="str">
        <f>'Population Definitions'!$A$2</f>
        <v>adults</v>
      </c>
      <c r="B23" t="s">
        <v>13</v>
      </c>
      <c r="C23" s="4">
        <v>0.04</v>
      </c>
      <c r="D23" s="3" t="s">
        <v>6</v>
      </c>
      <c r="E23" s="4"/>
      <c r="F23" s="4"/>
      <c r="G23" s="4"/>
    </row>
    <row r="25" spans="1:7" x14ac:dyDescent="0.2">
      <c r="A25" s="1" t="s">
        <v>15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</row>
    <row r="26" spans="1:7" x14ac:dyDescent="0.2">
      <c r="A26" s="1" t="str">
        <f>'Population Definitions'!$A$2</f>
        <v>adults</v>
      </c>
      <c r="B26" t="s">
        <v>13</v>
      </c>
      <c r="C26" s="4">
        <v>0.15</v>
      </c>
      <c r="D26" s="3" t="s">
        <v>6</v>
      </c>
      <c r="E26" s="4"/>
      <c r="F26" s="4"/>
      <c r="G26" s="4"/>
    </row>
    <row r="28" spans="1:7" x14ac:dyDescent="0.2">
      <c r="A28" s="1" t="s">
        <v>16</v>
      </c>
      <c r="B28" s="1" t="s">
        <v>3</v>
      </c>
      <c r="C28" s="1" t="s">
        <v>4</v>
      </c>
      <c r="D28" s="1"/>
      <c r="E28" s="1">
        <v>2016</v>
      </c>
      <c r="F28" s="1">
        <v>2017</v>
      </c>
      <c r="G28" s="1">
        <v>2018</v>
      </c>
    </row>
    <row r="29" spans="1:7" x14ac:dyDescent="0.2">
      <c r="A29" s="1" t="str">
        <f>'Population Definitions'!$A$2</f>
        <v>adults</v>
      </c>
      <c r="B29" t="s">
        <v>13</v>
      </c>
      <c r="C29" s="4">
        <v>0.2</v>
      </c>
      <c r="D29" s="3" t="s">
        <v>6</v>
      </c>
      <c r="E29" s="4"/>
      <c r="F29" s="4"/>
      <c r="G29" s="4"/>
    </row>
    <row r="31" spans="1:7" x14ac:dyDescent="0.2">
      <c r="A31" s="1" t="s">
        <v>17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</row>
    <row r="32" spans="1:7" x14ac:dyDescent="0.2">
      <c r="A32" s="1" t="str">
        <f>'Population Definitions'!$A$2</f>
        <v>adults</v>
      </c>
      <c r="B32" t="s">
        <v>13</v>
      </c>
      <c r="C32" s="4">
        <v>0.9</v>
      </c>
      <c r="D32" s="3" t="s">
        <v>6</v>
      </c>
      <c r="E32" s="4"/>
      <c r="F32" s="4"/>
      <c r="G32" s="4"/>
    </row>
    <row r="34" spans="1:7" x14ac:dyDescent="0.2">
      <c r="A34" s="1" t="s">
        <v>18</v>
      </c>
      <c r="B34" s="1" t="s">
        <v>3</v>
      </c>
      <c r="C34" s="1" t="s">
        <v>4</v>
      </c>
      <c r="D34" s="1"/>
      <c r="E34" s="1">
        <v>2016</v>
      </c>
      <c r="F34" s="1">
        <v>2017</v>
      </c>
      <c r="G34" s="1">
        <v>2018</v>
      </c>
    </row>
    <row r="35" spans="1:7" x14ac:dyDescent="0.2">
      <c r="A35" s="1" t="str">
        <f>'Population Definitions'!$A$2</f>
        <v>adults</v>
      </c>
      <c r="B35" t="s">
        <v>13</v>
      </c>
      <c r="C35" s="4">
        <v>0.7</v>
      </c>
      <c r="D35" s="3" t="s">
        <v>6</v>
      </c>
      <c r="E35" s="4"/>
      <c r="F35" s="4"/>
      <c r="G35" s="4"/>
    </row>
    <row r="37" spans="1:7" x14ac:dyDescent="0.2">
      <c r="A37" s="1" t="s">
        <v>19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</row>
    <row r="38" spans="1:7" x14ac:dyDescent="0.2">
      <c r="A38" s="1" t="str">
        <f>'Population Definitions'!$A$2</f>
        <v>adults</v>
      </c>
      <c r="B38" t="s">
        <v>13</v>
      </c>
      <c r="C38" s="4">
        <v>-0.133333333333333</v>
      </c>
      <c r="D38" s="3" t="s">
        <v>6</v>
      </c>
      <c r="E38" s="4"/>
      <c r="F38" s="4"/>
      <c r="G38" s="4"/>
    </row>
  </sheetData>
  <conditionalFormatting sqref="C11">
    <cfRule type="expression" dxfId="25" priority="7">
      <formula>COUNTIF(E11:G11,"&lt;&gt;" &amp; "")&gt;0</formula>
    </cfRule>
    <cfRule type="expression" dxfId="24" priority="8">
      <formula>AND(COUNTIF(E11:G11,"&lt;&gt;" &amp; "")&gt;0,NOT(ISBLANK(C11)))</formula>
    </cfRule>
  </conditionalFormatting>
  <conditionalFormatting sqref="C14">
    <cfRule type="expression" dxfId="23" priority="9">
      <formula>COUNTIF(E14:G14,"&lt;&gt;" &amp; "")&gt;0</formula>
    </cfRule>
    <cfRule type="expression" dxfId="22" priority="10">
      <formula>AND(COUNTIF(E14:G14,"&lt;&gt;" &amp; "")&gt;0,NOT(ISBLANK(C14)))</formula>
    </cfRule>
  </conditionalFormatting>
  <conditionalFormatting sqref="C17">
    <cfRule type="expression" dxfId="21" priority="11">
      <formula>COUNTIF(E17:G17,"&lt;&gt;" &amp; "")&gt;0</formula>
    </cfRule>
    <cfRule type="expression" dxfId="20" priority="12">
      <formula>AND(COUNTIF(E17:G17,"&lt;&gt;" &amp; "")&gt;0,NOT(ISBLANK(C17)))</formula>
    </cfRule>
  </conditionalFormatting>
  <conditionalFormatting sqref="C2">
    <cfRule type="expression" dxfId="19" priority="1">
      <formula>COUNTIF(E2:G2,"&lt;&gt;" &amp; "")&gt;0</formula>
    </cfRule>
    <cfRule type="expression" dxfId="18" priority="2">
      <formula>AND(COUNTIF(E2:G2,"&lt;&gt;" &amp; "")&gt;0,NOT(ISBLANK(C2)))</formula>
    </cfRule>
  </conditionalFormatting>
  <conditionalFormatting sqref="C20">
    <cfRule type="expression" dxfId="17" priority="13">
      <formula>COUNTIF(E20:G20,"&lt;&gt;" &amp; "")&gt;0</formula>
    </cfRule>
    <cfRule type="expression" dxfId="16" priority="14">
      <formula>AND(COUNTIF(E20:G20,"&lt;&gt;" &amp; "")&gt;0,NOT(ISBLANK(C20)))</formula>
    </cfRule>
  </conditionalFormatting>
  <conditionalFormatting sqref="C23">
    <cfRule type="expression" dxfId="15" priority="15">
      <formula>COUNTIF(E23:G23,"&lt;&gt;" &amp; "")&gt;0</formula>
    </cfRule>
    <cfRule type="expression" dxfId="14" priority="16">
      <formula>AND(COUNTIF(E23:G23,"&lt;&gt;" &amp; "")&gt;0,NOT(ISBLANK(C23)))</formula>
    </cfRule>
  </conditionalFormatting>
  <conditionalFormatting sqref="C26">
    <cfRule type="expression" dxfId="13" priority="17">
      <formula>COUNTIF(E26:G26,"&lt;&gt;" &amp; "")&gt;0</formula>
    </cfRule>
    <cfRule type="expression" dxfId="12" priority="18">
      <formula>AND(COUNTIF(E26:G26,"&lt;&gt;" &amp; "")&gt;0,NOT(ISBLANK(C26)))</formula>
    </cfRule>
  </conditionalFormatting>
  <conditionalFormatting sqref="C29">
    <cfRule type="expression" dxfId="11" priority="19">
      <formula>COUNTIF(E29:G29,"&lt;&gt;" &amp; "")&gt;0</formula>
    </cfRule>
    <cfRule type="expression" dxfId="10" priority="20">
      <formula>AND(COUNTIF(E29:G29,"&lt;&gt;" &amp; "")&gt;0,NOT(ISBLANK(C29)))</formula>
    </cfRule>
  </conditionalFormatting>
  <conditionalFormatting sqref="C32">
    <cfRule type="expression" dxfId="9" priority="21">
      <formula>COUNTIF(E32:G32,"&lt;&gt;" &amp; "")&gt;0</formula>
    </cfRule>
    <cfRule type="expression" dxfId="8" priority="22">
      <formula>AND(COUNTIF(E32:G32,"&lt;&gt;" &amp; "")&gt;0,NOT(ISBLANK(C32)))</formula>
    </cfRule>
  </conditionalFormatting>
  <conditionalFormatting sqref="C35">
    <cfRule type="expression" dxfId="7" priority="23">
      <formula>COUNTIF(E35:G35,"&lt;&gt;" &amp; "")&gt;0</formula>
    </cfRule>
    <cfRule type="expression" dxfId="6" priority="24">
      <formula>AND(COUNTIF(E35:G35,"&lt;&gt;" &amp; "")&gt;0,NOT(ISBLANK(C35)))</formula>
    </cfRule>
  </conditionalFormatting>
  <conditionalFormatting sqref="C38">
    <cfRule type="expression" dxfId="5" priority="25">
      <formula>COUNTIF(E38:G38,"&lt;&gt;" &amp; "")&gt;0</formula>
    </cfRule>
    <cfRule type="expression" dxfId="4" priority="26">
      <formula>AND(COUNTIF(E38:G38,"&lt;&gt;" &amp; "")&gt;0,NOT(ISBLANK(C38)))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2">
    <dataValidation type="list" allowBlank="1" showInputMessage="1" showErrorMessage="1" sqref="B2 B17 B14 B11 B8 B5" xr:uid="{00000000-0002-0000-0100-000000000000}">
      <formula1>"number"</formula1>
    </dataValidation>
    <dataValidation type="list" allowBlank="1" showInputMessage="1" showErrorMessage="1" sqref="B20 B38 B35 B32 B29 B26 B23" xr:uid="{00000000-0002-0000-0100-000006000000}">
      <formula1>"probability"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2018-08-06T14:01:53Z</dcterms:created>
  <dcterms:modified xsi:type="dcterms:W3CDTF">2018-08-06T14:29:42Z</dcterms:modified>
</cp:coreProperties>
</file>