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D:\Projects - Work\Optima\atomica\tests\frameworks\"/>
    </mc:Choice>
  </mc:AlternateContent>
  <xr:revisionPtr revIDLastSave="0" documentId="13_ncr:1_{1275155F-C1F3-4FE4-9F9B-5687C174B3C0}" xr6:coauthVersionLast="31" xr6:coauthVersionMax="31" xr10:uidLastSave="{00000000-0000-0000-0000-000000000000}"/>
  <bookViews>
    <workbookView xWindow="240" yWindow="15" windowWidth="16095" windowHeight="9660" activeTab="4" xr2:uid="{00000000-000D-0000-FFFF-FFFF00000000}"/>
  </bookViews>
  <sheets>
    <sheet name="Custom Databook Pages" sheetId="7" r:id="rId1"/>
    <sheet name="Compartments" sheetId="1" r:id="rId2"/>
    <sheet name="Transitions" sheetId="2" r:id="rId3"/>
    <sheet name="Characteristics" sheetId="8" r:id="rId4"/>
    <sheet name="Parameters" sheetId="9" r:id="rId5"/>
    <sheet name="Program Types" sheetId="5" r:id="rId6"/>
  </sheets>
  <calcPr calcId="179017"/>
</workbook>
</file>

<file path=xl/calcChain.xml><?xml version="1.0" encoding="utf-8"?>
<calcChain xmlns="http://schemas.openxmlformats.org/spreadsheetml/2006/main">
  <c r="D22" i="5" l="1"/>
  <c r="C22" i="5"/>
  <c r="D21" i="5"/>
  <c r="C21" i="5"/>
  <c r="D20" i="5"/>
  <c r="C20" i="5"/>
  <c r="D19" i="5"/>
  <c r="C19" i="5"/>
  <c r="D18" i="5"/>
  <c r="C18" i="5"/>
  <c r="D17" i="5"/>
  <c r="C17" i="5"/>
  <c r="D16" i="5"/>
  <c r="C16" i="5"/>
  <c r="D15" i="5"/>
  <c r="C15" i="5"/>
  <c r="D14" i="5"/>
  <c r="C14" i="5"/>
  <c r="D13" i="5"/>
  <c r="C13" i="5"/>
  <c r="D12" i="5"/>
  <c r="C12" i="5"/>
  <c r="D11" i="5"/>
  <c r="C11" i="5"/>
  <c r="D10" i="5"/>
  <c r="C10" i="5"/>
  <c r="D9" i="5"/>
  <c r="C9" i="5"/>
  <c r="D8" i="5"/>
  <c r="C8" i="5"/>
  <c r="D7" i="5"/>
  <c r="C7" i="5"/>
  <c r="D6" i="5"/>
  <c r="C6" i="5"/>
  <c r="D5" i="5"/>
  <c r="C5" i="5"/>
  <c r="D4" i="5"/>
  <c r="C4" i="5"/>
  <c r="D3" i="5"/>
  <c r="C3" i="5"/>
  <c r="D2" i="5"/>
  <c r="C2" i="5"/>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933BB2F-BD44-4AA3-9747-9EE271A8A43E}">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2C9FAE90-07ED-44EF-9D3B-D0E0456BD991}">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000-00000700000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36495753-86C4-4D54-89E3-C16AFFF3861C}">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H1" authorId="0" shapeId="0" xr:uid="{B326D675-59B6-4C74-8331-BE959611E5E2}">
      <text>
        <r>
          <rPr>
            <sz val="8"/>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372EC140-ECAE-4029-8208-472BA67BB59C}">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9F1CBF49-B546-4519-ADBD-1C1ABD056371}">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7FE13E9B-AB62-4E65-90B2-C914793EBF3E}">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E1" authorId="0" shapeId="0" xr:uid="{73FB3BF4-C6BF-44C5-A4B2-48E11E90FD26}">
      <text>
        <r>
          <rPr>
            <sz val="8"/>
            <color indexed="81"/>
            <rFont val="Tahoma"/>
            <family val="2"/>
          </rPr>
          <t>This column defines a 'denominator' attribute for a 'charac' item.</t>
        </r>
      </text>
    </comment>
    <comment ref="F1" authorId="0" shapeId="0" xr:uid="{7CC2EB5D-C699-4999-9402-99AFDFF2ADAD}">
      <text>
        <r>
          <rPr>
            <sz val="8"/>
            <color indexed="81"/>
            <rFont val="Tahoma"/>
            <family val="2"/>
          </rPr>
          <t>This column defines a 'default_value' attribute for a 'charac' item.</t>
        </r>
      </text>
    </comment>
    <comment ref="G1" authorId="0" shapeId="0" xr:uid="{65665C00-4B48-4F63-A83D-BFD1056963D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H1" authorId="0" shapeId="0" xr:uid="{F5D33B24-8673-47D8-A17D-383D1B97E311}">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4BB96F35-C249-49AE-9FB6-7C63D4CCA4CC}">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410F4B41-B661-437F-9D6C-2630D6921AC9}">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DBC5AF0-C99F-4338-8026-32E47EF8F945}">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F0EF727C-04A2-4109-8C11-1B4C84DAE1F7}">
      <text>
        <r>
          <rPr>
            <sz val="8"/>
            <color indexed="81"/>
            <rFont val="Tahoma"/>
            <family val="2"/>
          </rPr>
          <t>This column defines a 'format' attribute for a 'par' item.</t>
        </r>
      </text>
    </comment>
    <comment ref="D1" authorId="0" shapeId="0" xr:uid="{43BA453A-8744-4032-8E7F-6491B9387A80}">
      <text>
        <r>
          <rPr>
            <sz val="8"/>
            <color indexed="81"/>
            <rFont val="Tahoma"/>
            <family val="2"/>
          </rPr>
          <t>This column defines a 'default_value' attribute for a 'par' item.</t>
        </r>
      </text>
    </comment>
    <comment ref="E1" authorId="0" shapeId="0" xr:uid="{BAC0C8ED-DDB5-4067-82A2-58808108CB14}">
      <text>
        <r>
          <rPr>
            <sz val="8"/>
            <color indexed="81"/>
            <rFont val="Tahoma"/>
            <family val="2"/>
          </rPr>
          <t>This column defines a 'func' attribute for a 'par' item.</t>
        </r>
      </text>
    </comment>
    <comment ref="F1" authorId="0" shapeId="0" xr:uid="{727369DF-9454-4254-873C-A3C5C5E58366}">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G1" authorId="0" shapeId="0" xr:uid="{3514B01A-966C-4E36-8CD8-B0E499FEDBF5}">
      <text>
        <r>
          <rPr>
            <sz val="8"/>
            <color indexed="81"/>
            <rFont val="Tahoma"/>
            <family val="2"/>
          </rPr>
          <t>This column currently denotes whether a databook should request
historical values from the user for this parameter.
A value of '-1' suppresses it from appearing in the databook.</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8"/>
            <color indexed="81"/>
            <rFont val="Tahoma"/>
            <family val="2"/>
          </rPr>
          <t>This column defines a 'name' attribute for a 'progtype' item.</t>
        </r>
      </text>
    </comment>
    <comment ref="B1" authorId="0" shapeId="0" xr:uid="{00000000-0006-0000-0400-000002000000}">
      <text>
        <r>
          <rPr>
            <sz val="8"/>
            <color indexed="81"/>
            <rFont val="Tahoma"/>
            <family val="2"/>
          </rPr>
          <t>This column defines a 'label' attribute for a 'progtype' item.</t>
        </r>
      </text>
    </comment>
    <comment ref="C1" authorId="0" shapeId="0" xr:uid="{00000000-0006-0000-0400-000003000000}">
      <text>
        <r>
          <rPr>
            <sz val="8"/>
            <color indexed="81"/>
            <rFont val="Tahoma"/>
            <family val="2"/>
          </rPr>
          <t>This column defines a 'name' attribute for a 'progatt' item.</t>
        </r>
      </text>
    </comment>
    <comment ref="D1" authorId="0" shapeId="0" xr:uid="{00000000-0006-0000-0400-000004000000}">
      <text>
        <r>
          <rPr>
            <sz val="8"/>
            <color indexed="81"/>
            <rFont val="Tahoma"/>
            <family val="2"/>
          </rPr>
          <t>This column defines a 'label' attribute for a 'progatt' item.</t>
        </r>
      </text>
    </comment>
  </commentList>
</comments>
</file>

<file path=xl/sharedStrings.xml><?xml version="1.0" encoding="utf-8"?>
<sst xmlns="http://schemas.openxmlformats.org/spreadsheetml/2006/main" count="982" uniqueCount="476">
  <si>
    <t>Code Name</t>
  </si>
  <si>
    <t>Display Name</t>
  </si>
  <si>
    <t>Is Source</t>
  </si>
  <si>
    <t>Is Sink</t>
  </si>
  <si>
    <t>Is Junction</t>
  </si>
  <si>
    <t>Databook Order</t>
  </si>
  <si>
    <t>Setup Weight</t>
  </si>
  <si>
    <t>n</t>
  </si>
  <si>
    <t>Components</t>
  </si>
  <si>
    <t>Denominator</t>
  </si>
  <si>
    <t>Default Value</t>
  </si>
  <si>
    <t>Format</t>
  </si>
  <si>
    <t>Function</t>
  </si>
  <si>
    <t>Attribute Code Name</t>
  </si>
  <si>
    <t>Attribute Display Name</t>
  </si>
  <si>
    <t>progtype_0</t>
  </si>
  <si>
    <t>Program Type 0</t>
  </si>
  <si>
    <t>progtype_1</t>
  </si>
  <si>
    <t>Program Type 1</t>
  </si>
  <si>
    <t>progtype_2</t>
  </si>
  <si>
    <t>Program Type 2</t>
  </si>
  <si>
    <t>progtype_3</t>
  </si>
  <si>
    <t>Program Type 3</t>
  </si>
  <si>
    <t>progtype_4</t>
  </si>
  <si>
    <t>Program Type 4</t>
  </si>
  <si>
    <t>progtype_5</t>
  </si>
  <si>
    <t>Program Type 5</t>
  </si>
  <si>
    <t>progtype_6</t>
  </si>
  <si>
    <t>Program Type 6</t>
  </si>
  <si>
    <t>sus</t>
  </si>
  <si>
    <t>Susceptible</t>
  </si>
  <si>
    <t>vac</t>
  </si>
  <si>
    <t>Vaccinated</t>
  </si>
  <si>
    <t>lteu</t>
  </si>
  <si>
    <t>ltet</t>
  </si>
  <si>
    <t>ltlu</t>
  </si>
  <si>
    <t>ltlt</t>
  </si>
  <si>
    <t>ltr</t>
  </si>
  <si>
    <t>acj</t>
  </si>
  <si>
    <t>spj</t>
  </si>
  <si>
    <t>spdu</t>
  </si>
  <si>
    <t>spdd</t>
  </si>
  <si>
    <t>spdt</t>
  </si>
  <si>
    <t>spmu</t>
  </si>
  <si>
    <t>spmd</t>
  </si>
  <si>
    <t>spmt</t>
  </si>
  <si>
    <t>spxu</t>
  </si>
  <si>
    <t>spxd</t>
  </si>
  <si>
    <t>spxt</t>
  </si>
  <si>
    <t>snj</t>
  </si>
  <si>
    <t>sndu</t>
  </si>
  <si>
    <t>sndd</t>
  </si>
  <si>
    <t>sndt</t>
  </si>
  <si>
    <t>snmu</t>
  </si>
  <si>
    <t>snmd</t>
  </si>
  <si>
    <t>snmt</t>
  </si>
  <si>
    <t>snxu</t>
  </si>
  <si>
    <t>snxd</t>
  </si>
  <si>
    <t>snxt</t>
  </si>
  <si>
    <t>acr</t>
  </si>
  <si>
    <t>ddis</t>
  </si>
  <si>
    <t>doth</t>
  </si>
  <si>
    <t>bir</t>
  </si>
  <si>
    <t>Successfully treated (latent)</t>
  </si>
  <si>
    <t>Early latent (undiagnosable)</t>
  </si>
  <si>
    <t>Late latent (undiagnosable)</t>
  </si>
  <si>
    <t>Junction: Strain disaggregator for new smear positive</t>
  </si>
  <si>
    <t>Junction: Smear disaggregator for new active</t>
  </si>
  <si>
    <t>Junction: Strain disaggregator for new smear negative</t>
  </si>
  <si>
    <t>DS-SP undiagnosed</t>
  </si>
  <si>
    <t>DS-SP on treatment</t>
  </si>
  <si>
    <t>Early latent on treatment</t>
  </si>
  <si>
    <t>Late latent on treatment</t>
  </si>
  <si>
    <t>MDR-SP undiagnosed</t>
  </si>
  <si>
    <t>MDR-SP on treatment</t>
  </si>
  <si>
    <t>XDR-SP undiagnosed</t>
  </si>
  <si>
    <t>XDR-SP on treatment</t>
  </si>
  <si>
    <t>DS-SN undiagnosed</t>
  </si>
  <si>
    <t>DS-SN on treatment</t>
  </si>
  <si>
    <t>MDR-SN undiagnosed</t>
  </si>
  <si>
    <t>MDR-SN on treatment</t>
  </si>
  <si>
    <t>XDR-SN undiagnosed</t>
  </si>
  <si>
    <t>XDR-SN on treatment</t>
  </si>
  <si>
    <t>Successfully treated (active)</t>
  </si>
  <si>
    <t>Source: Origin of births</t>
  </si>
  <si>
    <t>immi</t>
  </si>
  <si>
    <t>Source: Origin of immigration</t>
  </si>
  <si>
    <t>emi</t>
  </si>
  <si>
    <t>Sink: Cumulative emigration over simulation</t>
  </si>
  <si>
    <t>y</t>
  </si>
  <si>
    <t>Datasheet Code Name</t>
  </si>
  <si>
    <t>Datasheet Title</t>
  </si>
  <si>
    <t>sh_pop</t>
  </si>
  <si>
    <t>General Demographics</t>
  </si>
  <si>
    <t>sh_aprev</t>
  </si>
  <si>
    <t>Active TB Prevalence</t>
  </si>
  <si>
    <t>sh_lprev</t>
  </si>
  <si>
    <t>Latent TB Prevalence</t>
  </si>
  <si>
    <t>sh_notified</t>
  </si>
  <si>
    <t>Notified Cases</t>
  </si>
  <si>
    <t>sh_inf</t>
  </si>
  <si>
    <t>Infection Susceptibility</t>
  </si>
  <si>
    <t>sh_ltreat</t>
  </si>
  <si>
    <t>Latent Testing and Treatment</t>
  </si>
  <si>
    <t>sh_lprog</t>
  </si>
  <si>
    <t>Latent Progression Rates</t>
  </si>
  <si>
    <t>sh_atreat</t>
  </si>
  <si>
    <t>Active TB Testing and Treatment</t>
  </si>
  <si>
    <t>sh_aprog</t>
  </si>
  <si>
    <t>Active TB Progression Rates</t>
  </si>
  <si>
    <t>sh_death</t>
  </si>
  <si>
    <t>Active TB Death Rates</t>
  </si>
  <si>
    <t>Databook Page</t>
  </si>
  <si>
    <t>Early latent untreated (diagnosable)</t>
  </si>
  <si>
    <t>Late latent untreated (diagnosable)</t>
  </si>
  <si>
    <t>ltt_inf</t>
  </si>
  <si>
    <t>ltex</t>
  </si>
  <si>
    <t>ltlx</t>
  </si>
  <si>
    <t>ltx_inf</t>
  </si>
  <si>
    <t>Suspected undiagnosable latent infections</t>
  </si>
  <si>
    <t>Latent infections on treatment</t>
  </si>
  <si>
    <t>lte_inf</t>
  </si>
  <si>
    <t>ltl_inf</t>
  </si>
  <si>
    <t>lt_inf</t>
  </si>
  <si>
    <t>Suspected early latent infections</t>
  </si>
  <si>
    <t>Suspected late latent infections</t>
  </si>
  <si>
    <t>Suspected latent infections</t>
  </si>
  <si>
    <t>ltet, ltlt</t>
  </si>
  <si>
    <t>ltex, ltlx</t>
  </si>
  <si>
    <t>lteu, ltet, ltex</t>
  </si>
  <si>
    <t>ltlu, ltlt, ltlx</t>
  </si>
  <si>
    <t>lte_inf, ltl_inf</t>
  </si>
  <si>
    <t>spdk_inf</t>
  </si>
  <si>
    <t>spmk_inf</t>
  </si>
  <si>
    <t>spxk_inf</t>
  </si>
  <si>
    <t>sndk_inf</t>
  </si>
  <si>
    <t>snmk_inf</t>
  </si>
  <si>
    <t>snxk_inf</t>
  </si>
  <si>
    <t>spd_inf</t>
  </si>
  <si>
    <t>spm_inf</t>
  </si>
  <si>
    <t>spx_inf</t>
  </si>
  <si>
    <t>snd_inf</t>
  </si>
  <si>
    <t>snm_inf</t>
  </si>
  <si>
    <t>snx_inf</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</si>
  <si>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</si>
  <si>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</si>
  <si>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</si>
  <si>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</si>
  <si>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</si>
  <si>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</si>
  <si>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</si>
  <si>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</si>
  <si>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</si>
  <si>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</si>
  <si>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</si>
  <si>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</si>
  <si>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sp_inf</t>
  </si>
  <si>
    <t>sn_inf</t>
  </si>
  <si>
    <t>ac_inf</t>
  </si>
  <si>
    <t>mdr_inf</t>
  </si>
  <si>
    <t>xdr_inf</t>
  </si>
  <si>
    <t>alive</t>
  </si>
  <si>
    <t>dr_inf</t>
  </si>
  <si>
    <t>ds_inf</t>
  </si>
  <si>
    <t>Suspected smear-positive infections</t>
  </si>
  <si>
    <t>Suspected smear-negative infections</t>
  </si>
  <si>
    <t>Population size</t>
  </si>
  <si>
    <t>spd_inf, spm_inf, spx_inf</t>
  </si>
  <si>
    <t>snd_inf, snm_inf, snx_inf</t>
  </si>
  <si>
    <t>sp_inf, sn_inf</t>
  </si>
  <si>
    <t>sus, vac, ltr, acr</t>
  </si>
  <si>
    <t>lt_inf, ac_inf</t>
  </si>
  <si>
    <t>mdr_inf, xdr_inf</t>
  </si>
  <si>
    <t>spd_infx</t>
  </si>
  <si>
    <t>spm_infx</t>
  </si>
  <si>
    <t>spx_infx</t>
  </si>
  <si>
    <t>snd_infx</t>
  </si>
  <si>
    <t>snm_infx</t>
  </si>
  <si>
    <t>snx_infx</t>
  </si>
  <si>
    <t>Suspected untreated DS-SP infections</t>
  </si>
  <si>
    <t>Suspected untreated MDR-SP infections</t>
  </si>
  <si>
    <t>Suspected untreated XDR-SP infections</t>
  </si>
  <si>
    <t>Suspected untreated DS-SN infections</t>
  </si>
  <si>
    <t>Suspected untreated MDR-SN infections</t>
  </si>
  <si>
    <t>Suspected untreated XDR-SN infections</t>
  </si>
  <si>
    <t>spd_prevx</t>
  </si>
  <si>
    <t>spm_prevx</t>
  </si>
  <si>
    <t>spx_prevx</t>
  </si>
  <si>
    <t>snd_prevx</t>
  </si>
  <si>
    <t>snm_prevx</t>
  </si>
  <si>
    <t>snx_prevx</t>
  </si>
  <si>
    <t>Suspected untreated DS-SP prevalence</t>
  </si>
  <si>
    <t>Suspected untreated MDR-SP prevalence</t>
  </si>
  <si>
    <t>Suspected untreated XDR-SP prevalence</t>
  </si>
  <si>
    <t>Suspected untreated DS-SN prevalence</t>
  </si>
  <si>
    <t>Suspected untreated MDR-SN prevalence</t>
  </si>
  <si>
    <t>Suspected untreated XDR-SN prevalence</t>
  </si>
  <si>
    <t>lt_prev</t>
  </si>
  <si>
    <t>spd_prev</t>
  </si>
  <si>
    <t>spm_prev</t>
  </si>
  <si>
    <t>spx_prev</t>
  </si>
  <si>
    <t>snd_prev</t>
  </si>
  <si>
    <t>snm_prev</t>
  </si>
  <si>
    <t>snx_prev</t>
  </si>
  <si>
    <t>sp_prev</t>
  </si>
  <si>
    <t>sn_prev</t>
  </si>
  <si>
    <t>Suspected latent prevalence</t>
  </si>
  <si>
    <t>Suspected SP drug-susceptible prevalence</t>
  </si>
  <si>
    <t>Suspected SP multidrug-resistant prevalence</t>
  </si>
  <si>
    <t>Suspected SP extensively drug-resistant prevalence</t>
  </si>
  <si>
    <t>Suspected SN drug-susceptible prevalence</t>
  </si>
  <si>
    <t>Suspected SN multidrug-resistant prevalence</t>
  </si>
  <si>
    <t>Suspected SN extensively drug-resistant prevalence</t>
  </si>
  <si>
    <t>Suspected smear-positive prevalence</t>
  </si>
  <si>
    <t>Suspected smear-negative prevalence</t>
  </si>
  <si>
    <t>ds_prev</t>
  </si>
  <si>
    <t>mdr_prev</t>
  </si>
  <si>
    <t>xdr_prev</t>
  </si>
  <si>
    <t>ac_prev</t>
  </si>
  <si>
    <t>Estimated number of people with active TB</t>
  </si>
  <si>
    <t>Estimated number of people with DS TB</t>
  </si>
  <si>
    <t>Estimated number of people with MDR TB</t>
  </si>
  <si>
    <t>Estimated number of people with XDR TB</t>
  </si>
  <si>
    <t>Estimated number of people with DR TB</t>
  </si>
  <si>
    <t>Suspected DS prevalence</t>
  </si>
  <si>
    <t>Suspected MDR prevalence</t>
  </si>
  <si>
    <t>Suspected XDR prevalence</t>
  </si>
  <si>
    <t>DS-SP diagnosed but not on treatment</t>
  </si>
  <si>
    <t>MDR-SP diagnosed but not on treatment</t>
  </si>
  <si>
    <t>XDR-SP diagnosed but not on treatment</t>
  </si>
  <si>
    <t>DS-SN diagnosed but not on treatment</t>
  </si>
  <si>
    <t>MDR-SN diagnosed but not on treatment</t>
  </si>
  <si>
    <t>XDR-SN diagnosed but not on treatment</t>
  </si>
  <si>
    <t>Sink: Cumulative non-TB deaths over simulation</t>
  </si>
  <si>
    <t>Sink: Cumulative TB deaths over simulation</t>
  </si>
  <si>
    <t>num_undiag_ds</t>
  </si>
  <si>
    <t>num_undiag_mdr</t>
  </si>
  <si>
    <t>num_undiag_xdr</t>
  </si>
  <si>
    <t>num_diag_ds</t>
  </si>
  <si>
    <t>num_diag_mdr</t>
  </si>
  <si>
    <t>num_diag_xdr</t>
  </si>
  <si>
    <t>Suspected active Prevalence</t>
  </si>
  <si>
    <t>num_treat_ds</t>
  </si>
  <si>
    <t>num_treat_mdr</t>
  </si>
  <si>
    <t>num_treat_xdr</t>
  </si>
  <si>
    <t>Suspected undiagnosed DS infections</t>
  </si>
  <si>
    <t>Suspected undiagnosed MDR infections</t>
  </si>
  <si>
    <t>Suspected undiagnosed XDR infections</t>
  </si>
  <si>
    <t>Diagnosed DS infections</t>
  </si>
  <si>
    <t>Diagnosed MDR infections</t>
  </si>
  <si>
    <t>Diagnosed XDR infections</t>
  </si>
  <si>
    <t>DS cases on treatment</t>
  </si>
  <si>
    <t>MDR cases on treatment</t>
  </si>
  <si>
    <t>XDR cases on treatment</t>
  </si>
  <si>
    <t>spdd, spdt</t>
  </si>
  <si>
    <t>spmd, spmt</t>
  </si>
  <si>
    <t>spxd, spxt</t>
  </si>
  <si>
    <t>sndd, sndt</t>
  </si>
  <si>
    <t>snmd, snmt</t>
  </si>
  <si>
    <t>snxd, snxt</t>
  </si>
  <si>
    <t>diag_suff</t>
  </si>
  <si>
    <t>treat_suff</t>
  </si>
  <si>
    <t>Diagnosis sufficiency (known versus suspected infections)</t>
  </si>
  <si>
    <t>Treatment sufficiency (on-treatment versus known infections)</t>
  </si>
  <si>
    <t>known_inf</t>
  </si>
  <si>
    <t>Known active TB infections</t>
  </si>
  <si>
    <t>spdk_inf, spmk_inf, spxk_inf</t>
  </si>
  <si>
    <t>sndk_inf, snmk_inf, snxk_inf</t>
  </si>
  <si>
    <t>num_treat</t>
  </si>
  <si>
    <t>TB cases on treatment</t>
  </si>
  <si>
    <t>num_treat_mdr, num_treat_xdr</t>
  </si>
  <si>
    <t>b_rate</t>
  </si>
  <si>
    <t>i_rate</t>
  </si>
  <si>
    <t>e_rate</t>
  </si>
  <si>
    <t>doth_rate</t>
  </si>
  <si>
    <t>Number of births</t>
  </si>
  <si>
    <t>Non-TB death rate</t>
  </si>
  <si>
    <t>Emigration rate</t>
  </si>
  <si>
    <t>Number of new immigrants</t>
  </si>
  <si>
    <t>v_rate</t>
  </si>
  <si>
    <t>l_inf</t>
  </si>
  <si>
    <t>le_treat</t>
  </si>
  <si>
    <t>lu_prog</t>
  </si>
  <si>
    <t>le_fail</t>
  </si>
  <si>
    <t>le_succ</t>
  </si>
  <si>
    <t>leu_act</t>
  </si>
  <si>
    <t>ll_treat</t>
  </si>
  <si>
    <t>ll_fail</t>
  </si>
  <si>
    <t>ll_succ</t>
  </si>
  <si>
    <t>lx_prog</t>
  </si>
  <si>
    <t>llu_act</t>
  </si>
  <si>
    <t>lex_act</t>
  </si>
  <si>
    <t>llx_act</t>
  </si>
  <si>
    <t>p_div</t>
  </si>
  <si>
    <t>n_div</t>
  </si>
  <si>
    <t>pd_div</t>
  </si>
  <si>
    <t>pm_div</t>
  </si>
  <si>
    <t>px_div</t>
  </si>
  <si>
    <t>nd_div</t>
  </si>
  <si>
    <t>nm_div</t>
  </si>
  <si>
    <t>nx_div</t>
  </si>
  <si>
    <t>pd_diag</t>
  </si>
  <si>
    <t>pd_treat</t>
  </si>
  <si>
    <t>pm_treat</t>
  </si>
  <si>
    <t>px_treat</t>
  </si>
  <si>
    <t>nd_treat</t>
  </si>
  <si>
    <t>nm_treat</t>
  </si>
  <si>
    <t>nx_treat</t>
  </si>
  <si>
    <t>pd_fail</t>
  </si>
  <si>
    <t>pd_esc</t>
  </si>
  <si>
    <t>pm_diag</t>
  </si>
  <si>
    <t>pm_fail</t>
  </si>
  <si>
    <t>pm_esc</t>
  </si>
  <si>
    <t>px_diag</t>
  </si>
  <si>
    <t>px_fail</t>
  </si>
  <si>
    <t>nd_diag</t>
  </si>
  <si>
    <t>nd_fail</t>
  </si>
  <si>
    <t>nd_esc</t>
  </si>
  <si>
    <t>nm_diag</t>
  </si>
  <si>
    <t>nm_fail</t>
  </si>
  <si>
    <t>nm_esc</t>
  </si>
  <si>
    <t>nx_diag</t>
  </si>
  <si>
    <t>nx_fail</t>
  </si>
  <si>
    <t>ar_act</t>
  </si>
  <si>
    <t>pd_rec</t>
  </si>
  <si>
    <t>pd_succ</t>
  </si>
  <si>
    <t>pm_rec</t>
  </si>
  <si>
    <t>pm_succ</t>
  </si>
  <si>
    <t>px_rec</t>
  </si>
  <si>
    <t>px_succ</t>
  </si>
  <si>
    <t>nd_rec</t>
  </si>
  <si>
    <t>nd_succ</t>
  </si>
  <si>
    <t>nm_rec</t>
  </si>
  <si>
    <t>nm_succ</t>
  </si>
  <si>
    <t>nx_rec</t>
  </si>
  <si>
    <t>nx_succ</t>
  </si>
  <si>
    <t>pd_term</t>
  </si>
  <si>
    <t>pd_sad</t>
  </si>
  <si>
    <t>pm_term</t>
  </si>
  <si>
    <t>pm_sad</t>
  </si>
  <si>
    <t>px_term</t>
  </si>
  <si>
    <t>px_sad</t>
  </si>
  <si>
    <t>nd_term</t>
  </si>
  <si>
    <t>nd_sad</t>
  </si>
  <si>
    <t>nm_term</t>
  </si>
  <si>
    <t>nm_sad</t>
  </si>
  <si>
    <t>nx_term</t>
  </si>
  <si>
    <t>nx_sad</t>
  </si>
  <si>
    <t>Vaccination rate</t>
  </si>
  <si>
    <t>Early-LTBI treatment uptake rate</t>
  </si>
  <si>
    <t>Early-LTBI treatment abandonment rate</t>
  </si>
  <si>
    <t>Early-LTBI treatment success rate</t>
  </si>
  <si>
    <t>Late-LTBI treatment uptake rate</t>
  </si>
  <si>
    <t>Late-LTBI treatment abandonment rate</t>
  </si>
  <si>
    <t>Late-LTBI treatment success rate</t>
  </si>
  <si>
    <t>v_inf</t>
  </si>
  <si>
    <t>Early-late LTBI progression rate (diagnosable)</t>
  </si>
  <si>
    <t>Early-late LTBI progression rate (undiagnosable)</t>
  </si>
  <si>
    <t>LTBI-active progression rate (early diagnosable)</t>
  </si>
  <si>
    <t>LTBI-active progression rate (early undiagnosable)</t>
  </si>
  <si>
    <t>LTBI-active progression rate (late diagnosable)</t>
  </si>
  <si>
    <t>LTBI-active progression rate (late undiagnosable)</t>
  </si>
  <si>
    <t>lr_inf</t>
  </si>
  <si>
    <t>Infection rate (vaccinated to undiagnosable latent)</t>
  </si>
  <si>
    <t>Infection rate (susceptible to diagnosable latent)</t>
  </si>
  <si>
    <t>Reinfection rate (recovered latent to undiagnosable latent)</t>
  </si>
  <si>
    <t>Reactivation rate for recovered active cases</t>
  </si>
  <si>
    <t>SP proportion of new active infections</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</si>
  <si>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</si>
  <si>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</si>
  <si>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</si>
  <si>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</si>
  <si>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</si>
  <si>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</si>
  <si>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</si>
  <si>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DS-SP diagnosis rate</t>
  </si>
  <si>
    <t>DS-SP treatment uptake rate</t>
  </si>
  <si>
    <t>DS-SP treatment abandonment rate</t>
  </si>
  <si>
    <t>DS-SP treatment success rate</t>
  </si>
  <si>
    <t>MDR-SP diagnosis rate</t>
  </si>
  <si>
    <t>MDR-SP treatment uptake rate</t>
  </si>
  <si>
    <t>MDR-SP treatment abandonment rate</t>
  </si>
  <si>
    <t>MDR-SPtreatment success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</si>
  <si>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</si>
  <si>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</si>
  <si>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</si>
  <si>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</si>
  <si>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</si>
  <si>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</si>
  <si>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</si>
  <si>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</si>
  <si>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</si>
  <si>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</si>
  <si>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</si>
  <si>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MDR-SN treatment success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</si>
  <si>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</si>
  <si>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</si>
  <si>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</si>
  <si>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</si>
  <si>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</si>
  <si>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</si>
  <si>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</si>
  <si>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</si>
  <si>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</si>
  <si>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</si>
  <si>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</si>
  <si>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</si>
  <si>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</si>
  <si>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</si>
  <si>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</si>
  <si>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</si>
  <si>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</si>
  <si>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</si>
  <si>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</si>
  <si>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</si>
  <si>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</si>
  <si>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</si>
  <si>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</si>
  <si>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</si>
  <si>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</si>
  <si>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</si>
  <si>
    <t>number</t>
  </si>
  <si>
    <t>l_treat</t>
  </si>
  <si>
    <t>l_fail</t>
  </si>
  <si>
    <t>l_succ</t>
  </si>
  <si>
    <t>LTBI treatment uptake rate</t>
  </si>
  <si>
    <t>LTBI treatment abandonment rate</t>
  </si>
  <si>
    <t>LTBI treatment success rate</t>
  </si>
  <si>
    <t>probability</t>
  </si>
  <si>
    <t>e_dep</t>
  </si>
  <si>
    <t>l_dep</t>
  </si>
  <si>
    <t>Early latency departure rate</t>
  </si>
  <si>
    <t>Late latency departure rate</t>
  </si>
  <si>
    <t>p_branch</t>
  </si>
  <si>
    <t>Probability of activation versus early-late progression</t>
  </si>
  <si>
    <t>(1-p_branch)*e_dep</t>
  </si>
  <si>
    <t>p_branch*e_dep</t>
  </si>
  <si>
    <t>spd_infxness</t>
  </si>
  <si>
    <t>spm_infxness</t>
  </si>
  <si>
    <t>spx_infxness</t>
  </si>
  <si>
    <t>snd_infxness</t>
  </si>
  <si>
    <t>snm_infxness</t>
  </si>
  <si>
    <t>snx_infxness</t>
  </si>
  <si>
    <t>vac_fac</t>
  </si>
  <si>
    <t>lat_fac</t>
  </si>
  <si>
    <t>sn_fac</t>
  </si>
  <si>
    <t>mdr_fac</t>
  </si>
  <si>
    <t>xdr_fac</t>
  </si>
  <si>
    <t>foi</t>
  </si>
  <si>
    <t>Infection vulnerability factor (vaccinated versus susceptible)</t>
  </si>
  <si>
    <t>Infection vulnerability factor (treated latent versus susceptible)</t>
  </si>
  <si>
    <t>DS-SP infectiousness</t>
  </si>
  <si>
    <t>Relative infectiousness (SN versus SP)</t>
  </si>
  <si>
    <t>Relative infectiousness (MDR versus DS)</t>
  </si>
  <si>
    <t>Relative infectiousness (XDR versus DS)</t>
  </si>
  <si>
    <t>MDR-SP infectiousness</t>
  </si>
  <si>
    <t>XDR-SP infectiousness</t>
  </si>
  <si>
    <t>DS-SN infectiousness</t>
  </si>
  <si>
    <t>MDR-SN infectiousness</t>
  </si>
  <si>
    <t>XDR-SN infectiousness</t>
  </si>
  <si>
    <t>Force of infection</t>
  </si>
  <si>
    <t>foi*lat_fac</t>
  </si>
  <si>
    <t>foi*vac_fac</t>
  </si>
  <si>
    <t>foi_p</t>
  </si>
  <si>
    <t>foi_n</t>
  </si>
  <si>
    <t>Force of infection from SP prevalence</t>
  </si>
  <si>
    <t>Force of infection from SN prevalence</t>
  </si>
  <si>
    <t>spd_infxness*spd_prevx+spm_infxness*spm_prevx+spx_infxness*spx_prevx</t>
  </si>
  <si>
    <t>snd_infxness*snd_prevx+snm_infxness*snm_prevx+snx_infxness*snx_prevx</t>
  </si>
  <si>
    <t>foi_p+foi_n</t>
  </si>
  <si>
    <t>spd_infxness*mdr_fac</t>
  </si>
  <si>
    <t>spd_infxness*xdr_fac</t>
  </si>
  <si>
    <t>sn_fac*spd_infxness*xdr_fac</t>
  </si>
  <si>
    <t>sn_fac*spd_infxness*mdr_fac</t>
  </si>
  <si>
    <t>sn_fac*spd_infxness</t>
  </si>
  <si>
    <t>proportion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</si>
</sst>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rgb="FF9C6500"/>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18">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Fill="1" applyAlignment="1">
      <alignment vertical="center"/>
    </xf>
    <xf numFmtId="0" fontId="0" fillId="0" borderId="0" xfId="0" applyFill="1" applyAlignment="1">
      <alignment horizontal="center" vertical="center"/>
    </xf>
  </cellXfs>
  <cellStyles count="2">
    <cellStyle name="Neutral 2" xfId="1" xr:uid="{00000000-0005-0000-0000-00002F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D50C-13A1-4CF6-8BA4-65F2738C29EE}">
  <dimension ref="A1:B11"/>
  <sheetViews>
    <sheetView workbookViewId="0">
      <selection activeCell="A10" sqref="A10"/>
    </sheetView>
  </sheetViews>
  <sheetFormatPr defaultRowHeight="14.25" x14ac:dyDescent="0.45"/>
  <cols>
    <col min="1" max="2" width="25.73046875" style="3" customWidth="1"/>
    <col min="3" max="16384" width="9.06640625" style="3"/>
  </cols>
  <sheetData>
    <row r="1" spans="1:2" x14ac:dyDescent="0.45">
      <c r="A1" s="5" t="s">
        <v>90</v>
      </c>
      <c r="B1" s="5" t="s">
        <v>91</v>
      </c>
    </row>
    <row r="2" spans="1:2" x14ac:dyDescent="0.45">
      <c r="A2" s="7" t="s">
        <v>92</v>
      </c>
      <c r="B2" s="7" t="s">
        <v>93</v>
      </c>
    </row>
    <row r="3" spans="1:2" x14ac:dyDescent="0.45">
      <c r="A3" s="7" t="s">
        <v>94</v>
      </c>
      <c r="B3" s="7" t="s">
        <v>95</v>
      </c>
    </row>
    <row r="4" spans="1:2" x14ac:dyDescent="0.45">
      <c r="A4" s="7" t="s">
        <v>96</v>
      </c>
      <c r="B4" s="7" t="s">
        <v>97</v>
      </c>
    </row>
    <row r="5" spans="1:2" x14ac:dyDescent="0.45">
      <c r="A5" s="7" t="s">
        <v>98</v>
      </c>
      <c r="B5" s="7" t="s">
        <v>99</v>
      </c>
    </row>
    <row r="6" spans="1:2" x14ac:dyDescent="0.45">
      <c r="A6" s="7" t="s">
        <v>100</v>
      </c>
      <c r="B6" s="7" t="s">
        <v>101</v>
      </c>
    </row>
    <row r="7" spans="1:2" x14ac:dyDescent="0.45">
      <c r="A7" s="7" t="s">
        <v>102</v>
      </c>
      <c r="B7" s="7" t="s">
        <v>103</v>
      </c>
    </row>
    <row r="8" spans="1:2" x14ac:dyDescent="0.45">
      <c r="A8" s="7" t="s">
        <v>104</v>
      </c>
      <c r="B8" s="7" t="s">
        <v>105</v>
      </c>
    </row>
    <row r="9" spans="1:2" x14ac:dyDescent="0.45">
      <c r="A9" s="7" t="s">
        <v>106</v>
      </c>
      <c r="B9" s="7" t="s">
        <v>107</v>
      </c>
    </row>
    <row r="10" spans="1:2" x14ac:dyDescent="0.45">
      <c r="A10" s="7" t="s">
        <v>108</v>
      </c>
      <c r="B10" s="7" t="s">
        <v>109</v>
      </c>
    </row>
    <row r="11" spans="1:2" x14ac:dyDescent="0.45">
      <c r="A11" s="7" t="s">
        <v>110</v>
      </c>
      <c r="B11" s="7" t="s">
        <v>111</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7"/>
  <sheetViews>
    <sheetView topLeftCell="A4" workbookViewId="0">
      <selection activeCell="F31" sqref="F31:F32"/>
    </sheetView>
  </sheetViews>
  <sheetFormatPr defaultRowHeight="14.25" x14ac:dyDescent="0.45"/>
  <cols>
    <col min="1" max="1" width="10.1328125" bestFit="1" customWidth="1"/>
    <col min="2" max="2" width="43.6640625" bestFit="1" customWidth="1"/>
    <col min="3" max="3" width="8.06640625" bestFit="1" customWidth="1"/>
    <col min="4" max="4" width="5.9296875" bestFit="1" customWidth="1"/>
    <col min="5" max="5" width="9.3984375" bestFit="1" customWidth="1"/>
    <col min="6" max="6" width="11.796875" bestFit="1" customWidth="1"/>
    <col min="7" max="7" width="13" style="11" bestFit="1" customWidth="1"/>
    <col min="8" max="8" width="13.86328125" style="7" bestFit="1" customWidth="1"/>
  </cols>
  <sheetData>
    <row r="1" spans="1:8" x14ac:dyDescent="0.45">
      <c r="A1" s="1" t="s">
        <v>0</v>
      </c>
      <c r="B1" s="1" t="s">
        <v>1</v>
      </c>
      <c r="C1" s="1" t="s">
        <v>2</v>
      </c>
      <c r="D1" s="1" t="s">
        <v>3</v>
      </c>
      <c r="E1" s="1" t="s">
        <v>4</v>
      </c>
      <c r="F1" s="1" t="s">
        <v>6</v>
      </c>
      <c r="G1" s="12" t="s">
        <v>112</v>
      </c>
      <c r="H1" s="5" t="s">
        <v>5</v>
      </c>
    </row>
    <row r="2" spans="1:8" x14ac:dyDescent="0.45">
      <c r="A2" s="6" t="s">
        <v>29</v>
      </c>
      <c r="B2" s="6" t="s">
        <v>30</v>
      </c>
      <c r="C2" s="2" t="s">
        <v>7</v>
      </c>
      <c r="D2" s="2" t="s">
        <v>7</v>
      </c>
      <c r="E2" s="2" t="s">
        <v>7</v>
      </c>
      <c r="F2" s="7">
        <v>0</v>
      </c>
      <c r="H2" s="7">
        <v>-1</v>
      </c>
    </row>
    <row r="3" spans="1:8" x14ac:dyDescent="0.45">
      <c r="A3" s="6" t="s">
        <v>31</v>
      </c>
      <c r="B3" s="6" t="s">
        <v>32</v>
      </c>
      <c r="C3" s="2" t="s">
        <v>7</v>
      </c>
      <c r="D3" s="2" t="s">
        <v>7</v>
      </c>
      <c r="E3" s="2" t="s">
        <v>7</v>
      </c>
      <c r="F3" s="7"/>
      <c r="G3" s="11" t="s">
        <v>102</v>
      </c>
    </row>
    <row r="4" spans="1:8" x14ac:dyDescent="0.45">
      <c r="A4" s="6" t="s">
        <v>33</v>
      </c>
      <c r="B4" s="6" t="s">
        <v>113</v>
      </c>
      <c r="C4" s="2" t="s">
        <v>7</v>
      </c>
      <c r="D4" s="2" t="s">
        <v>7</v>
      </c>
      <c r="E4" s="2" t="s">
        <v>7</v>
      </c>
      <c r="F4" s="7"/>
      <c r="G4" s="11" t="s">
        <v>96</v>
      </c>
    </row>
    <row r="5" spans="1:8" x14ac:dyDescent="0.45">
      <c r="A5" s="6" t="s">
        <v>34</v>
      </c>
      <c r="B5" s="6" t="s">
        <v>71</v>
      </c>
      <c r="C5" s="2" t="s">
        <v>7</v>
      </c>
      <c r="D5" s="2" t="s">
        <v>7</v>
      </c>
      <c r="E5" s="2" t="s">
        <v>7</v>
      </c>
      <c r="F5" s="7"/>
      <c r="G5" s="11" t="s">
        <v>102</v>
      </c>
    </row>
    <row r="6" spans="1:8" x14ac:dyDescent="0.45">
      <c r="A6" s="6" t="s">
        <v>35</v>
      </c>
      <c r="B6" s="6" t="s">
        <v>114</v>
      </c>
      <c r="C6" s="2" t="s">
        <v>7</v>
      </c>
      <c r="D6" s="2" t="s">
        <v>7</v>
      </c>
      <c r="E6" s="2" t="s">
        <v>7</v>
      </c>
      <c r="F6" s="7"/>
      <c r="G6" s="11" t="s">
        <v>96</v>
      </c>
    </row>
    <row r="7" spans="1:8" x14ac:dyDescent="0.45">
      <c r="A7" s="6" t="s">
        <v>36</v>
      </c>
      <c r="B7" s="6" t="s">
        <v>72</v>
      </c>
      <c r="C7" s="2" t="s">
        <v>7</v>
      </c>
      <c r="D7" s="2" t="s">
        <v>7</v>
      </c>
      <c r="E7" s="2" t="s">
        <v>7</v>
      </c>
      <c r="F7" s="7"/>
      <c r="G7" s="11" t="s">
        <v>102</v>
      </c>
    </row>
    <row r="8" spans="1:8" x14ac:dyDescent="0.45">
      <c r="A8" s="6" t="s">
        <v>37</v>
      </c>
      <c r="B8" s="6" t="s">
        <v>63</v>
      </c>
      <c r="C8" s="2" t="s">
        <v>7</v>
      </c>
      <c r="D8" s="2" t="s">
        <v>7</v>
      </c>
      <c r="E8" s="2" t="s">
        <v>7</v>
      </c>
      <c r="F8" s="7"/>
      <c r="G8" s="11" t="s">
        <v>96</v>
      </c>
    </row>
    <row r="9" spans="1:8" x14ac:dyDescent="0.45">
      <c r="A9" s="6" t="s">
        <v>116</v>
      </c>
      <c r="B9" s="6" t="s">
        <v>64</v>
      </c>
      <c r="C9" s="2" t="s">
        <v>7</v>
      </c>
      <c r="D9" s="2" t="s">
        <v>7</v>
      </c>
      <c r="E9" s="2" t="s">
        <v>7</v>
      </c>
      <c r="F9" s="7"/>
      <c r="G9" s="11" t="s">
        <v>96</v>
      </c>
    </row>
    <row r="10" spans="1:8" x14ac:dyDescent="0.45">
      <c r="A10" s="6" t="s">
        <v>117</v>
      </c>
      <c r="B10" s="6" t="s">
        <v>65</v>
      </c>
      <c r="C10" s="2" t="s">
        <v>7</v>
      </c>
      <c r="D10" s="2" t="s">
        <v>7</v>
      </c>
      <c r="E10" s="2" t="s">
        <v>7</v>
      </c>
      <c r="F10" s="7"/>
      <c r="G10" s="11" t="s">
        <v>96</v>
      </c>
    </row>
    <row r="11" spans="1:8" x14ac:dyDescent="0.45">
      <c r="A11" s="6" t="s">
        <v>38</v>
      </c>
      <c r="B11" s="6" t="s">
        <v>67</v>
      </c>
      <c r="C11" s="2" t="s">
        <v>7</v>
      </c>
      <c r="D11" s="2" t="s">
        <v>7</v>
      </c>
      <c r="E11" s="2" t="s">
        <v>89</v>
      </c>
      <c r="F11" s="7">
        <v>0</v>
      </c>
      <c r="H11" s="7">
        <v>-1</v>
      </c>
    </row>
    <row r="12" spans="1:8" x14ac:dyDescent="0.45">
      <c r="A12" s="6" t="s">
        <v>39</v>
      </c>
      <c r="B12" s="6" t="s">
        <v>66</v>
      </c>
      <c r="C12" s="2" t="s">
        <v>7</v>
      </c>
      <c r="D12" s="2" t="s">
        <v>7</v>
      </c>
      <c r="E12" s="2" t="s">
        <v>89</v>
      </c>
      <c r="F12" s="7">
        <v>0</v>
      </c>
      <c r="H12" s="7">
        <v>-1</v>
      </c>
    </row>
    <row r="13" spans="1:8" x14ac:dyDescent="0.45">
      <c r="A13" s="6" t="s">
        <v>40</v>
      </c>
      <c r="B13" s="6" t="s">
        <v>69</v>
      </c>
      <c r="C13" s="2" t="s">
        <v>7</v>
      </c>
      <c r="D13" s="2" t="s">
        <v>7</v>
      </c>
      <c r="E13" s="2" t="s">
        <v>7</v>
      </c>
      <c r="F13" s="7">
        <v>0</v>
      </c>
      <c r="H13" s="7">
        <v>-1</v>
      </c>
    </row>
    <row r="14" spans="1:8" x14ac:dyDescent="0.45">
      <c r="A14" s="6" t="s">
        <v>41</v>
      </c>
      <c r="B14" s="6" t="s">
        <v>227</v>
      </c>
      <c r="C14" s="2" t="s">
        <v>7</v>
      </c>
      <c r="D14" s="2" t="s">
        <v>7</v>
      </c>
      <c r="E14" s="2" t="s">
        <v>7</v>
      </c>
      <c r="F14" s="7">
        <v>0</v>
      </c>
      <c r="H14" s="7">
        <v>-1</v>
      </c>
    </row>
    <row r="15" spans="1:8" x14ac:dyDescent="0.45">
      <c r="A15" s="6" t="s">
        <v>42</v>
      </c>
      <c r="B15" s="6" t="s">
        <v>70</v>
      </c>
      <c r="C15" s="2" t="s">
        <v>7</v>
      </c>
      <c r="D15" s="2" t="s">
        <v>7</v>
      </c>
      <c r="E15" s="2" t="s">
        <v>7</v>
      </c>
      <c r="F15" s="7"/>
      <c r="G15" s="11" t="s">
        <v>106</v>
      </c>
    </row>
    <row r="16" spans="1:8" x14ac:dyDescent="0.45">
      <c r="A16" s="6" t="s">
        <v>43</v>
      </c>
      <c r="B16" s="6" t="s">
        <v>73</v>
      </c>
      <c r="C16" s="2" t="s">
        <v>7</v>
      </c>
      <c r="D16" s="2" t="s">
        <v>7</v>
      </c>
      <c r="E16" s="2" t="s">
        <v>7</v>
      </c>
      <c r="F16" s="7">
        <v>0</v>
      </c>
      <c r="H16" s="7">
        <v>-1</v>
      </c>
    </row>
    <row r="17" spans="1:8" x14ac:dyDescent="0.45">
      <c r="A17" s="6" t="s">
        <v>44</v>
      </c>
      <c r="B17" s="6" t="s">
        <v>228</v>
      </c>
      <c r="C17" s="2" t="s">
        <v>7</v>
      </c>
      <c r="D17" s="2" t="s">
        <v>7</v>
      </c>
      <c r="E17" s="2" t="s">
        <v>7</v>
      </c>
      <c r="F17" s="7">
        <v>0</v>
      </c>
      <c r="H17" s="7">
        <v>-1</v>
      </c>
    </row>
    <row r="18" spans="1:8" x14ac:dyDescent="0.45">
      <c r="A18" s="6" t="s">
        <v>45</v>
      </c>
      <c r="B18" s="6" t="s">
        <v>74</v>
      </c>
      <c r="C18" s="2" t="s">
        <v>7</v>
      </c>
      <c r="D18" s="2" t="s">
        <v>7</v>
      </c>
      <c r="E18" s="2" t="s">
        <v>7</v>
      </c>
      <c r="F18" s="7"/>
      <c r="G18" s="11" t="s">
        <v>106</v>
      </c>
    </row>
    <row r="19" spans="1:8" x14ac:dyDescent="0.45">
      <c r="A19" s="6" t="s">
        <v>46</v>
      </c>
      <c r="B19" s="6" t="s">
        <v>75</v>
      </c>
      <c r="C19" s="2" t="s">
        <v>7</v>
      </c>
      <c r="D19" s="2" t="s">
        <v>7</v>
      </c>
      <c r="E19" s="2" t="s">
        <v>7</v>
      </c>
      <c r="F19" s="7">
        <v>0</v>
      </c>
      <c r="H19" s="7">
        <v>-1</v>
      </c>
    </row>
    <row r="20" spans="1:8" x14ac:dyDescent="0.45">
      <c r="A20" s="6" t="s">
        <v>47</v>
      </c>
      <c r="B20" s="6" t="s">
        <v>229</v>
      </c>
      <c r="C20" s="2" t="s">
        <v>7</v>
      </c>
      <c r="D20" s="2" t="s">
        <v>7</v>
      </c>
      <c r="E20" s="2" t="s">
        <v>7</v>
      </c>
      <c r="F20" s="7">
        <v>0</v>
      </c>
      <c r="H20" s="7">
        <v>-1</v>
      </c>
    </row>
    <row r="21" spans="1:8" x14ac:dyDescent="0.45">
      <c r="A21" s="6" t="s">
        <v>48</v>
      </c>
      <c r="B21" s="6" t="s">
        <v>76</v>
      </c>
      <c r="C21" s="2" t="s">
        <v>7</v>
      </c>
      <c r="D21" s="2" t="s">
        <v>7</v>
      </c>
      <c r="E21" s="2" t="s">
        <v>7</v>
      </c>
      <c r="F21" s="7"/>
      <c r="G21" s="11" t="s">
        <v>106</v>
      </c>
    </row>
    <row r="22" spans="1:8" x14ac:dyDescent="0.45">
      <c r="A22" s="6" t="s">
        <v>49</v>
      </c>
      <c r="B22" s="6" t="s">
        <v>68</v>
      </c>
      <c r="C22" s="2" t="s">
        <v>7</v>
      </c>
      <c r="D22" s="2" t="s">
        <v>7</v>
      </c>
      <c r="E22" s="2" t="s">
        <v>89</v>
      </c>
      <c r="F22" s="7">
        <v>0</v>
      </c>
      <c r="H22" s="7">
        <v>-1</v>
      </c>
    </row>
    <row r="23" spans="1:8" x14ac:dyDescent="0.45">
      <c r="A23" s="6" t="s">
        <v>50</v>
      </c>
      <c r="B23" s="6" t="s">
        <v>77</v>
      </c>
      <c r="C23" s="2" t="s">
        <v>7</v>
      </c>
      <c r="D23" s="2" t="s">
        <v>7</v>
      </c>
      <c r="E23" s="2" t="s">
        <v>7</v>
      </c>
      <c r="F23" s="7">
        <v>0</v>
      </c>
      <c r="H23" s="7">
        <v>-1</v>
      </c>
    </row>
    <row r="24" spans="1:8" x14ac:dyDescent="0.45">
      <c r="A24" s="6" t="s">
        <v>51</v>
      </c>
      <c r="B24" s="6" t="s">
        <v>230</v>
      </c>
      <c r="C24" s="2" t="s">
        <v>7</v>
      </c>
      <c r="D24" s="2" t="s">
        <v>7</v>
      </c>
      <c r="E24" s="2" t="s">
        <v>7</v>
      </c>
      <c r="F24" s="7">
        <v>0</v>
      </c>
      <c r="H24" s="7">
        <v>-1</v>
      </c>
    </row>
    <row r="25" spans="1:8" x14ac:dyDescent="0.45">
      <c r="A25" s="6" t="s">
        <v>52</v>
      </c>
      <c r="B25" s="6" t="s">
        <v>78</v>
      </c>
      <c r="C25" s="2" t="s">
        <v>7</v>
      </c>
      <c r="D25" s="2" t="s">
        <v>7</v>
      </c>
      <c r="E25" s="2" t="s">
        <v>7</v>
      </c>
      <c r="F25" s="7"/>
      <c r="G25" s="11" t="s">
        <v>106</v>
      </c>
    </row>
    <row r="26" spans="1:8" x14ac:dyDescent="0.45">
      <c r="A26" s="6" t="s">
        <v>53</v>
      </c>
      <c r="B26" s="6" t="s">
        <v>79</v>
      </c>
      <c r="C26" s="2" t="s">
        <v>7</v>
      </c>
      <c r="D26" s="2" t="s">
        <v>7</v>
      </c>
      <c r="E26" s="2" t="s">
        <v>7</v>
      </c>
      <c r="F26" s="7">
        <v>0</v>
      </c>
      <c r="H26" s="7">
        <v>-1</v>
      </c>
    </row>
    <row r="27" spans="1:8" x14ac:dyDescent="0.45">
      <c r="A27" s="6" t="s">
        <v>54</v>
      </c>
      <c r="B27" s="6" t="s">
        <v>231</v>
      </c>
      <c r="C27" s="2" t="s">
        <v>7</v>
      </c>
      <c r="D27" s="2" t="s">
        <v>7</v>
      </c>
      <c r="E27" s="2" t="s">
        <v>7</v>
      </c>
      <c r="F27" s="7">
        <v>0</v>
      </c>
      <c r="H27" s="7">
        <v>-1</v>
      </c>
    </row>
    <row r="28" spans="1:8" x14ac:dyDescent="0.45">
      <c r="A28" s="6" t="s">
        <v>55</v>
      </c>
      <c r="B28" s="6" t="s">
        <v>80</v>
      </c>
      <c r="C28" s="2" t="s">
        <v>7</v>
      </c>
      <c r="D28" s="2" t="s">
        <v>7</v>
      </c>
      <c r="E28" s="2" t="s">
        <v>7</v>
      </c>
      <c r="F28" s="7"/>
      <c r="G28" s="11" t="s">
        <v>106</v>
      </c>
    </row>
    <row r="29" spans="1:8" x14ac:dyDescent="0.45">
      <c r="A29" s="6" t="s">
        <v>56</v>
      </c>
      <c r="B29" s="6" t="s">
        <v>81</v>
      </c>
      <c r="C29" s="2" t="s">
        <v>7</v>
      </c>
      <c r="D29" s="2" t="s">
        <v>7</v>
      </c>
      <c r="E29" s="2" t="s">
        <v>7</v>
      </c>
      <c r="F29" s="7">
        <v>0</v>
      </c>
      <c r="H29" s="7">
        <v>-1</v>
      </c>
    </row>
    <row r="30" spans="1:8" x14ac:dyDescent="0.45">
      <c r="A30" s="6" t="s">
        <v>57</v>
      </c>
      <c r="B30" s="6" t="s">
        <v>232</v>
      </c>
      <c r="C30" s="2" t="s">
        <v>7</v>
      </c>
      <c r="D30" s="2" t="s">
        <v>7</v>
      </c>
      <c r="E30" s="2" t="s">
        <v>7</v>
      </c>
      <c r="F30" s="7">
        <v>0</v>
      </c>
      <c r="H30" s="7">
        <v>-1</v>
      </c>
    </row>
    <row r="31" spans="1:8" x14ac:dyDescent="0.45">
      <c r="A31" s="6" t="s">
        <v>58</v>
      </c>
      <c r="B31" s="6" t="s">
        <v>82</v>
      </c>
      <c r="C31" s="2" t="s">
        <v>7</v>
      </c>
      <c r="D31" s="2" t="s">
        <v>7</v>
      </c>
      <c r="E31" s="2" t="s">
        <v>7</v>
      </c>
      <c r="F31" s="7"/>
      <c r="G31" s="11" t="s">
        <v>106</v>
      </c>
    </row>
    <row r="32" spans="1:8" x14ac:dyDescent="0.45">
      <c r="A32" s="6" t="s">
        <v>59</v>
      </c>
      <c r="B32" s="6" t="s">
        <v>83</v>
      </c>
      <c r="C32" s="2" t="s">
        <v>7</v>
      </c>
      <c r="D32" s="2" t="s">
        <v>7</v>
      </c>
      <c r="E32" s="2" t="s">
        <v>7</v>
      </c>
      <c r="F32" s="7"/>
      <c r="G32" s="11" t="s">
        <v>106</v>
      </c>
    </row>
    <row r="33" spans="1:8" x14ac:dyDescent="0.45">
      <c r="A33" s="6" t="s">
        <v>62</v>
      </c>
      <c r="B33" s="6" t="s">
        <v>84</v>
      </c>
      <c r="C33" s="4" t="s">
        <v>89</v>
      </c>
      <c r="D33" s="4" t="s">
        <v>7</v>
      </c>
      <c r="E33" s="4" t="s">
        <v>7</v>
      </c>
      <c r="F33" s="4">
        <v>0</v>
      </c>
      <c r="H33" s="7">
        <v>-1</v>
      </c>
    </row>
    <row r="34" spans="1:8" s="3" customFormat="1" x14ac:dyDescent="0.45">
      <c r="A34" s="6" t="s">
        <v>85</v>
      </c>
      <c r="B34" s="6" t="s">
        <v>86</v>
      </c>
      <c r="C34" s="4" t="s">
        <v>89</v>
      </c>
      <c r="D34" s="4" t="s">
        <v>7</v>
      </c>
      <c r="E34" s="4" t="s">
        <v>7</v>
      </c>
      <c r="F34" s="4">
        <v>0</v>
      </c>
      <c r="G34" s="11"/>
      <c r="H34" s="7">
        <v>-1</v>
      </c>
    </row>
    <row r="35" spans="1:8" x14ac:dyDescent="0.45">
      <c r="A35" s="6" t="s">
        <v>60</v>
      </c>
      <c r="B35" s="6" t="s">
        <v>234</v>
      </c>
      <c r="C35" s="2" t="s">
        <v>7</v>
      </c>
      <c r="D35" s="2" t="s">
        <v>89</v>
      </c>
      <c r="E35" s="2" t="s">
        <v>7</v>
      </c>
      <c r="F35" s="4">
        <v>0</v>
      </c>
      <c r="H35" s="7">
        <v>-1</v>
      </c>
    </row>
    <row r="36" spans="1:8" x14ac:dyDescent="0.45">
      <c r="A36" s="6" t="s">
        <v>61</v>
      </c>
      <c r="B36" s="6" t="s">
        <v>233</v>
      </c>
      <c r="C36" s="2" t="s">
        <v>7</v>
      </c>
      <c r="D36" s="2" t="s">
        <v>89</v>
      </c>
      <c r="E36" s="2" t="s">
        <v>7</v>
      </c>
      <c r="F36" s="4">
        <v>0</v>
      </c>
      <c r="H36" s="7">
        <v>-1</v>
      </c>
    </row>
    <row r="37" spans="1:8" s="3" customFormat="1" x14ac:dyDescent="0.45">
      <c r="A37" s="6" t="s">
        <v>87</v>
      </c>
      <c r="B37" s="6" t="s">
        <v>88</v>
      </c>
      <c r="C37" s="4" t="s">
        <v>7</v>
      </c>
      <c r="D37" s="4" t="s">
        <v>89</v>
      </c>
      <c r="E37" s="4" t="s">
        <v>7</v>
      </c>
      <c r="F37" s="4">
        <v>0</v>
      </c>
      <c r="G37" s="11"/>
      <c r="H37" s="7">
        <v>-1</v>
      </c>
    </row>
  </sheetData>
  <dataValidations count="1">
    <dataValidation type="list" allowBlank="1" showInputMessage="1" showErrorMessage="1" sqref="C2:E37" xr:uid="{00000000-0002-0000-0000-000000000000}">
      <formula1>"n,y"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41"/>
  <sheetViews>
    <sheetView workbookViewId="0">
      <pane xSplit="1" topLeftCell="I1" activePane="topRight" state="frozen"/>
      <selection pane="topRight" activeCell="AJ22" sqref="AJ22:AK22"/>
    </sheetView>
  </sheetViews>
  <sheetFormatPr defaultRowHeight="14.25" x14ac:dyDescent="0.45"/>
  <cols>
    <col min="1" max="1" width="5.265625" style="11" bestFit="1" customWidth="1"/>
    <col min="2" max="2" width="5.86328125" style="11" bestFit="1" customWidth="1"/>
    <col min="3" max="3" width="5.73046875" style="11" bestFit="1" customWidth="1"/>
    <col min="4" max="4" width="5.53125" style="11" bestFit="1" customWidth="1"/>
    <col min="5" max="5" width="6.9296875" style="11" bestFit="1" customWidth="1"/>
    <col min="6" max="6" width="6.73046875" style="11" bestFit="1" customWidth="1"/>
    <col min="7" max="7" width="6.46484375" style="11" bestFit="1" customWidth="1"/>
    <col min="8" max="8" width="6.3984375" style="11" bestFit="1" customWidth="1"/>
    <col min="9" max="9" width="5.19921875" style="11" bestFit="1" customWidth="1"/>
    <col min="10" max="10" width="6.59765625" style="11" bestFit="1" customWidth="1"/>
    <col min="11" max="11" width="6.46484375" style="11" bestFit="1" customWidth="1"/>
    <col min="12" max="12" width="5" style="11" bestFit="1" customWidth="1"/>
    <col min="13" max="13" width="6" style="11" bestFit="1" customWidth="1"/>
    <col min="14" max="14" width="7" style="11" bestFit="1" customWidth="1"/>
    <col min="15" max="15" width="7.53125" style="11" bestFit="1" customWidth="1"/>
    <col min="16" max="16" width="6.53125" style="11" bestFit="1" customWidth="1"/>
    <col min="17" max="17" width="7.53125" style="11" bestFit="1" customWidth="1"/>
    <col min="18" max="18" width="8.06640625" style="11" bestFit="1" customWidth="1"/>
    <col min="19" max="19" width="5.86328125" style="11" bestFit="1" customWidth="1"/>
    <col min="20" max="20" width="6.86328125" style="11" bestFit="1" customWidth="1"/>
    <col min="21" max="21" width="7.3984375" style="11" bestFit="1" customWidth="1"/>
    <col min="22" max="22" width="5" style="11" bestFit="1" customWidth="1"/>
    <col min="23" max="23" width="6" style="11" bestFit="1" customWidth="1"/>
    <col min="24" max="24" width="7" style="11" bestFit="1" customWidth="1"/>
    <col min="25" max="25" width="7.53125" style="11" bestFit="1" customWidth="1"/>
    <col min="26" max="26" width="6.53125" style="11" bestFit="1" customWidth="1"/>
    <col min="27" max="27" width="7.53125" style="11" bestFit="1" customWidth="1"/>
    <col min="28" max="28" width="8.06640625" style="11" bestFit="1" customWidth="1"/>
    <col min="29" max="29" width="5.86328125" style="11" bestFit="1" customWidth="1"/>
    <col min="30" max="30" width="6.86328125" style="11" bestFit="1" customWidth="1"/>
    <col min="31" max="31" width="7.3984375" style="11" bestFit="1" customWidth="1"/>
    <col min="32" max="32" width="7.53125" style="11" bestFit="1" customWidth="1"/>
    <col min="33" max="33" width="2.9296875" style="11" bestFit="1" customWidth="1"/>
    <col min="34" max="34" width="4.86328125" style="11" bestFit="1" customWidth="1"/>
    <col min="35" max="35" width="8" style="11" bestFit="1" customWidth="1"/>
    <col min="36" max="36" width="8.53125" style="11" bestFit="1" customWidth="1"/>
    <col min="37" max="37" width="5.796875" style="11" bestFit="1" customWidth="1"/>
    <col min="38" max="16384" width="9.06640625" style="11"/>
  </cols>
  <sheetData>
    <row r="1" spans="1:41" x14ac:dyDescent="0.45">
      <c r="B1" s="12" t="str">
        <f>Compartments!A2</f>
        <v>sus</v>
      </c>
      <c r="C1" s="12" t="str">
        <f>Compartments!A3</f>
        <v>vac</v>
      </c>
      <c r="D1" s="12" t="str">
        <f>Compartments!A4</f>
        <v>lteu</v>
      </c>
      <c r="E1" s="12" t="str">
        <f>Compartments!A5</f>
        <v>ltet</v>
      </c>
      <c r="F1" s="12" t="str">
        <f>Compartments!A6</f>
        <v>ltlu</v>
      </c>
      <c r="G1" s="12" t="str">
        <f>Compartments!A7</f>
        <v>ltlt</v>
      </c>
      <c r="H1" s="12" t="str">
        <f>Compartments!A8</f>
        <v>ltr</v>
      </c>
      <c r="I1" s="12" t="str">
        <f>Compartments!A9</f>
        <v>ltex</v>
      </c>
      <c r="J1" s="12" t="str">
        <f>Compartments!A10</f>
        <v>ltlx</v>
      </c>
      <c r="K1" s="12" t="str">
        <f>Compartments!A11</f>
        <v>acj</v>
      </c>
      <c r="L1" s="12" t="str">
        <f>Compartments!A12</f>
        <v>spj</v>
      </c>
      <c r="M1" s="12" t="str">
        <f>Compartments!A13</f>
        <v>spdu</v>
      </c>
      <c r="N1" s="12" t="str">
        <f>Compartments!A14</f>
        <v>spdd</v>
      </c>
      <c r="O1" s="12" t="str">
        <f>Compartments!A15</f>
        <v>spdt</v>
      </c>
      <c r="P1" s="12" t="str">
        <f>Compartments!A16</f>
        <v>spmu</v>
      </c>
      <c r="Q1" s="12" t="str">
        <f>Compartments!A17</f>
        <v>spmd</v>
      </c>
      <c r="R1" s="12" t="str">
        <f>Compartments!A18</f>
        <v>spmt</v>
      </c>
      <c r="S1" s="12" t="str">
        <f>Compartments!A19</f>
        <v>spxu</v>
      </c>
      <c r="T1" s="12" t="str">
        <f>Compartments!A20</f>
        <v>spxd</v>
      </c>
      <c r="U1" s="12" t="str">
        <f>Compartments!A21</f>
        <v>spxt</v>
      </c>
      <c r="V1" s="12" t="str">
        <f>Compartments!A22</f>
        <v>snj</v>
      </c>
      <c r="W1" s="12" t="str">
        <f>Compartments!A23</f>
        <v>sndu</v>
      </c>
      <c r="X1" s="12" t="str">
        <f>Compartments!A24</f>
        <v>sndd</v>
      </c>
      <c r="Y1" s="12" t="str">
        <f>Compartments!A25</f>
        <v>sndt</v>
      </c>
      <c r="Z1" s="12" t="str">
        <f>Compartments!A26</f>
        <v>snmu</v>
      </c>
      <c r="AA1" s="12" t="str">
        <f>Compartments!A27</f>
        <v>snmd</v>
      </c>
      <c r="AB1" s="12" t="str">
        <f>Compartments!A28</f>
        <v>snmt</v>
      </c>
      <c r="AC1" s="12" t="str">
        <f>Compartments!A29</f>
        <v>snxu</v>
      </c>
      <c r="AD1" s="12" t="str">
        <f>Compartments!A30</f>
        <v>snxd</v>
      </c>
      <c r="AE1" s="12" t="str">
        <f>Compartments!A31</f>
        <v>snxt</v>
      </c>
      <c r="AF1" s="12" t="str">
        <f>Compartments!A32</f>
        <v>acr</v>
      </c>
      <c r="AG1" s="12" t="s">
        <v>62</v>
      </c>
      <c r="AH1" s="12" t="s">
        <v>85</v>
      </c>
      <c r="AI1" s="12" t="s">
        <v>60</v>
      </c>
      <c r="AJ1" s="12" t="s">
        <v>61</v>
      </c>
      <c r="AK1" s="12" t="s">
        <v>87</v>
      </c>
      <c r="AL1" s="12"/>
      <c r="AM1" s="12"/>
      <c r="AN1" s="12"/>
      <c r="AO1" s="12"/>
    </row>
    <row r="2" spans="1:41" x14ac:dyDescent="0.45">
      <c r="A2" s="12" t="str">
        <f>Compartments!A2</f>
        <v>sus</v>
      </c>
      <c r="C2" s="11" t="s">
        <v>279</v>
      </c>
      <c r="D2" s="11" t="s">
        <v>280</v>
      </c>
      <c r="AJ2" s="11" t="s">
        <v>274</v>
      </c>
      <c r="AK2" s="11" t="s">
        <v>273</v>
      </c>
    </row>
    <row r="3" spans="1:41" x14ac:dyDescent="0.45">
      <c r="A3" s="12" t="str">
        <f>Compartments!A3</f>
        <v>vac</v>
      </c>
      <c r="I3" s="11" t="s">
        <v>355</v>
      </c>
      <c r="AJ3" s="11" t="s">
        <v>274</v>
      </c>
      <c r="AK3" s="11" t="s">
        <v>273</v>
      </c>
    </row>
    <row r="4" spans="1:41" x14ac:dyDescent="0.45">
      <c r="A4" s="12" t="str">
        <f>Compartments!A4</f>
        <v>lteu</v>
      </c>
      <c r="E4" s="11" t="s">
        <v>281</v>
      </c>
      <c r="F4" s="11" t="s">
        <v>282</v>
      </c>
      <c r="K4" s="11" t="s">
        <v>285</v>
      </c>
      <c r="AJ4" s="11" t="s">
        <v>274</v>
      </c>
      <c r="AK4" s="11" t="s">
        <v>273</v>
      </c>
    </row>
    <row r="5" spans="1:41" x14ac:dyDescent="0.45">
      <c r="A5" s="12" t="str">
        <f>Compartments!A5</f>
        <v>ltet</v>
      </c>
      <c r="D5" s="11" t="s">
        <v>283</v>
      </c>
      <c r="H5" s="11" t="s">
        <v>284</v>
      </c>
      <c r="AJ5" s="11" t="s">
        <v>274</v>
      </c>
      <c r="AK5" s="11" t="s">
        <v>273</v>
      </c>
    </row>
    <row r="6" spans="1:41" x14ac:dyDescent="0.45">
      <c r="A6" s="12" t="str">
        <f>Compartments!A6</f>
        <v>ltlu</v>
      </c>
      <c r="G6" s="11" t="s">
        <v>286</v>
      </c>
      <c r="K6" s="11" t="s">
        <v>290</v>
      </c>
      <c r="AJ6" s="11" t="s">
        <v>274</v>
      </c>
      <c r="AK6" s="11" t="s">
        <v>273</v>
      </c>
    </row>
    <row r="7" spans="1:41" x14ac:dyDescent="0.45">
      <c r="A7" s="12" t="str">
        <f>Compartments!A7</f>
        <v>ltlt</v>
      </c>
      <c r="F7" s="11" t="s">
        <v>287</v>
      </c>
      <c r="H7" s="11" t="s">
        <v>288</v>
      </c>
      <c r="AJ7" s="11" t="s">
        <v>274</v>
      </c>
      <c r="AK7" s="11" t="s">
        <v>273</v>
      </c>
    </row>
    <row r="8" spans="1:41" x14ac:dyDescent="0.45">
      <c r="A8" s="12" t="str">
        <f>Compartments!A8</f>
        <v>ltr</v>
      </c>
      <c r="I8" s="11" t="s">
        <v>362</v>
      </c>
      <c r="AJ8" s="11" t="s">
        <v>274</v>
      </c>
      <c r="AK8" s="11" t="s">
        <v>273</v>
      </c>
    </row>
    <row r="9" spans="1:41" x14ac:dyDescent="0.45">
      <c r="A9" s="12" t="str">
        <f>Compartments!A9</f>
        <v>ltex</v>
      </c>
      <c r="J9" s="11" t="s">
        <v>289</v>
      </c>
      <c r="K9" s="11" t="s">
        <v>291</v>
      </c>
      <c r="AJ9" s="11" t="s">
        <v>274</v>
      </c>
      <c r="AK9" s="11" t="s">
        <v>273</v>
      </c>
    </row>
    <row r="10" spans="1:41" x14ac:dyDescent="0.45">
      <c r="A10" s="12" t="str">
        <f>Compartments!A10</f>
        <v>ltlx</v>
      </c>
      <c r="K10" s="11" t="s">
        <v>292</v>
      </c>
      <c r="AJ10" s="11" t="s">
        <v>274</v>
      </c>
      <c r="AK10" s="11" t="s">
        <v>273</v>
      </c>
    </row>
    <row r="11" spans="1:41" x14ac:dyDescent="0.45">
      <c r="A11" s="12" t="str">
        <f>Compartments!A11</f>
        <v>acj</v>
      </c>
      <c r="L11" s="11" t="s">
        <v>293</v>
      </c>
      <c r="V11" s="11" t="s">
        <v>294</v>
      </c>
    </row>
    <row r="12" spans="1:41" x14ac:dyDescent="0.45">
      <c r="A12" s="12" t="str">
        <f>Compartments!A12</f>
        <v>spj</v>
      </c>
      <c r="M12" s="11" t="s">
        <v>295</v>
      </c>
      <c r="P12" s="11" t="s">
        <v>296</v>
      </c>
      <c r="S12" s="11" t="s">
        <v>297</v>
      </c>
    </row>
    <row r="13" spans="1:41" x14ac:dyDescent="0.45">
      <c r="A13" s="12" t="str">
        <f>Compartments!A13</f>
        <v>spdu</v>
      </c>
      <c r="N13" s="11" t="s">
        <v>301</v>
      </c>
      <c r="AF13" s="11" t="s">
        <v>324</v>
      </c>
      <c r="AI13" s="11" t="s">
        <v>336</v>
      </c>
      <c r="AJ13" s="11" t="s">
        <v>274</v>
      </c>
      <c r="AK13" s="11" t="s">
        <v>273</v>
      </c>
    </row>
    <row r="14" spans="1:41" x14ac:dyDescent="0.45">
      <c r="A14" s="12" t="str">
        <f>Compartments!A14</f>
        <v>spdd</v>
      </c>
      <c r="O14" s="11" t="s">
        <v>302</v>
      </c>
      <c r="AF14" s="11" t="s">
        <v>324</v>
      </c>
      <c r="AI14" s="11" t="s">
        <v>336</v>
      </c>
      <c r="AJ14" s="11" t="s">
        <v>274</v>
      </c>
      <c r="AK14" s="11" t="s">
        <v>273</v>
      </c>
    </row>
    <row r="15" spans="1:41" x14ac:dyDescent="0.45">
      <c r="A15" s="12" t="str">
        <f>Compartments!A15</f>
        <v>spdt</v>
      </c>
      <c r="N15" s="11" t="s">
        <v>308</v>
      </c>
      <c r="Q15" s="11" t="s">
        <v>309</v>
      </c>
      <c r="AF15" s="11" t="s">
        <v>325</v>
      </c>
      <c r="AI15" s="11" t="s">
        <v>337</v>
      </c>
      <c r="AJ15" s="11" t="s">
        <v>274</v>
      </c>
      <c r="AK15" s="11" t="s">
        <v>273</v>
      </c>
    </row>
    <row r="16" spans="1:41" x14ac:dyDescent="0.45">
      <c r="A16" s="12" t="str">
        <f>Compartments!A16</f>
        <v>spmu</v>
      </c>
      <c r="Q16" s="11" t="s">
        <v>310</v>
      </c>
      <c r="AF16" s="11" t="s">
        <v>326</v>
      </c>
      <c r="AI16" s="11" t="s">
        <v>338</v>
      </c>
      <c r="AJ16" s="11" t="s">
        <v>274</v>
      </c>
      <c r="AK16" s="11" t="s">
        <v>273</v>
      </c>
    </row>
    <row r="17" spans="1:37" x14ac:dyDescent="0.45">
      <c r="A17" s="12" t="str">
        <f>Compartments!A17</f>
        <v>spmd</v>
      </c>
      <c r="R17" s="11" t="s">
        <v>303</v>
      </c>
      <c r="AF17" s="11" t="s">
        <v>326</v>
      </c>
      <c r="AI17" s="11" t="s">
        <v>338</v>
      </c>
      <c r="AJ17" s="11" t="s">
        <v>274</v>
      </c>
      <c r="AK17" s="11" t="s">
        <v>273</v>
      </c>
    </row>
    <row r="18" spans="1:37" x14ac:dyDescent="0.45">
      <c r="A18" s="12" t="str">
        <f>Compartments!A18</f>
        <v>spmt</v>
      </c>
      <c r="Q18" s="11" t="s">
        <v>311</v>
      </c>
      <c r="T18" s="11" t="s">
        <v>312</v>
      </c>
      <c r="AF18" s="11" t="s">
        <v>327</v>
      </c>
      <c r="AI18" s="11" t="s">
        <v>339</v>
      </c>
      <c r="AJ18" s="11" t="s">
        <v>274</v>
      </c>
      <c r="AK18" s="11" t="s">
        <v>273</v>
      </c>
    </row>
    <row r="19" spans="1:37" x14ac:dyDescent="0.45">
      <c r="A19" s="12" t="str">
        <f>Compartments!A19</f>
        <v>spxu</v>
      </c>
      <c r="T19" s="11" t="s">
        <v>313</v>
      </c>
      <c r="AF19" s="11" t="s">
        <v>328</v>
      </c>
      <c r="AI19" s="11" t="s">
        <v>340</v>
      </c>
      <c r="AJ19" s="11" t="s">
        <v>274</v>
      </c>
      <c r="AK19" s="11" t="s">
        <v>273</v>
      </c>
    </row>
    <row r="20" spans="1:37" x14ac:dyDescent="0.45">
      <c r="A20" s="12" t="str">
        <f>Compartments!A20</f>
        <v>spxd</v>
      </c>
      <c r="U20" s="11" t="s">
        <v>304</v>
      </c>
      <c r="AF20" s="11" t="s">
        <v>328</v>
      </c>
      <c r="AI20" s="11" t="s">
        <v>340</v>
      </c>
      <c r="AJ20" s="11" t="s">
        <v>274</v>
      </c>
      <c r="AK20" s="11" t="s">
        <v>273</v>
      </c>
    </row>
    <row r="21" spans="1:37" x14ac:dyDescent="0.45">
      <c r="A21" s="12" t="str">
        <f>Compartments!A21</f>
        <v>spxt</v>
      </c>
      <c r="T21" s="11" t="s">
        <v>314</v>
      </c>
      <c r="AF21" s="11" t="s">
        <v>329</v>
      </c>
      <c r="AI21" s="11" t="s">
        <v>341</v>
      </c>
      <c r="AJ21" s="11" t="s">
        <v>274</v>
      </c>
      <c r="AK21" s="11" t="s">
        <v>273</v>
      </c>
    </row>
    <row r="22" spans="1:37" x14ac:dyDescent="0.45">
      <c r="A22" s="12" t="str">
        <f>Compartments!A22</f>
        <v>snj</v>
      </c>
      <c r="W22" s="11" t="s">
        <v>298</v>
      </c>
      <c r="Z22" s="11" t="s">
        <v>299</v>
      </c>
      <c r="AC22" s="11" t="s">
        <v>300</v>
      </c>
    </row>
    <row r="23" spans="1:37" x14ac:dyDescent="0.45">
      <c r="A23" s="12" t="str">
        <f>Compartments!A23</f>
        <v>sndu</v>
      </c>
      <c r="X23" s="11" t="s">
        <v>315</v>
      </c>
      <c r="AF23" s="11" t="s">
        <v>330</v>
      </c>
      <c r="AI23" s="11" t="s">
        <v>342</v>
      </c>
      <c r="AJ23" s="11" t="s">
        <v>274</v>
      </c>
      <c r="AK23" s="11" t="s">
        <v>273</v>
      </c>
    </row>
    <row r="24" spans="1:37" x14ac:dyDescent="0.45">
      <c r="A24" s="12" t="str">
        <f>Compartments!A24</f>
        <v>sndd</v>
      </c>
      <c r="Y24" s="11" t="s">
        <v>305</v>
      </c>
      <c r="AF24" s="11" t="s">
        <v>330</v>
      </c>
      <c r="AI24" s="11" t="s">
        <v>342</v>
      </c>
      <c r="AJ24" s="11" t="s">
        <v>274</v>
      </c>
      <c r="AK24" s="11" t="s">
        <v>273</v>
      </c>
    </row>
    <row r="25" spans="1:37" x14ac:dyDescent="0.45">
      <c r="A25" s="12" t="str">
        <f>Compartments!A25</f>
        <v>sndt</v>
      </c>
      <c r="X25" s="11" t="s">
        <v>316</v>
      </c>
      <c r="AA25" s="11" t="s">
        <v>317</v>
      </c>
      <c r="AF25" s="11" t="s">
        <v>331</v>
      </c>
      <c r="AI25" s="11" t="s">
        <v>343</v>
      </c>
      <c r="AJ25" s="11" t="s">
        <v>274</v>
      </c>
      <c r="AK25" s="11" t="s">
        <v>273</v>
      </c>
    </row>
    <row r="26" spans="1:37" x14ac:dyDescent="0.45">
      <c r="A26" s="12" t="str">
        <f>Compartments!A26</f>
        <v>snmu</v>
      </c>
      <c r="AA26" s="11" t="s">
        <v>318</v>
      </c>
      <c r="AF26" s="11" t="s">
        <v>332</v>
      </c>
      <c r="AI26" s="11" t="s">
        <v>344</v>
      </c>
      <c r="AJ26" s="11" t="s">
        <v>274</v>
      </c>
      <c r="AK26" s="11" t="s">
        <v>273</v>
      </c>
    </row>
    <row r="27" spans="1:37" x14ac:dyDescent="0.45">
      <c r="A27" s="12" t="str">
        <f>Compartments!A27</f>
        <v>snmd</v>
      </c>
      <c r="AB27" s="11" t="s">
        <v>306</v>
      </c>
      <c r="AF27" s="11" t="s">
        <v>332</v>
      </c>
      <c r="AI27" s="11" t="s">
        <v>344</v>
      </c>
      <c r="AJ27" s="11" t="s">
        <v>274</v>
      </c>
      <c r="AK27" s="11" t="s">
        <v>273</v>
      </c>
    </row>
    <row r="28" spans="1:37" x14ac:dyDescent="0.45">
      <c r="A28" s="12" t="str">
        <f>Compartments!A28</f>
        <v>snmt</v>
      </c>
      <c r="AA28" s="11" t="s">
        <v>319</v>
      </c>
      <c r="AD28" s="11" t="s">
        <v>320</v>
      </c>
      <c r="AF28" s="11" t="s">
        <v>333</v>
      </c>
      <c r="AI28" s="11" t="s">
        <v>345</v>
      </c>
      <c r="AJ28" s="11" t="s">
        <v>274</v>
      </c>
      <c r="AK28" s="11" t="s">
        <v>273</v>
      </c>
    </row>
    <row r="29" spans="1:37" x14ac:dyDescent="0.45">
      <c r="A29" s="12" t="str">
        <f>Compartments!A29</f>
        <v>snxu</v>
      </c>
      <c r="AD29" s="11" t="s">
        <v>321</v>
      </c>
      <c r="AF29" s="11" t="s">
        <v>334</v>
      </c>
      <c r="AI29" s="11" t="s">
        <v>346</v>
      </c>
      <c r="AJ29" s="11" t="s">
        <v>274</v>
      </c>
      <c r="AK29" s="11" t="s">
        <v>273</v>
      </c>
    </row>
    <row r="30" spans="1:37" x14ac:dyDescent="0.45">
      <c r="A30" s="12" t="str">
        <f>Compartments!A30</f>
        <v>snxd</v>
      </c>
      <c r="AE30" s="11" t="s">
        <v>307</v>
      </c>
      <c r="AF30" s="11" t="s">
        <v>334</v>
      </c>
      <c r="AI30" s="11" t="s">
        <v>346</v>
      </c>
      <c r="AJ30" s="11" t="s">
        <v>274</v>
      </c>
      <c r="AK30" s="11" t="s">
        <v>273</v>
      </c>
    </row>
    <row r="31" spans="1:37" x14ac:dyDescent="0.45">
      <c r="A31" s="12" t="str">
        <f>Compartments!A31</f>
        <v>snxt</v>
      </c>
      <c r="AD31" s="11" t="s">
        <v>322</v>
      </c>
      <c r="AF31" s="11" t="s">
        <v>335</v>
      </c>
      <c r="AI31" s="11" t="s">
        <v>347</v>
      </c>
      <c r="AJ31" s="11" t="s">
        <v>274</v>
      </c>
      <c r="AK31" s="11" t="s">
        <v>273</v>
      </c>
    </row>
    <row r="32" spans="1:37" x14ac:dyDescent="0.45">
      <c r="A32" s="12" t="str">
        <f>Compartments!A32</f>
        <v>acr</v>
      </c>
      <c r="K32" s="11" t="s">
        <v>323</v>
      </c>
      <c r="AJ32" s="11" t="s">
        <v>274</v>
      </c>
      <c r="AK32" s="11" t="s">
        <v>273</v>
      </c>
    </row>
    <row r="33" spans="1:2" x14ac:dyDescent="0.45">
      <c r="A33" s="12" t="s">
        <v>62</v>
      </c>
      <c r="B33" s="11" t="s">
        <v>271</v>
      </c>
    </row>
    <row r="34" spans="1:2" x14ac:dyDescent="0.45">
      <c r="A34" s="12" t="s">
        <v>85</v>
      </c>
      <c r="B34" s="11" t="s">
        <v>272</v>
      </c>
    </row>
    <row r="35" spans="1:2" x14ac:dyDescent="0.45">
      <c r="A35" s="12" t="s">
        <v>60</v>
      </c>
    </row>
    <row r="36" spans="1:2" x14ac:dyDescent="0.45">
      <c r="A36" s="12" t="s">
        <v>61</v>
      </c>
    </row>
    <row r="37" spans="1:2" x14ac:dyDescent="0.45">
      <c r="A37" s="12" t="s">
        <v>87</v>
      </c>
    </row>
    <row r="38" spans="1:2" x14ac:dyDescent="0.45">
      <c r="A38" s="12"/>
    </row>
    <row r="39" spans="1:2" x14ac:dyDescent="0.45">
      <c r="A39" s="12"/>
    </row>
    <row r="40" spans="1:2" x14ac:dyDescent="0.45">
      <c r="A40" s="12"/>
    </row>
    <row r="41" spans="1:2" x14ac:dyDescent="0.45">
      <c r="A41" s="12"/>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B4020-084C-4F00-B628-93D126F8BCA7}">
  <dimension ref="A1:I64"/>
  <sheetViews>
    <sheetView workbookViewId="0">
      <selection activeCell="G26" sqref="G26"/>
    </sheetView>
  </sheetViews>
  <sheetFormatPr defaultRowHeight="14.25" x14ac:dyDescent="0.45"/>
  <cols>
    <col min="1" max="1" width="14.73046875" style="3" bestFit="1" customWidth="1"/>
    <col min="2" max="2" width="49.9296875" style="3" bestFit="1" customWidth="1"/>
    <col min="3" max="3" width="23" style="11" bestFit="1" customWidth="1"/>
    <col min="4" max="4" width="26.19921875" style="11" bestFit="1" customWidth="1"/>
    <col min="5" max="5" width="11.53125" style="11" bestFit="1" customWidth="1"/>
    <col min="6" max="6" width="11.73046875" style="3" bestFit="1" customWidth="1"/>
    <col min="7" max="7" width="11.796875" style="3" bestFit="1" customWidth="1"/>
    <col min="8" max="8" width="13" style="3" bestFit="1" customWidth="1"/>
    <col min="9" max="9" width="13.86328125" style="3" bestFit="1" customWidth="1"/>
    <col min="10" max="16384" width="9.06640625" style="3"/>
  </cols>
  <sheetData>
    <row r="1" spans="1:9" x14ac:dyDescent="0.45">
      <c r="A1" s="5" t="s">
        <v>0</v>
      </c>
      <c r="B1" s="5" t="s">
        <v>1</v>
      </c>
      <c r="C1" s="12" t="s">
        <v>8</v>
      </c>
      <c r="D1" s="12"/>
      <c r="E1" s="12" t="s">
        <v>9</v>
      </c>
      <c r="F1" s="5" t="s">
        <v>10</v>
      </c>
      <c r="G1" s="5" t="s">
        <v>6</v>
      </c>
      <c r="H1" s="5" t="s">
        <v>112</v>
      </c>
      <c r="I1" s="5" t="s">
        <v>5</v>
      </c>
    </row>
    <row r="2" spans="1:9" x14ac:dyDescent="0.45">
      <c r="A2" s="8" t="s">
        <v>115</v>
      </c>
      <c r="B2" s="8" t="s">
        <v>120</v>
      </c>
      <c r="C2" s="11" t="s">
        <v>127</v>
      </c>
      <c r="F2" s="7"/>
      <c r="G2" s="7">
        <v>0</v>
      </c>
      <c r="H2" s="7"/>
      <c r="I2" s="7">
        <v>-1</v>
      </c>
    </row>
    <row r="3" spans="1:9" x14ac:dyDescent="0.45">
      <c r="A3" s="8" t="s">
        <v>118</v>
      </c>
      <c r="B3" s="8" t="s">
        <v>119</v>
      </c>
      <c r="C3" s="11" t="s">
        <v>128</v>
      </c>
      <c r="F3" s="7"/>
      <c r="G3" s="11">
        <v>0</v>
      </c>
      <c r="H3" s="7"/>
      <c r="I3" s="11">
        <v>-1</v>
      </c>
    </row>
    <row r="4" spans="1:9" x14ac:dyDescent="0.45">
      <c r="A4" s="8" t="s">
        <v>121</v>
      </c>
      <c r="B4" s="8" t="s">
        <v>124</v>
      </c>
      <c r="C4" s="11" t="s">
        <v>129</v>
      </c>
      <c r="F4" s="7"/>
      <c r="G4" s="11">
        <v>0</v>
      </c>
      <c r="H4" s="7"/>
      <c r="I4" s="11">
        <v>-1</v>
      </c>
    </row>
    <row r="5" spans="1:9" x14ac:dyDescent="0.45">
      <c r="A5" s="8" t="s">
        <v>122</v>
      </c>
      <c r="B5" s="8" t="s">
        <v>125</v>
      </c>
      <c r="C5" s="11" t="s">
        <v>130</v>
      </c>
      <c r="F5" s="7"/>
      <c r="G5" s="11">
        <v>0</v>
      </c>
      <c r="H5" s="7"/>
      <c r="I5" s="11">
        <v>-1</v>
      </c>
    </row>
    <row r="6" spans="1:9" x14ac:dyDescent="0.45">
      <c r="A6" s="8" t="s">
        <v>123</v>
      </c>
      <c r="B6" s="8" t="s">
        <v>126</v>
      </c>
      <c r="C6" s="11" t="s">
        <v>131</v>
      </c>
      <c r="F6" s="7"/>
      <c r="G6" s="11">
        <v>0</v>
      </c>
      <c r="H6" s="7"/>
      <c r="I6" s="11">
        <v>-1</v>
      </c>
    </row>
    <row r="7" spans="1:9" x14ac:dyDescent="0.45">
      <c r="A7" s="9" t="s">
        <v>132</v>
      </c>
      <c r="B7" s="9" t="s">
        <v>144</v>
      </c>
      <c r="C7" s="13" t="s">
        <v>41</v>
      </c>
      <c r="D7" s="13" t="s">
        <v>42</v>
      </c>
      <c r="F7" s="7"/>
      <c r="G7" s="7">
        <v>1</v>
      </c>
      <c r="H7" s="11" t="s">
        <v>94</v>
      </c>
      <c r="I7" s="7"/>
    </row>
    <row r="8" spans="1:9" x14ac:dyDescent="0.45">
      <c r="A8" s="9" t="s">
        <v>133</v>
      </c>
      <c r="B8" s="9" t="s">
        <v>145</v>
      </c>
      <c r="C8" s="13" t="s">
        <v>44</v>
      </c>
      <c r="D8" s="13" t="s">
        <v>45</v>
      </c>
      <c r="F8" s="7"/>
      <c r="G8" s="11">
        <v>1</v>
      </c>
      <c r="H8" s="11" t="s">
        <v>94</v>
      </c>
      <c r="I8" s="7"/>
    </row>
    <row r="9" spans="1:9" x14ac:dyDescent="0.45">
      <c r="A9" s="9" t="s">
        <v>134</v>
      </c>
      <c r="B9" s="9" t="s">
        <v>146</v>
      </c>
      <c r="C9" s="13" t="s">
        <v>47</v>
      </c>
      <c r="D9" s="13" t="s">
        <v>48</v>
      </c>
      <c r="F9" s="7"/>
      <c r="G9" s="11">
        <v>1</v>
      </c>
      <c r="H9" s="11" t="s">
        <v>94</v>
      </c>
      <c r="I9" s="7"/>
    </row>
    <row r="10" spans="1:9" x14ac:dyDescent="0.45">
      <c r="A10" s="9" t="s">
        <v>135</v>
      </c>
      <c r="B10" s="9" t="s">
        <v>147</v>
      </c>
      <c r="C10" s="13" t="s">
        <v>51</v>
      </c>
      <c r="D10" s="13" t="s">
        <v>52</v>
      </c>
      <c r="F10" s="7"/>
      <c r="G10" s="11">
        <v>1</v>
      </c>
      <c r="H10" s="11" t="s">
        <v>94</v>
      </c>
      <c r="I10" s="7"/>
    </row>
    <row r="11" spans="1:9" x14ac:dyDescent="0.45">
      <c r="A11" s="9" t="s">
        <v>136</v>
      </c>
      <c r="B11" s="9" t="s">
        <v>148</v>
      </c>
      <c r="C11" s="13" t="s">
        <v>54</v>
      </c>
      <c r="D11" s="13" t="s">
        <v>55</v>
      </c>
      <c r="F11" s="7"/>
      <c r="G11" s="11">
        <v>1</v>
      </c>
      <c r="H11" s="11" t="s">
        <v>94</v>
      </c>
      <c r="I11" s="7"/>
    </row>
    <row r="12" spans="1:9" x14ac:dyDescent="0.45">
      <c r="A12" s="9" t="s">
        <v>137</v>
      </c>
      <c r="B12" s="9" t="s">
        <v>149</v>
      </c>
      <c r="C12" s="13" t="s">
        <v>57</v>
      </c>
      <c r="D12" s="13" t="s">
        <v>58</v>
      </c>
      <c r="F12" s="7"/>
      <c r="G12" s="11">
        <v>1</v>
      </c>
      <c r="H12" s="11" t="s">
        <v>94</v>
      </c>
      <c r="I12" s="7"/>
    </row>
    <row r="13" spans="1:9" x14ac:dyDescent="0.45">
      <c r="A13" s="9" t="s">
        <v>264</v>
      </c>
      <c r="B13" s="9" t="s">
        <v>265</v>
      </c>
      <c r="C13" s="13" t="s">
        <v>266</v>
      </c>
      <c r="D13" s="13" t="s">
        <v>267</v>
      </c>
      <c r="F13" s="7"/>
      <c r="G13" s="7">
        <v>0</v>
      </c>
      <c r="H13" s="7"/>
      <c r="I13" s="7">
        <v>-1</v>
      </c>
    </row>
    <row r="14" spans="1:9" x14ac:dyDescent="0.45">
      <c r="A14" s="9" t="s">
        <v>138</v>
      </c>
      <c r="B14" s="9" t="s">
        <v>150</v>
      </c>
      <c r="C14" s="13" t="s">
        <v>40</v>
      </c>
      <c r="D14" s="13" t="s">
        <v>132</v>
      </c>
      <c r="F14" s="7"/>
      <c r="G14" s="7">
        <v>1</v>
      </c>
      <c r="H14" s="11" t="s">
        <v>94</v>
      </c>
      <c r="I14" s="7"/>
    </row>
    <row r="15" spans="1:9" x14ac:dyDescent="0.45">
      <c r="A15" s="9" t="s">
        <v>139</v>
      </c>
      <c r="B15" s="9" t="s">
        <v>151</v>
      </c>
      <c r="C15" s="13" t="s">
        <v>43</v>
      </c>
      <c r="D15" s="13" t="s">
        <v>133</v>
      </c>
      <c r="F15" s="7"/>
      <c r="G15" s="11">
        <v>1</v>
      </c>
      <c r="H15" s="11" t="s">
        <v>94</v>
      </c>
      <c r="I15" s="7"/>
    </row>
    <row r="16" spans="1:9" x14ac:dyDescent="0.45">
      <c r="A16" s="9" t="s">
        <v>140</v>
      </c>
      <c r="B16" s="9" t="s">
        <v>152</v>
      </c>
      <c r="C16" s="13" t="s">
        <v>46</v>
      </c>
      <c r="D16" s="13" t="s">
        <v>134</v>
      </c>
      <c r="F16" s="7"/>
      <c r="G16" s="11">
        <v>1</v>
      </c>
      <c r="H16" s="11" t="s">
        <v>94</v>
      </c>
      <c r="I16" s="7"/>
    </row>
    <row r="17" spans="1:9" x14ac:dyDescent="0.45">
      <c r="A17" s="9" t="s">
        <v>141</v>
      </c>
      <c r="B17" s="9" t="s">
        <v>153</v>
      </c>
      <c r="C17" s="13" t="s">
        <v>50</v>
      </c>
      <c r="D17" s="13" t="s">
        <v>135</v>
      </c>
      <c r="F17" s="7"/>
      <c r="G17" s="11">
        <v>1</v>
      </c>
      <c r="H17" s="11" t="s">
        <v>94</v>
      </c>
      <c r="I17" s="7"/>
    </row>
    <row r="18" spans="1:9" x14ac:dyDescent="0.45">
      <c r="A18" s="9" t="s">
        <v>142</v>
      </c>
      <c r="B18" s="9" t="s">
        <v>154</v>
      </c>
      <c r="C18" s="13" t="s">
        <v>53</v>
      </c>
      <c r="D18" s="13" t="s">
        <v>136</v>
      </c>
      <c r="F18" s="7"/>
      <c r="G18" s="11">
        <v>1</v>
      </c>
      <c r="H18" s="11" t="s">
        <v>94</v>
      </c>
      <c r="I18" s="7"/>
    </row>
    <row r="19" spans="1:9" x14ac:dyDescent="0.45">
      <c r="A19" s="9" t="s">
        <v>143</v>
      </c>
      <c r="B19" s="9" t="s">
        <v>155</v>
      </c>
      <c r="C19" s="13" t="s">
        <v>56</v>
      </c>
      <c r="D19" s="13" t="s">
        <v>137</v>
      </c>
      <c r="F19" s="7"/>
      <c r="G19" s="11">
        <v>1</v>
      </c>
      <c r="H19" s="11" t="s">
        <v>94</v>
      </c>
      <c r="I19" s="7"/>
    </row>
    <row r="20" spans="1:9" x14ac:dyDescent="0.45">
      <c r="A20" s="9" t="s">
        <v>156</v>
      </c>
      <c r="B20" s="9" t="s">
        <v>164</v>
      </c>
      <c r="C20" s="11" t="s">
        <v>39</v>
      </c>
      <c r="D20" s="11" t="s">
        <v>167</v>
      </c>
      <c r="F20" s="7"/>
      <c r="G20" s="7">
        <v>1</v>
      </c>
      <c r="H20" s="11" t="s">
        <v>94</v>
      </c>
      <c r="I20" s="7"/>
    </row>
    <row r="21" spans="1:9" x14ac:dyDescent="0.45">
      <c r="A21" s="9" t="s">
        <v>157</v>
      </c>
      <c r="B21" s="9" t="s">
        <v>165</v>
      </c>
      <c r="C21" s="11" t="s">
        <v>49</v>
      </c>
      <c r="D21" s="11" t="s">
        <v>168</v>
      </c>
      <c r="F21" s="7"/>
      <c r="G21" s="11">
        <v>1</v>
      </c>
      <c r="H21" s="11" t="s">
        <v>94</v>
      </c>
      <c r="I21" s="11"/>
    </row>
    <row r="22" spans="1:9" x14ac:dyDescent="0.45">
      <c r="A22" s="9" t="s">
        <v>163</v>
      </c>
      <c r="B22" s="9" t="s">
        <v>220</v>
      </c>
      <c r="C22" s="11" t="s">
        <v>138</v>
      </c>
      <c r="D22" s="11" t="s">
        <v>141</v>
      </c>
      <c r="F22" s="7"/>
      <c r="G22" s="11">
        <v>0</v>
      </c>
      <c r="H22" s="7"/>
      <c r="I22" s="11">
        <v>-1</v>
      </c>
    </row>
    <row r="23" spans="1:9" x14ac:dyDescent="0.45">
      <c r="A23" s="9" t="s">
        <v>159</v>
      </c>
      <c r="B23" s="9" t="s">
        <v>221</v>
      </c>
      <c r="C23" s="11" t="s">
        <v>139</v>
      </c>
      <c r="D23" s="11" t="s">
        <v>142</v>
      </c>
      <c r="F23" s="7"/>
      <c r="G23" s="11">
        <v>0</v>
      </c>
      <c r="H23" s="7"/>
      <c r="I23" s="11">
        <v>-1</v>
      </c>
    </row>
    <row r="24" spans="1:9" x14ac:dyDescent="0.45">
      <c r="A24" s="9" t="s">
        <v>160</v>
      </c>
      <c r="B24" s="9" t="s">
        <v>222</v>
      </c>
      <c r="C24" s="11" t="s">
        <v>140</v>
      </c>
      <c r="D24" s="11" t="s">
        <v>143</v>
      </c>
      <c r="F24" s="7"/>
      <c r="G24" s="11">
        <v>0</v>
      </c>
      <c r="H24" s="7"/>
      <c r="I24" s="11">
        <v>-1</v>
      </c>
    </row>
    <row r="25" spans="1:9" x14ac:dyDescent="0.45">
      <c r="A25" s="9" t="s">
        <v>162</v>
      </c>
      <c r="B25" s="9" t="s">
        <v>223</v>
      </c>
      <c r="C25" s="11" t="s">
        <v>172</v>
      </c>
      <c r="F25" s="7"/>
      <c r="G25" s="11">
        <v>0</v>
      </c>
      <c r="H25" s="7"/>
      <c r="I25" s="11">
        <v>-1</v>
      </c>
    </row>
    <row r="26" spans="1:9" x14ac:dyDescent="0.45">
      <c r="A26" s="9" t="s">
        <v>158</v>
      </c>
      <c r="B26" s="9" t="s">
        <v>219</v>
      </c>
      <c r="C26" s="11" t="s">
        <v>38</v>
      </c>
      <c r="D26" s="11" t="s">
        <v>169</v>
      </c>
      <c r="F26" s="7"/>
      <c r="G26" s="11">
        <v>1</v>
      </c>
      <c r="H26" s="11" t="s">
        <v>94</v>
      </c>
      <c r="I26" s="11"/>
    </row>
    <row r="27" spans="1:9" x14ac:dyDescent="0.45">
      <c r="A27" s="9" t="s">
        <v>161</v>
      </c>
      <c r="B27" s="9" t="s">
        <v>166</v>
      </c>
      <c r="C27" s="11" t="s">
        <v>170</v>
      </c>
      <c r="D27" s="11" t="s">
        <v>171</v>
      </c>
      <c r="F27" s="7"/>
      <c r="G27" s="7">
        <v>1</v>
      </c>
      <c r="H27" s="11" t="s">
        <v>92</v>
      </c>
      <c r="I27" s="7"/>
    </row>
    <row r="28" spans="1:9" x14ac:dyDescent="0.45">
      <c r="A28" s="9" t="s">
        <v>173</v>
      </c>
      <c r="B28" s="9" t="s">
        <v>179</v>
      </c>
      <c r="C28" s="13" t="s">
        <v>40</v>
      </c>
      <c r="D28" s="13" t="s">
        <v>41</v>
      </c>
      <c r="F28" s="7"/>
      <c r="G28" s="7">
        <v>0</v>
      </c>
      <c r="H28" s="7"/>
      <c r="I28" s="7">
        <v>-1</v>
      </c>
    </row>
    <row r="29" spans="1:9" x14ac:dyDescent="0.45">
      <c r="A29" s="9" t="s">
        <v>174</v>
      </c>
      <c r="B29" s="9" t="s">
        <v>180</v>
      </c>
      <c r="C29" s="13" t="s">
        <v>43</v>
      </c>
      <c r="D29" s="13" t="s">
        <v>44</v>
      </c>
      <c r="F29" s="7"/>
      <c r="G29" s="11">
        <v>0</v>
      </c>
      <c r="H29" s="7"/>
      <c r="I29" s="11">
        <v>-1</v>
      </c>
    </row>
    <row r="30" spans="1:9" x14ac:dyDescent="0.45">
      <c r="A30" s="9" t="s">
        <v>175</v>
      </c>
      <c r="B30" s="9" t="s">
        <v>181</v>
      </c>
      <c r="C30" s="13" t="s">
        <v>46</v>
      </c>
      <c r="D30" s="13" t="s">
        <v>47</v>
      </c>
      <c r="F30" s="7"/>
      <c r="G30" s="11">
        <v>0</v>
      </c>
      <c r="H30" s="7"/>
      <c r="I30" s="11">
        <v>-1</v>
      </c>
    </row>
    <row r="31" spans="1:9" x14ac:dyDescent="0.45">
      <c r="A31" s="9" t="s">
        <v>176</v>
      </c>
      <c r="B31" s="9" t="s">
        <v>182</v>
      </c>
      <c r="C31" s="13" t="s">
        <v>50</v>
      </c>
      <c r="D31" s="13" t="s">
        <v>51</v>
      </c>
      <c r="F31" s="7"/>
      <c r="G31" s="11">
        <v>0</v>
      </c>
      <c r="H31" s="7"/>
      <c r="I31" s="11">
        <v>-1</v>
      </c>
    </row>
    <row r="32" spans="1:9" x14ac:dyDescent="0.45">
      <c r="A32" s="9" t="s">
        <v>177</v>
      </c>
      <c r="B32" s="9" t="s">
        <v>183</v>
      </c>
      <c r="C32" s="13" t="s">
        <v>53</v>
      </c>
      <c r="D32" s="13" t="s">
        <v>54</v>
      </c>
      <c r="F32" s="7"/>
      <c r="G32" s="11">
        <v>0</v>
      </c>
      <c r="H32" s="7"/>
      <c r="I32" s="11">
        <v>-1</v>
      </c>
    </row>
    <row r="33" spans="1:9" x14ac:dyDescent="0.45">
      <c r="A33" s="9" t="s">
        <v>178</v>
      </c>
      <c r="B33" s="9" t="s">
        <v>184</v>
      </c>
      <c r="C33" s="13" t="s">
        <v>56</v>
      </c>
      <c r="D33" s="13" t="s">
        <v>57</v>
      </c>
      <c r="F33" s="7"/>
      <c r="G33" s="11">
        <v>0</v>
      </c>
      <c r="H33" s="7"/>
      <c r="I33" s="11">
        <v>-1</v>
      </c>
    </row>
    <row r="34" spans="1:9" x14ac:dyDescent="0.45">
      <c r="A34" s="9" t="s">
        <v>185</v>
      </c>
      <c r="B34" s="9" t="s">
        <v>191</v>
      </c>
      <c r="C34" s="13" t="s">
        <v>173</v>
      </c>
      <c r="E34" s="11" t="s">
        <v>161</v>
      </c>
      <c r="F34" s="7"/>
      <c r="G34" s="11">
        <v>0</v>
      </c>
      <c r="H34" s="7"/>
      <c r="I34" s="11">
        <v>-1</v>
      </c>
    </row>
    <row r="35" spans="1:9" x14ac:dyDescent="0.45">
      <c r="A35" s="9" t="s">
        <v>186</v>
      </c>
      <c r="B35" s="9" t="s">
        <v>192</v>
      </c>
      <c r="C35" s="13" t="s">
        <v>174</v>
      </c>
      <c r="E35" s="11" t="s">
        <v>161</v>
      </c>
      <c r="F35" s="7"/>
      <c r="G35" s="11">
        <v>0</v>
      </c>
      <c r="H35" s="7"/>
      <c r="I35" s="11">
        <v>-1</v>
      </c>
    </row>
    <row r="36" spans="1:9" x14ac:dyDescent="0.45">
      <c r="A36" s="9" t="s">
        <v>187</v>
      </c>
      <c r="B36" s="9" t="s">
        <v>193</v>
      </c>
      <c r="C36" s="13" t="s">
        <v>175</v>
      </c>
      <c r="E36" s="11" t="s">
        <v>161</v>
      </c>
      <c r="F36" s="7"/>
      <c r="G36" s="11">
        <v>0</v>
      </c>
      <c r="H36" s="7"/>
      <c r="I36" s="11">
        <v>-1</v>
      </c>
    </row>
    <row r="37" spans="1:9" x14ac:dyDescent="0.45">
      <c r="A37" s="9" t="s">
        <v>188</v>
      </c>
      <c r="B37" s="9" t="s">
        <v>194</v>
      </c>
      <c r="C37" s="13" t="s">
        <v>176</v>
      </c>
      <c r="E37" s="11" t="s">
        <v>161</v>
      </c>
      <c r="F37" s="7"/>
      <c r="G37" s="11">
        <v>0</v>
      </c>
      <c r="H37" s="7"/>
      <c r="I37" s="11">
        <v>-1</v>
      </c>
    </row>
    <row r="38" spans="1:9" x14ac:dyDescent="0.45">
      <c r="A38" s="9" t="s">
        <v>189</v>
      </c>
      <c r="B38" s="9" t="s">
        <v>195</v>
      </c>
      <c r="C38" s="13" t="s">
        <v>177</v>
      </c>
      <c r="E38" s="11" t="s">
        <v>161</v>
      </c>
      <c r="F38" s="7"/>
      <c r="G38" s="11">
        <v>0</v>
      </c>
      <c r="H38" s="7"/>
      <c r="I38" s="11">
        <v>-1</v>
      </c>
    </row>
    <row r="39" spans="1:9" x14ac:dyDescent="0.45">
      <c r="A39" s="9" t="s">
        <v>190</v>
      </c>
      <c r="B39" s="9" t="s">
        <v>196</v>
      </c>
      <c r="C39" s="13" t="s">
        <v>178</v>
      </c>
      <c r="E39" s="11" t="s">
        <v>161</v>
      </c>
      <c r="F39" s="7"/>
      <c r="G39" s="11">
        <v>0</v>
      </c>
      <c r="H39" s="7"/>
      <c r="I39" s="11">
        <v>-1</v>
      </c>
    </row>
    <row r="40" spans="1:9" x14ac:dyDescent="0.45">
      <c r="A40" s="9" t="s">
        <v>197</v>
      </c>
      <c r="B40" s="9" t="s">
        <v>206</v>
      </c>
      <c r="C40" s="13" t="s">
        <v>123</v>
      </c>
      <c r="E40" s="13" t="s">
        <v>161</v>
      </c>
      <c r="F40" s="7"/>
      <c r="G40" s="11">
        <v>0</v>
      </c>
      <c r="H40" s="7"/>
      <c r="I40" s="11">
        <v>-1</v>
      </c>
    </row>
    <row r="41" spans="1:9" x14ac:dyDescent="0.45">
      <c r="A41" s="9" t="s">
        <v>198</v>
      </c>
      <c r="B41" s="9" t="s">
        <v>207</v>
      </c>
      <c r="C41" s="13" t="s">
        <v>138</v>
      </c>
      <c r="E41" s="13" t="s">
        <v>161</v>
      </c>
      <c r="F41" s="7"/>
      <c r="G41" s="11">
        <v>0</v>
      </c>
      <c r="H41" s="7"/>
      <c r="I41" s="11">
        <v>-1</v>
      </c>
    </row>
    <row r="42" spans="1:9" x14ac:dyDescent="0.45">
      <c r="A42" s="9" t="s">
        <v>199</v>
      </c>
      <c r="B42" s="9" t="s">
        <v>208</v>
      </c>
      <c r="C42" s="13" t="s">
        <v>139</v>
      </c>
      <c r="E42" s="13" t="s">
        <v>161</v>
      </c>
      <c r="F42" s="7"/>
      <c r="G42" s="11">
        <v>0</v>
      </c>
      <c r="H42" s="7"/>
      <c r="I42" s="11">
        <v>-1</v>
      </c>
    </row>
    <row r="43" spans="1:9" x14ac:dyDescent="0.45">
      <c r="A43" s="9" t="s">
        <v>200</v>
      </c>
      <c r="B43" s="9" t="s">
        <v>209</v>
      </c>
      <c r="C43" s="13" t="s">
        <v>140</v>
      </c>
      <c r="E43" s="13" t="s">
        <v>161</v>
      </c>
      <c r="F43" s="7"/>
      <c r="G43" s="11">
        <v>0</v>
      </c>
      <c r="H43" s="7"/>
      <c r="I43" s="11">
        <v>-1</v>
      </c>
    </row>
    <row r="44" spans="1:9" x14ac:dyDescent="0.45">
      <c r="A44" s="9" t="s">
        <v>201</v>
      </c>
      <c r="B44" s="9" t="s">
        <v>210</v>
      </c>
      <c r="C44" s="13" t="s">
        <v>141</v>
      </c>
      <c r="E44" s="13" t="s">
        <v>161</v>
      </c>
      <c r="F44" s="7"/>
      <c r="G44" s="11">
        <v>0</v>
      </c>
      <c r="H44" s="7"/>
      <c r="I44" s="11">
        <v>-1</v>
      </c>
    </row>
    <row r="45" spans="1:9" x14ac:dyDescent="0.45">
      <c r="A45" s="9" t="s">
        <v>202</v>
      </c>
      <c r="B45" s="9" t="s">
        <v>211</v>
      </c>
      <c r="C45" s="13" t="s">
        <v>142</v>
      </c>
      <c r="E45" s="13" t="s">
        <v>161</v>
      </c>
      <c r="F45" s="7"/>
      <c r="G45" s="11">
        <v>0</v>
      </c>
      <c r="H45" s="7"/>
      <c r="I45" s="11">
        <v>-1</v>
      </c>
    </row>
    <row r="46" spans="1:9" x14ac:dyDescent="0.45">
      <c r="A46" s="9" t="s">
        <v>203</v>
      </c>
      <c r="B46" s="9" t="s">
        <v>212</v>
      </c>
      <c r="C46" s="13" t="s">
        <v>143</v>
      </c>
      <c r="E46" s="13" t="s">
        <v>161</v>
      </c>
      <c r="F46" s="7"/>
      <c r="G46" s="11">
        <v>0</v>
      </c>
      <c r="H46" s="7"/>
      <c r="I46" s="11">
        <v>-1</v>
      </c>
    </row>
    <row r="47" spans="1:9" x14ac:dyDescent="0.45">
      <c r="A47" s="9" t="s">
        <v>204</v>
      </c>
      <c r="B47" s="9" t="s">
        <v>213</v>
      </c>
      <c r="C47" s="13" t="s">
        <v>156</v>
      </c>
      <c r="E47" s="13" t="s">
        <v>161</v>
      </c>
      <c r="F47" s="7"/>
      <c r="G47" s="11">
        <v>0</v>
      </c>
      <c r="H47" s="7"/>
      <c r="I47" s="11">
        <v>-1</v>
      </c>
    </row>
    <row r="48" spans="1:9" x14ac:dyDescent="0.45">
      <c r="A48" s="9" t="s">
        <v>205</v>
      </c>
      <c r="B48" s="9" t="s">
        <v>214</v>
      </c>
      <c r="C48" s="13" t="s">
        <v>157</v>
      </c>
      <c r="E48" s="13" t="s">
        <v>161</v>
      </c>
      <c r="F48" s="7"/>
      <c r="G48" s="11">
        <v>0</v>
      </c>
      <c r="H48" s="7"/>
      <c r="I48" s="11">
        <v>-1</v>
      </c>
    </row>
    <row r="49" spans="1:9" x14ac:dyDescent="0.45">
      <c r="A49" s="9" t="s">
        <v>215</v>
      </c>
      <c r="B49" s="9" t="s">
        <v>224</v>
      </c>
      <c r="C49" s="13" t="s">
        <v>163</v>
      </c>
      <c r="E49" s="13" t="s">
        <v>161</v>
      </c>
      <c r="F49" s="7"/>
      <c r="G49" s="11">
        <v>0</v>
      </c>
      <c r="H49" s="7"/>
      <c r="I49" s="11">
        <v>-1</v>
      </c>
    </row>
    <row r="50" spans="1:9" x14ac:dyDescent="0.45">
      <c r="A50" s="9" t="s">
        <v>216</v>
      </c>
      <c r="B50" s="9" t="s">
        <v>225</v>
      </c>
      <c r="C50" s="13" t="s">
        <v>159</v>
      </c>
      <c r="E50" s="13" t="s">
        <v>161</v>
      </c>
      <c r="F50" s="7"/>
      <c r="G50" s="11">
        <v>0</v>
      </c>
      <c r="H50" s="7"/>
      <c r="I50" s="11">
        <v>-1</v>
      </c>
    </row>
    <row r="51" spans="1:9" x14ac:dyDescent="0.45">
      <c r="A51" s="9" t="s">
        <v>217</v>
      </c>
      <c r="B51" s="9" t="s">
        <v>226</v>
      </c>
      <c r="C51" s="13" t="s">
        <v>160</v>
      </c>
      <c r="E51" s="13" t="s">
        <v>161</v>
      </c>
      <c r="F51" s="7"/>
      <c r="G51" s="11">
        <v>0</v>
      </c>
      <c r="H51" s="7"/>
      <c r="I51" s="11">
        <v>-1</v>
      </c>
    </row>
    <row r="52" spans="1:9" x14ac:dyDescent="0.45">
      <c r="A52" s="9" t="s">
        <v>218</v>
      </c>
      <c r="B52" s="9" t="s">
        <v>241</v>
      </c>
      <c r="C52" s="13" t="s">
        <v>158</v>
      </c>
      <c r="E52" s="13" t="s">
        <v>161</v>
      </c>
      <c r="F52" s="7"/>
      <c r="G52" s="11">
        <v>0</v>
      </c>
      <c r="H52" s="7"/>
      <c r="I52" s="11">
        <v>-1</v>
      </c>
    </row>
    <row r="53" spans="1:9" x14ac:dyDescent="0.45">
      <c r="A53" s="9" t="s">
        <v>235</v>
      </c>
      <c r="B53" s="9" t="s">
        <v>245</v>
      </c>
      <c r="C53" s="13" t="s">
        <v>40</v>
      </c>
      <c r="D53" s="13" t="s">
        <v>50</v>
      </c>
      <c r="F53" s="7"/>
      <c r="G53" s="11">
        <v>0</v>
      </c>
      <c r="H53" s="7"/>
      <c r="I53" s="11">
        <v>-1</v>
      </c>
    </row>
    <row r="54" spans="1:9" x14ac:dyDescent="0.45">
      <c r="A54" s="9" t="s">
        <v>236</v>
      </c>
      <c r="B54" s="9" t="s">
        <v>246</v>
      </c>
      <c r="C54" s="13" t="s">
        <v>43</v>
      </c>
      <c r="D54" s="13" t="s">
        <v>53</v>
      </c>
      <c r="F54" s="7"/>
      <c r="G54" s="11">
        <v>0</v>
      </c>
      <c r="H54" s="7"/>
      <c r="I54" s="11">
        <v>-1</v>
      </c>
    </row>
    <row r="55" spans="1:9" x14ac:dyDescent="0.45">
      <c r="A55" s="9" t="s">
        <v>237</v>
      </c>
      <c r="B55" s="9" t="s">
        <v>247</v>
      </c>
      <c r="C55" s="13" t="s">
        <v>46</v>
      </c>
      <c r="D55" s="13" t="s">
        <v>56</v>
      </c>
      <c r="F55" s="7"/>
      <c r="G55" s="11">
        <v>0</v>
      </c>
      <c r="H55" s="7"/>
      <c r="I55" s="11">
        <v>-1</v>
      </c>
    </row>
    <row r="56" spans="1:9" x14ac:dyDescent="0.45">
      <c r="A56" s="9" t="s">
        <v>238</v>
      </c>
      <c r="B56" s="9" t="s">
        <v>248</v>
      </c>
      <c r="C56" s="11" t="s">
        <v>254</v>
      </c>
      <c r="D56" s="11" t="s">
        <v>257</v>
      </c>
      <c r="F56" s="7"/>
      <c r="G56" s="11">
        <v>0</v>
      </c>
      <c r="H56" s="7"/>
      <c r="I56" s="11">
        <v>-1</v>
      </c>
    </row>
    <row r="57" spans="1:9" x14ac:dyDescent="0.45">
      <c r="A57" s="9" t="s">
        <v>239</v>
      </c>
      <c r="B57" s="9" t="s">
        <v>249</v>
      </c>
      <c r="C57" s="11" t="s">
        <v>255</v>
      </c>
      <c r="D57" s="11" t="s">
        <v>258</v>
      </c>
      <c r="F57" s="7"/>
      <c r="G57" s="11">
        <v>0</v>
      </c>
      <c r="H57" s="7"/>
      <c r="I57" s="11">
        <v>-1</v>
      </c>
    </row>
    <row r="58" spans="1:9" x14ac:dyDescent="0.45">
      <c r="A58" s="9" t="s">
        <v>240</v>
      </c>
      <c r="B58" s="9" t="s">
        <v>250</v>
      </c>
      <c r="C58" s="11" t="s">
        <v>256</v>
      </c>
      <c r="D58" s="11" t="s">
        <v>259</v>
      </c>
      <c r="F58" s="7"/>
      <c r="G58" s="11">
        <v>0</v>
      </c>
      <c r="H58" s="7"/>
      <c r="I58" s="11">
        <v>-1</v>
      </c>
    </row>
    <row r="59" spans="1:9" x14ac:dyDescent="0.45">
      <c r="A59" s="9" t="s">
        <v>242</v>
      </c>
      <c r="B59" s="9" t="s">
        <v>251</v>
      </c>
      <c r="C59" s="13" t="s">
        <v>42</v>
      </c>
      <c r="D59" s="13" t="s">
        <v>52</v>
      </c>
      <c r="F59" s="7"/>
      <c r="G59" s="11">
        <v>0</v>
      </c>
      <c r="H59" s="7"/>
      <c r="I59" s="11">
        <v>-1</v>
      </c>
    </row>
    <row r="60" spans="1:9" x14ac:dyDescent="0.45">
      <c r="A60" s="9" t="s">
        <v>243</v>
      </c>
      <c r="B60" s="9" t="s">
        <v>252</v>
      </c>
      <c r="C60" s="13" t="s">
        <v>45</v>
      </c>
      <c r="D60" s="13" t="s">
        <v>55</v>
      </c>
      <c r="F60" s="7"/>
      <c r="G60" s="11">
        <v>0</v>
      </c>
      <c r="H60" s="7"/>
      <c r="I60" s="11">
        <v>-1</v>
      </c>
    </row>
    <row r="61" spans="1:9" x14ac:dyDescent="0.45">
      <c r="A61" s="9" t="s">
        <v>244</v>
      </c>
      <c r="B61" s="9" t="s">
        <v>253</v>
      </c>
      <c r="C61" s="13" t="s">
        <v>48</v>
      </c>
      <c r="D61" s="13" t="s">
        <v>58</v>
      </c>
      <c r="F61" s="7"/>
      <c r="G61" s="11">
        <v>0</v>
      </c>
      <c r="H61" s="7"/>
      <c r="I61" s="11">
        <v>-1</v>
      </c>
    </row>
    <row r="62" spans="1:9" s="10" customFormat="1" x14ac:dyDescent="0.45">
      <c r="A62" s="14" t="s">
        <v>268</v>
      </c>
      <c r="B62" s="14" t="s">
        <v>269</v>
      </c>
      <c r="C62" s="13" t="s">
        <v>242</v>
      </c>
      <c r="D62" s="13" t="s">
        <v>270</v>
      </c>
      <c r="E62" s="11"/>
      <c r="F62" s="11"/>
      <c r="G62" s="11">
        <v>0</v>
      </c>
      <c r="H62" s="11"/>
      <c r="I62" s="11">
        <v>-1</v>
      </c>
    </row>
    <row r="63" spans="1:9" x14ac:dyDescent="0.45">
      <c r="A63" s="8" t="s">
        <v>260</v>
      </c>
      <c r="B63" s="8" t="s">
        <v>262</v>
      </c>
      <c r="C63" s="11" t="s">
        <v>264</v>
      </c>
      <c r="E63" s="11" t="s">
        <v>158</v>
      </c>
      <c r="F63" s="7"/>
      <c r="G63" s="11">
        <v>0</v>
      </c>
      <c r="H63" s="7"/>
      <c r="I63" s="11">
        <v>-1</v>
      </c>
    </row>
    <row r="64" spans="1:9" x14ac:dyDescent="0.45">
      <c r="A64" s="9" t="s">
        <v>261</v>
      </c>
      <c r="B64" s="9" t="s">
        <v>263</v>
      </c>
      <c r="C64" s="13" t="s">
        <v>268</v>
      </c>
      <c r="E64" s="11" t="s">
        <v>264</v>
      </c>
      <c r="G64" s="11">
        <v>0</v>
      </c>
      <c r="I64" s="11">
        <v>-1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C8421-05BA-4BE1-A1F1-3F12A4E7E369}">
  <dimension ref="A1:G96"/>
  <sheetViews>
    <sheetView tabSelected="1" topLeftCell="A60" workbookViewId="0">
      <pane xSplit="1" topLeftCell="B1" activePane="topRight" state="frozen"/>
      <selection activeCell="A10" sqref="A10"/>
      <selection pane="topRight" activeCell="F75" sqref="F75:F84"/>
    </sheetView>
  </sheetViews>
  <sheetFormatPr defaultRowHeight="14.25" x14ac:dyDescent="0.45"/>
  <cols>
    <col min="1" max="1" width="11.265625" style="10" bestFit="1" customWidth="1"/>
    <col min="2" max="2" width="50.9296875" style="8" bestFit="1" customWidth="1"/>
    <col min="3" max="3" width="9.265625" style="10" bestFit="1" customWidth="1"/>
    <col min="4" max="4" width="11.73046875" style="10" bestFit="1" customWidth="1"/>
    <col min="5" max="5" width="61" style="10" bestFit="1" customWidth="1"/>
    <col min="6" max="6" width="13" style="10" bestFit="1" customWidth="1"/>
    <col min="7" max="7" width="13.86328125" style="10" bestFit="1" customWidth="1"/>
    <col min="8" max="16384" width="9.06640625" style="10"/>
  </cols>
  <sheetData>
    <row r="1" spans="1:7" s="11" customFormat="1" x14ac:dyDescent="0.45">
      <c r="A1" s="12" t="s">
        <v>0</v>
      </c>
      <c r="B1" s="12" t="s">
        <v>1</v>
      </c>
      <c r="C1" s="12" t="s">
        <v>11</v>
      </c>
      <c r="D1" s="12" t="s">
        <v>10</v>
      </c>
      <c r="E1" s="12" t="s">
        <v>12</v>
      </c>
      <c r="F1" s="12" t="s">
        <v>112</v>
      </c>
      <c r="G1" s="12" t="s">
        <v>5</v>
      </c>
    </row>
    <row r="2" spans="1:7" x14ac:dyDescent="0.45">
      <c r="A2" s="11" t="s">
        <v>271</v>
      </c>
      <c r="B2" s="8" t="s">
        <v>275</v>
      </c>
      <c r="C2" s="11" t="s">
        <v>421</v>
      </c>
      <c r="D2" s="11"/>
      <c r="E2" s="11"/>
      <c r="F2" s="11" t="s">
        <v>92</v>
      </c>
      <c r="G2" s="11"/>
    </row>
    <row r="3" spans="1:7" x14ac:dyDescent="0.45">
      <c r="A3" s="11" t="s">
        <v>274</v>
      </c>
      <c r="B3" s="8" t="s">
        <v>276</v>
      </c>
      <c r="C3" s="11"/>
      <c r="D3" s="11"/>
      <c r="E3" s="11"/>
      <c r="F3" s="11" t="s">
        <v>92</v>
      </c>
      <c r="G3" s="11"/>
    </row>
    <row r="4" spans="1:7" x14ac:dyDescent="0.45">
      <c r="A4" s="11" t="s">
        <v>272</v>
      </c>
      <c r="B4" s="8" t="s">
        <v>278</v>
      </c>
      <c r="C4" s="11" t="s">
        <v>421</v>
      </c>
      <c r="D4" s="11"/>
      <c r="E4" s="11"/>
      <c r="F4" s="11" t="s">
        <v>92</v>
      </c>
      <c r="G4" s="11"/>
    </row>
    <row r="5" spans="1:7" x14ac:dyDescent="0.45">
      <c r="A5" s="11" t="s">
        <v>273</v>
      </c>
      <c r="B5" s="8" t="s">
        <v>277</v>
      </c>
      <c r="C5" s="11"/>
      <c r="D5" s="11"/>
      <c r="E5" s="11"/>
      <c r="F5" s="11" t="s">
        <v>92</v>
      </c>
      <c r="G5" s="11"/>
    </row>
    <row r="6" spans="1:7" x14ac:dyDescent="0.45">
      <c r="A6" s="11" t="s">
        <v>279</v>
      </c>
      <c r="B6" s="8" t="s">
        <v>348</v>
      </c>
      <c r="C6" s="11"/>
      <c r="D6" s="11"/>
      <c r="E6" s="11"/>
      <c r="F6" s="13" t="s">
        <v>102</v>
      </c>
      <c r="G6" s="11"/>
    </row>
    <row r="7" spans="1:7" x14ac:dyDescent="0.45">
      <c r="A7" s="11" t="s">
        <v>422</v>
      </c>
      <c r="B7" s="14" t="s">
        <v>425</v>
      </c>
      <c r="C7" s="11"/>
      <c r="D7" s="11"/>
      <c r="E7" s="11"/>
      <c r="F7" s="13" t="s">
        <v>102</v>
      </c>
      <c r="G7" s="11"/>
    </row>
    <row r="8" spans="1:7" x14ac:dyDescent="0.45">
      <c r="A8" s="11" t="s">
        <v>423</v>
      </c>
      <c r="B8" s="14" t="s">
        <v>426</v>
      </c>
      <c r="C8" s="11"/>
      <c r="D8" s="11"/>
      <c r="E8" s="11"/>
      <c r="F8" s="13" t="s">
        <v>102</v>
      </c>
      <c r="G8" s="11"/>
    </row>
    <row r="9" spans="1:7" x14ac:dyDescent="0.45">
      <c r="A9" s="11" t="s">
        <v>424</v>
      </c>
      <c r="B9" s="14" t="s">
        <v>427</v>
      </c>
      <c r="C9" s="11"/>
      <c r="D9" s="11"/>
      <c r="E9" s="11"/>
      <c r="F9" s="13" t="s">
        <v>102</v>
      </c>
      <c r="G9" s="11"/>
    </row>
    <row r="10" spans="1:7" x14ac:dyDescent="0.45">
      <c r="A10" s="11" t="s">
        <v>281</v>
      </c>
      <c r="B10" s="14" t="s">
        <v>349</v>
      </c>
      <c r="C10" s="11" t="s">
        <v>428</v>
      </c>
      <c r="D10" s="11"/>
      <c r="E10" s="11" t="s">
        <v>422</v>
      </c>
      <c r="F10" s="11"/>
      <c r="G10" s="11">
        <v>-1</v>
      </c>
    </row>
    <row r="11" spans="1:7" x14ac:dyDescent="0.45">
      <c r="A11" s="11" t="s">
        <v>283</v>
      </c>
      <c r="B11" s="14" t="s">
        <v>350</v>
      </c>
      <c r="C11" s="11" t="s">
        <v>428</v>
      </c>
      <c r="D11" s="11"/>
      <c r="E11" s="11" t="s">
        <v>423</v>
      </c>
      <c r="F11" s="11"/>
      <c r="G11" s="11">
        <v>-1</v>
      </c>
    </row>
    <row r="12" spans="1:7" x14ac:dyDescent="0.45">
      <c r="A12" s="11" t="s">
        <v>284</v>
      </c>
      <c r="B12" s="14" t="s">
        <v>351</v>
      </c>
      <c r="C12" s="11" t="s">
        <v>428</v>
      </c>
      <c r="D12" s="11"/>
      <c r="E12" s="11" t="s">
        <v>424</v>
      </c>
      <c r="F12" s="11"/>
      <c r="G12" s="11">
        <v>-1</v>
      </c>
    </row>
    <row r="13" spans="1:7" x14ac:dyDescent="0.45">
      <c r="A13" s="11" t="s">
        <v>286</v>
      </c>
      <c r="B13" s="14" t="s">
        <v>352</v>
      </c>
      <c r="C13" s="11" t="s">
        <v>428</v>
      </c>
      <c r="D13" s="11"/>
      <c r="E13" s="11" t="s">
        <v>422</v>
      </c>
      <c r="F13" s="11"/>
      <c r="G13" s="11">
        <v>-1</v>
      </c>
    </row>
    <row r="14" spans="1:7" x14ac:dyDescent="0.45">
      <c r="A14" s="11" t="s">
        <v>287</v>
      </c>
      <c r="B14" s="14" t="s">
        <v>353</v>
      </c>
      <c r="C14" s="11" t="s">
        <v>428</v>
      </c>
      <c r="D14" s="11"/>
      <c r="E14" s="11" t="s">
        <v>423</v>
      </c>
      <c r="F14" s="11"/>
      <c r="G14" s="11">
        <v>-1</v>
      </c>
    </row>
    <row r="15" spans="1:7" x14ac:dyDescent="0.45">
      <c r="A15" s="11" t="s">
        <v>288</v>
      </c>
      <c r="B15" s="14" t="s">
        <v>354</v>
      </c>
      <c r="C15" s="11" t="s">
        <v>428</v>
      </c>
      <c r="D15" s="11"/>
      <c r="E15" s="11" t="s">
        <v>424</v>
      </c>
      <c r="F15" s="11"/>
      <c r="G15" s="11">
        <v>-1</v>
      </c>
    </row>
    <row r="16" spans="1:7" x14ac:dyDescent="0.45">
      <c r="A16" s="11" t="s">
        <v>429</v>
      </c>
      <c r="B16" s="14" t="s">
        <v>431</v>
      </c>
      <c r="C16" s="11"/>
      <c r="D16" s="11"/>
      <c r="E16" s="11"/>
      <c r="F16" s="13" t="s">
        <v>104</v>
      </c>
      <c r="G16" s="11"/>
    </row>
    <row r="17" spans="1:7" x14ac:dyDescent="0.45">
      <c r="A17" s="11" t="s">
        <v>430</v>
      </c>
      <c r="B17" s="14" t="s">
        <v>432</v>
      </c>
      <c r="C17" s="11"/>
      <c r="D17" s="11"/>
      <c r="E17" s="11"/>
      <c r="F17" s="13" t="s">
        <v>104</v>
      </c>
      <c r="G17" s="11"/>
    </row>
    <row r="18" spans="1:7" x14ac:dyDescent="0.45">
      <c r="A18" s="11" t="s">
        <v>433</v>
      </c>
      <c r="B18" s="14" t="s">
        <v>434</v>
      </c>
      <c r="C18" s="11"/>
      <c r="D18" s="11"/>
      <c r="E18" s="11"/>
      <c r="F18" s="13" t="s">
        <v>104</v>
      </c>
      <c r="G18" s="11"/>
    </row>
    <row r="19" spans="1:7" x14ac:dyDescent="0.45">
      <c r="A19" s="13" t="s">
        <v>282</v>
      </c>
      <c r="B19" s="14" t="s">
        <v>356</v>
      </c>
      <c r="C19" s="11" t="s">
        <v>428</v>
      </c>
      <c r="D19" s="11"/>
      <c r="E19" s="11" t="s">
        <v>435</v>
      </c>
      <c r="F19" s="11"/>
      <c r="G19" s="11">
        <v>-1</v>
      </c>
    </row>
    <row r="20" spans="1:7" x14ac:dyDescent="0.45">
      <c r="A20" s="13" t="s">
        <v>289</v>
      </c>
      <c r="B20" s="14" t="s">
        <v>357</v>
      </c>
      <c r="C20" s="11" t="s">
        <v>428</v>
      </c>
      <c r="D20" s="11"/>
      <c r="E20" s="11" t="s">
        <v>435</v>
      </c>
      <c r="F20" s="11"/>
      <c r="G20" s="11">
        <v>-1</v>
      </c>
    </row>
    <row r="21" spans="1:7" x14ac:dyDescent="0.45">
      <c r="A21" s="13" t="s">
        <v>285</v>
      </c>
      <c r="B21" s="14" t="s">
        <v>358</v>
      </c>
      <c r="C21" s="11" t="s">
        <v>428</v>
      </c>
      <c r="D21" s="11"/>
      <c r="E21" s="11" t="s">
        <v>436</v>
      </c>
      <c r="F21" s="11"/>
      <c r="G21" s="11">
        <v>-1</v>
      </c>
    </row>
    <row r="22" spans="1:7" x14ac:dyDescent="0.45">
      <c r="A22" s="13" t="s">
        <v>291</v>
      </c>
      <c r="B22" s="14" t="s">
        <v>359</v>
      </c>
      <c r="C22" s="11" t="s">
        <v>428</v>
      </c>
      <c r="D22" s="11"/>
      <c r="E22" s="11" t="s">
        <v>436</v>
      </c>
      <c r="F22" s="11"/>
      <c r="G22" s="11">
        <v>-1</v>
      </c>
    </row>
    <row r="23" spans="1:7" x14ac:dyDescent="0.45">
      <c r="A23" s="13" t="s">
        <v>290</v>
      </c>
      <c r="B23" s="14" t="s">
        <v>360</v>
      </c>
      <c r="C23" s="11" t="s">
        <v>428</v>
      </c>
      <c r="D23" s="11"/>
      <c r="E23" s="11" t="s">
        <v>430</v>
      </c>
      <c r="F23" s="11"/>
      <c r="G23" s="11">
        <v>-1</v>
      </c>
    </row>
    <row r="24" spans="1:7" x14ac:dyDescent="0.45">
      <c r="A24" s="13" t="s">
        <v>292</v>
      </c>
      <c r="B24" s="14" t="s">
        <v>361</v>
      </c>
      <c r="C24" s="11" t="s">
        <v>428</v>
      </c>
      <c r="D24" s="11"/>
      <c r="E24" s="11" t="s">
        <v>430</v>
      </c>
      <c r="F24" s="11"/>
      <c r="G24" s="11">
        <v>-1</v>
      </c>
    </row>
    <row r="25" spans="1:7" x14ac:dyDescent="0.45">
      <c r="A25" s="13" t="s">
        <v>443</v>
      </c>
      <c r="B25" s="14" t="s">
        <v>449</v>
      </c>
      <c r="C25" s="11"/>
      <c r="D25" s="11"/>
      <c r="E25" s="11"/>
      <c r="F25" s="11" t="s">
        <v>100</v>
      </c>
      <c r="G25" s="11"/>
    </row>
    <row r="26" spans="1:7" x14ac:dyDescent="0.45">
      <c r="A26" s="13" t="s">
        <v>444</v>
      </c>
      <c r="B26" s="14" t="s">
        <v>450</v>
      </c>
      <c r="C26" s="11"/>
      <c r="D26" s="11"/>
      <c r="E26" s="11"/>
      <c r="F26" s="11" t="s">
        <v>100</v>
      </c>
      <c r="G26" s="11"/>
    </row>
    <row r="27" spans="1:7" x14ac:dyDescent="0.45">
      <c r="A27" s="13" t="s">
        <v>437</v>
      </c>
      <c r="B27" s="14" t="s">
        <v>451</v>
      </c>
      <c r="C27" s="11"/>
      <c r="D27" s="11"/>
      <c r="E27" s="11"/>
      <c r="F27" s="11" t="s">
        <v>100</v>
      </c>
      <c r="G27" s="11"/>
    </row>
    <row r="28" spans="1:7" x14ac:dyDescent="0.45">
      <c r="A28" s="13" t="s">
        <v>445</v>
      </c>
      <c r="B28" s="14" t="s">
        <v>452</v>
      </c>
      <c r="C28" s="11"/>
      <c r="D28" s="11"/>
      <c r="E28" s="11"/>
      <c r="F28" s="11" t="s">
        <v>100</v>
      </c>
      <c r="G28" s="11"/>
    </row>
    <row r="29" spans="1:7" x14ac:dyDescent="0.45">
      <c r="A29" s="17" t="s">
        <v>446</v>
      </c>
      <c r="B29" s="14" t="s">
        <v>453</v>
      </c>
      <c r="C29" s="11"/>
      <c r="D29" s="11"/>
      <c r="E29" s="11"/>
      <c r="F29" s="11" t="s">
        <v>100</v>
      </c>
      <c r="G29" s="11"/>
    </row>
    <row r="30" spans="1:7" x14ac:dyDescent="0.45">
      <c r="A30" s="17" t="s">
        <v>447</v>
      </c>
      <c r="B30" s="14" t="s">
        <v>454</v>
      </c>
      <c r="C30" s="11"/>
      <c r="D30" s="11"/>
      <c r="E30" s="11"/>
      <c r="F30" s="11" t="s">
        <v>100</v>
      </c>
      <c r="G30" s="11"/>
    </row>
    <row r="31" spans="1:7" x14ac:dyDescent="0.45">
      <c r="A31" s="13" t="s">
        <v>438</v>
      </c>
      <c r="B31" s="14" t="s">
        <v>455</v>
      </c>
      <c r="C31" s="11"/>
      <c r="D31" s="11"/>
      <c r="E31" s="13" t="s">
        <v>470</v>
      </c>
      <c r="F31" s="11"/>
      <c r="G31" s="11">
        <v>-1</v>
      </c>
    </row>
    <row r="32" spans="1:7" x14ac:dyDescent="0.45">
      <c r="A32" s="13" t="s">
        <v>439</v>
      </c>
      <c r="B32" s="14" t="s">
        <v>456</v>
      </c>
      <c r="C32" s="11"/>
      <c r="D32" s="11"/>
      <c r="E32" s="13" t="s">
        <v>471</v>
      </c>
      <c r="F32" s="11"/>
      <c r="G32" s="11">
        <v>-1</v>
      </c>
    </row>
    <row r="33" spans="1:7" x14ac:dyDescent="0.45">
      <c r="A33" s="13" t="s">
        <v>440</v>
      </c>
      <c r="B33" s="14" t="s">
        <v>457</v>
      </c>
      <c r="C33" s="11"/>
      <c r="D33" s="11"/>
      <c r="E33" s="11" t="s">
        <v>474</v>
      </c>
      <c r="F33" s="11"/>
      <c r="G33" s="11">
        <v>-1</v>
      </c>
    </row>
    <row r="34" spans="1:7" x14ac:dyDescent="0.45">
      <c r="A34" s="13" t="s">
        <v>441</v>
      </c>
      <c r="B34" s="14" t="s">
        <v>458</v>
      </c>
      <c r="C34" s="11"/>
      <c r="D34" s="11"/>
      <c r="E34" s="13" t="s">
        <v>473</v>
      </c>
      <c r="F34" s="11"/>
      <c r="G34" s="11">
        <v>-1</v>
      </c>
    </row>
    <row r="35" spans="1:7" x14ac:dyDescent="0.45">
      <c r="A35" s="13" t="s">
        <v>442</v>
      </c>
      <c r="B35" s="14" t="s">
        <v>459</v>
      </c>
      <c r="C35" s="11"/>
      <c r="D35" s="11"/>
      <c r="E35" s="13" t="s">
        <v>472</v>
      </c>
      <c r="F35" s="11"/>
      <c r="G35" s="11">
        <v>-1</v>
      </c>
    </row>
    <row r="36" spans="1:7" x14ac:dyDescent="0.45">
      <c r="A36" s="13" t="s">
        <v>463</v>
      </c>
      <c r="B36" s="14" t="s">
        <v>465</v>
      </c>
      <c r="C36" s="11"/>
      <c r="D36" s="11"/>
      <c r="E36" s="11" t="s">
        <v>467</v>
      </c>
      <c r="F36" s="11"/>
      <c r="G36" s="11">
        <v>-1</v>
      </c>
    </row>
    <row r="37" spans="1:7" x14ac:dyDescent="0.45">
      <c r="A37" s="13" t="s">
        <v>464</v>
      </c>
      <c r="B37" s="14" t="s">
        <v>466</v>
      </c>
      <c r="C37" s="11"/>
      <c r="D37" s="11"/>
      <c r="E37" s="11" t="s">
        <v>468</v>
      </c>
      <c r="F37" s="11"/>
      <c r="G37" s="11">
        <v>-1</v>
      </c>
    </row>
    <row r="38" spans="1:7" x14ac:dyDescent="0.45">
      <c r="A38" s="13" t="s">
        <v>448</v>
      </c>
      <c r="B38" s="14" t="s">
        <v>460</v>
      </c>
      <c r="C38" s="11"/>
      <c r="D38" s="11"/>
      <c r="E38" s="13" t="s">
        <v>469</v>
      </c>
      <c r="F38" s="11"/>
      <c r="G38" s="11">
        <v>-1</v>
      </c>
    </row>
    <row r="39" spans="1:7" x14ac:dyDescent="0.45">
      <c r="A39" s="11" t="s">
        <v>280</v>
      </c>
      <c r="B39" s="8" t="s">
        <v>364</v>
      </c>
      <c r="C39" s="11" t="s">
        <v>428</v>
      </c>
      <c r="D39" s="11"/>
      <c r="E39" s="11" t="s">
        <v>448</v>
      </c>
      <c r="F39" s="11"/>
      <c r="G39" s="11">
        <v>-1</v>
      </c>
    </row>
    <row r="40" spans="1:7" x14ac:dyDescent="0.45">
      <c r="A40" s="11" t="s">
        <v>355</v>
      </c>
      <c r="B40" s="8" t="s">
        <v>363</v>
      </c>
      <c r="C40" s="11" t="s">
        <v>428</v>
      </c>
      <c r="D40" s="11"/>
      <c r="E40" s="11" t="s">
        <v>462</v>
      </c>
      <c r="F40" s="11"/>
      <c r="G40" s="11">
        <v>-1</v>
      </c>
    </row>
    <row r="41" spans="1:7" x14ac:dyDescent="0.45">
      <c r="A41" s="11" t="s">
        <v>362</v>
      </c>
      <c r="B41" s="8" t="s">
        <v>365</v>
      </c>
      <c r="C41" s="11" t="s">
        <v>428</v>
      </c>
      <c r="D41" s="11"/>
      <c r="E41" s="11" t="s">
        <v>461</v>
      </c>
      <c r="F41" s="11"/>
      <c r="G41" s="11">
        <v>-1</v>
      </c>
    </row>
    <row r="42" spans="1:7" x14ac:dyDescent="0.45">
      <c r="A42" s="11" t="s">
        <v>323</v>
      </c>
      <c r="B42" s="8" t="s">
        <v>366</v>
      </c>
      <c r="C42" s="11" t="s">
        <v>428</v>
      </c>
      <c r="D42" s="11"/>
      <c r="E42" s="11"/>
      <c r="F42" s="11" t="s">
        <v>100</v>
      </c>
      <c r="G42" s="11"/>
    </row>
    <row r="43" spans="1:7" x14ac:dyDescent="0.45">
      <c r="A43" s="13" t="s">
        <v>293</v>
      </c>
      <c r="B43" s="15" t="s">
        <v>367</v>
      </c>
      <c r="C43" s="11" t="s">
        <v>475</v>
      </c>
      <c r="D43" s="11"/>
      <c r="E43" s="11"/>
      <c r="F43" s="11" t="s">
        <v>98</v>
      </c>
      <c r="G43" s="11"/>
    </row>
    <row r="44" spans="1:7" x14ac:dyDescent="0.45">
      <c r="A44" s="13" t="s">
        <v>294</v>
      </c>
      <c r="B44" s="15" t="s">
        <v>368</v>
      </c>
      <c r="C44" s="11" t="s">
        <v>475</v>
      </c>
      <c r="D44" s="11"/>
      <c r="E44" s="11"/>
      <c r="F44" s="11" t="s">
        <v>98</v>
      </c>
      <c r="G44" s="11"/>
    </row>
    <row r="45" spans="1:7" x14ac:dyDescent="0.45">
      <c r="A45" s="13" t="s">
        <v>295</v>
      </c>
      <c r="B45" s="15" t="s">
        <v>369</v>
      </c>
      <c r="C45" s="11" t="s">
        <v>475</v>
      </c>
      <c r="D45" s="11"/>
      <c r="E45" s="11"/>
      <c r="F45" s="11" t="s">
        <v>98</v>
      </c>
      <c r="G45" s="11"/>
    </row>
    <row r="46" spans="1:7" x14ac:dyDescent="0.45">
      <c r="A46" s="13" t="s">
        <v>296</v>
      </c>
      <c r="B46" s="15" t="s">
        <v>370</v>
      </c>
      <c r="C46" s="11" t="s">
        <v>475</v>
      </c>
      <c r="D46" s="11"/>
      <c r="E46" s="11"/>
      <c r="F46" s="11" t="s">
        <v>98</v>
      </c>
      <c r="G46" s="11"/>
    </row>
    <row r="47" spans="1:7" x14ac:dyDescent="0.45">
      <c r="A47" s="13" t="s">
        <v>297</v>
      </c>
      <c r="B47" s="15" t="s">
        <v>371</v>
      </c>
      <c r="C47" s="11" t="s">
        <v>475</v>
      </c>
      <c r="D47" s="11"/>
      <c r="E47" s="11"/>
      <c r="F47" s="11" t="s">
        <v>98</v>
      </c>
      <c r="G47" s="11"/>
    </row>
    <row r="48" spans="1:7" x14ac:dyDescent="0.45">
      <c r="A48" s="13" t="s">
        <v>298</v>
      </c>
      <c r="B48" s="16" t="s">
        <v>372</v>
      </c>
      <c r="C48" s="11" t="s">
        <v>475</v>
      </c>
      <c r="D48" s="11"/>
      <c r="E48" s="11"/>
      <c r="F48" s="11" t="s">
        <v>98</v>
      </c>
      <c r="G48" s="11"/>
    </row>
    <row r="49" spans="1:7" x14ac:dyDescent="0.45">
      <c r="A49" s="13" t="s">
        <v>299</v>
      </c>
      <c r="B49" s="16" t="s">
        <v>373</v>
      </c>
      <c r="C49" s="11" t="s">
        <v>475</v>
      </c>
      <c r="D49" s="11"/>
      <c r="E49" s="11"/>
      <c r="F49" s="11" t="s">
        <v>98</v>
      </c>
      <c r="G49" s="11"/>
    </row>
    <row r="50" spans="1:7" x14ac:dyDescent="0.45">
      <c r="A50" s="13" t="s">
        <v>300</v>
      </c>
      <c r="B50" s="16" t="s">
        <v>374</v>
      </c>
      <c r="C50" s="11" t="s">
        <v>475</v>
      </c>
      <c r="D50" s="11"/>
      <c r="E50" s="11"/>
      <c r="F50" s="11" t="s">
        <v>98</v>
      </c>
      <c r="G50" s="11"/>
    </row>
    <row r="51" spans="1:7" x14ac:dyDescent="0.45">
      <c r="A51" s="13" t="s">
        <v>301</v>
      </c>
      <c r="B51" s="15" t="s">
        <v>375</v>
      </c>
      <c r="C51" s="11"/>
      <c r="D51" s="11"/>
      <c r="E51" s="11"/>
      <c r="F51" s="11" t="s">
        <v>106</v>
      </c>
      <c r="G51" s="11"/>
    </row>
    <row r="52" spans="1:7" x14ac:dyDescent="0.45">
      <c r="A52" s="13" t="s">
        <v>302</v>
      </c>
      <c r="B52" s="15" t="s">
        <v>376</v>
      </c>
      <c r="C52" s="11"/>
      <c r="D52" s="11"/>
      <c r="E52" s="11"/>
      <c r="F52" s="11" t="s">
        <v>106</v>
      </c>
      <c r="G52" s="11"/>
    </row>
    <row r="53" spans="1:7" x14ac:dyDescent="0.45">
      <c r="A53" s="13" t="s">
        <v>308</v>
      </c>
      <c r="B53" s="15" t="s">
        <v>377</v>
      </c>
      <c r="C53" s="11"/>
      <c r="D53" s="11"/>
      <c r="E53" s="11"/>
      <c r="F53" s="11" t="s">
        <v>106</v>
      </c>
      <c r="G53" s="11"/>
    </row>
    <row r="54" spans="1:7" x14ac:dyDescent="0.45">
      <c r="A54" s="13" t="s">
        <v>325</v>
      </c>
      <c r="B54" s="15" t="s">
        <v>378</v>
      </c>
      <c r="C54" s="11"/>
      <c r="D54" s="11"/>
      <c r="E54" s="11"/>
      <c r="F54" s="11" t="s">
        <v>106</v>
      </c>
      <c r="G54" s="11"/>
    </row>
    <row r="55" spans="1:7" x14ac:dyDescent="0.45">
      <c r="A55" s="13" t="s">
        <v>310</v>
      </c>
      <c r="B55" s="15" t="s">
        <v>379</v>
      </c>
      <c r="C55" s="11"/>
      <c r="D55" s="11"/>
      <c r="E55" s="11"/>
      <c r="F55" s="11" t="s">
        <v>106</v>
      </c>
      <c r="G55" s="11"/>
    </row>
    <row r="56" spans="1:7" x14ac:dyDescent="0.45">
      <c r="A56" s="13" t="s">
        <v>303</v>
      </c>
      <c r="B56" s="15" t="s">
        <v>380</v>
      </c>
      <c r="C56" s="11"/>
      <c r="D56" s="11"/>
      <c r="E56" s="11"/>
      <c r="F56" s="11" t="s">
        <v>106</v>
      </c>
      <c r="G56" s="11"/>
    </row>
    <row r="57" spans="1:7" x14ac:dyDescent="0.45">
      <c r="A57" s="13" t="s">
        <v>311</v>
      </c>
      <c r="B57" s="15" t="s">
        <v>381</v>
      </c>
      <c r="C57" s="11"/>
      <c r="D57" s="11"/>
      <c r="E57" s="11"/>
      <c r="F57" s="11" t="s">
        <v>106</v>
      </c>
      <c r="G57" s="11"/>
    </row>
    <row r="58" spans="1:7" x14ac:dyDescent="0.45">
      <c r="A58" s="13" t="s">
        <v>327</v>
      </c>
      <c r="B58" s="15" t="s">
        <v>382</v>
      </c>
      <c r="C58" s="11"/>
      <c r="D58" s="11"/>
      <c r="E58" s="11"/>
      <c r="F58" s="11" t="s">
        <v>106</v>
      </c>
      <c r="G58" s="11"/>
    </row>
    <row r="59" spans="1:7" x14ac:dyDescent="0.45">
      <c r="A59" s="13" t="s">
        <v>313</v>
      </c>
      <c r="B59" s="15" t="s">
        <v>383</v>
      </c>
      <c r="C59" s="11"/>
      <c r="D59" s="11"/>
      <c r="E59" s="11"/>
      <c r="F59" s="11" t="s">
        <v>106</v>
      </c>
      <c r="G59" s="11"/>
    </row>
    <row r="60" spans="1:7" x14ac:dyDescent="0.45">
      <c r="A60" s="13" t="s">
        <v>304</v>
      </c>
      <c r="B60" s="15" t="s">
        <v>384</v>
      </c>
      <c r="C60" s="11"/>
      <c r="D60" s="11"/>
      <c r="E60" s="11"/>
      <c r="F60" s="11" t="s">
        <v>106</v>
      </c>
      <c r="G60" s="11"/>
    </row>
    <row r="61" spans="1:7" x14ac:dyDescent="0.45">
      <c r="A61" s="13" t="s">
        <v>314</v>
      </c>
      <c r="B61" s="15" t="s">
        <v>385</v>
      </c>
      <c r="C61" s="11"/>
      <c r="D61" s="11"/>
      <c r="E61" s="11"/>
      <c r="F61" s="11" t="s">
        <v>106</v>
      </c>
      <c r="G61" s="11"/>
    </row>
    <row r="62" spans="1:7" x14ac:dyDescent="0.45">
      <c r="A62" s="13" t="s">
        <v>329</v>
      </c>
      <c r="B62" s="15" t="s">
        <v>386</v>
      </c>
      <c r="C62" s="11"/>
      <c r="D62" s="11"/>
      <c r="E62" s="11"/>
      <c r="F62" s="11" t="s">
        <v>106</v>
      </c>
      <c r="G62" s="11"/>
    </row>
    <row r="63" spans="1:7" x14ac:dyDescent="0.45">
      <c r="A63" s="13" t="s">
        <v>315</v>
      </c>
      <c r="B63" s="15" t="s">
        <v>387</v>
      </c>
      <c r="C63" s="11"/>
      <c r="D63" s="11"/>
      <c r="E63" s="11"/>
      <c r="F63" s="11" t="s">
        <v>106</v>
      </c>
      <c r="G63" s="11"/>
    </row>
    <row r="64" spans="1:7" x14ac:dyDescent="0.45">
      <c r="A64" s="13" t="s">
        <v>305</v>
      </c>
      <c r="B64" s="15" t="s">
        <v>388</v>
      </c>
      <c r="C64" s="11"/>
      <c r="D64" s="11"/>
      <c r="E64" s="11"/>
      <c r="F64" s="11" t="s">
        <v>106</v>
      </c>
      <c r="G64" s="11"/>
    </row>
    <row r="65" spans="1:7" x14ac:dyDescent="0.45">
      <c r="A65" s="13" t="s">
        <v>316</v>
      </c>
      <c r="B65" s="15" t="s">
        <v>389</v>
      </c>
      <c r="C65" s="11"/>
      <c r="D65" s="11"/>
      <c r="E65" s="11"/>
      <c r="F65" s="11" t="s">
        <v>106</v>
      </c>
      <c r="G65" s="11"/>
    </row>
    <row r="66" spans="1:7" x14ac:dyDescent="0.45">
      <c r="A66" s="13" t="s">
        <v>331</v>
      </c>
      <c r="B66" s="15" t="s">
        <v>390</v>
      </c>
      <c r="C66" s="11"/>
      <c r="D66" s="11"/>
      <c r="E66" s="11"/>
      <c r="F66" s="11" t="s">
        <v>106</v>
      </c>
      <c r="G66" s="11"/>
    </row>
    <row r="67" spans="1:7" x14ac:dyDescent="0.45">
      <c r="A67" s="13" t="s">
        <v>318</v>
      </c>
      <c r="B67" s="15" t="s">
        <v>391</v>
      </c>
      <c r="C67" s="11"/>
      <c r="D67" s="11"/>
      <c r="E67" s="11"/>
      <c r="F67" s="11" t="s">
        <v>106</v>
      </c>
      <c r="G67" s="11"/>
    </row>
    <row r="68" spans="1:7" x14ac:dyDescent="0.45">
      <c r="A68" s="13" t="s">
        <v>306</v>
      </c>
      <c r="B68" s="15" t="s">
        <v>392</v>
      </c>
      <c r="C68" s="11"/>
      <c r="D68" s="11"/>
      <c r="E68" s="11"/>
      <c r="F68" s="11" t="s">
        <v>106</v>
      </c>
      <c r="G68" s="11"/>
    </row>
    <row r="69" spans="1:7" x14ac:dyDescent="0.45">
      <c r="A69" s="13" t="s">
        <v>319</v>
      </c>
      <c r="B69" s="15" t="s">
        <v>393</v>
      </c>
      <c r="C69" s="11"/>
      <c r="D69" s="11"/>
      <c r="E69" s="11"/>
      <c r="F69" s="11" t="s">
        <v>106</v>
      </c>
      <c r="G69" s="11"/>
    </row>
    <row r="70" spans="1:7" x14ac:dyDescent="0.45">
      <c r="A70" s="13" t="s">
        <v>333</v>
      </c>
      <c r="B70" s="15" t="s">
        <v>394</v>
      </c>
      <c r="C70" s="11"/>
      <c r="D70" s="11"/>
      <c r="E70" s="11"/>
      <c r="F70" s="11" t="s">
        <v>106</v>
      </c>
      <c r="G70" s="11"/>
    </row>
    <row r="71" spans="1:7" x14ac:dyDescent="0.45">
      <c r="A71" s="13" t="s">
        <v>321</v>
      </c>
      <c r="B71" s="15" t="s">
        <v>395</v>
      </c>
      <c r="C71" s="11"/>
      <c r="D71" s="11"/>
      <c r="E71" s="11"/>
      <c r="F71" s="11" t="s">
        <v>106</v>
      </c>
      <c r="G71" s="11"/>
    </row>
    <row r="72" spans="1:7" x14ac:dyDescent="0.45">
      <c r="A72" s="13" t="s">
        <v>307</v>
      </c>
      <c r="B72" s="15" t="s">
        <v>396</v>
      </c>
      <c r="C72" s="11"/>
      <c r="D72" s="11"/>
      <c r="E72" s="11"/>
      <c r="F72" s="11" t="s">
        <v>106</v>
      </c>
      <c r="G72" s="11"/>
    </row>
    <row r="73" spans="1:7" x14ac:dyDescent="0.45">
      <c r="A73" s="13" t="s">
        <v>322</v>
      </c>
      <c r="B73" s="15" t="s">
        <v>397</v>
      </c>
      <c r="C73" s="11"/>
      <c r="D73" s="11"/>
      <c r="E73" s="11"/>
      <c r="F73" s="11" t="s">
        <v>106</v>
      </c>
      <c r="G73" s="11"/>
    </row>
    <row r="74" spans="1:7" x14ac:dyDescent="0.45">
      <c r="A74" s="13" t="s">
        <v>335</v>
      </c>
      <c r="B74" s="15" t="s">
        <v>398</v>
      </c>
      <c r="C74" s="11"/>
      <c r="D74" s="11"/>
      <c r="E74" s="11"/>
      <c r="F74" s="11" t="s">
        <v>106</v>
      </c>
      <c r="G74" s="11"/>
    </row>
    <row r="75" spans="1:7" x14ac:dyDescent="0.45">
      <c r="A75" s="13" t="s">
        <v>324</v>
      </c>
      <c r="B75" s="15" t="s">
        <v>399</v>
      </c>
      <c r="C75" s="11"/>
      <c r="D75" s="11"/>
      <c r="E75" s="11"/>
      <c r="F75" s="11" t="s">
        <v>108</v>
      </c>
      <c r="G75" s="11"/>
    </row>
    <row r="76" spans="1:7" x14ac:dyDescent="0.45">
      <c r="A76" s="13" t="s">
        <v>326</v>
      </c>
      <c r="B76" s="15" t="s">
        <v>400</v>
      </c>
      <c r="C76" s="11"/>
      <c r="D76" s="11"/>
      <c r="E76" s="11"/>
      <c r="F76" s="11" t="s">
        <v>108</v>
      </c>
      <c r="G76" s="11"/>
    </row>
    <row r="77" spans="1:7" x14ac:dyDescent="0.45">
      <c r="A77" s="13" t="s">
        <v>328</v>
      </c>
      <c r="B77" s="15" t="s">
        <v>401</v>
      </c>
      <c r="C77" s="11"/>
      <c r="D77" s="11"/>
      <c r="E77" s="11"/>
      <c r="F77" s="11" t="s">
        <v>108</v>
      </c>
      <c r="G77" s="11"/>
    </row>
    <row r="78" spans="1:7" x14ac:dyDescent="0.45">
      <c r="A78" s="13" t="s">
        <v>330</v>
      </c>
      <c r="B78" s="15" t="s">
        <v>402</v>
      </c>
      <c r="C78" s="11"/>
      <c r="D78" s="11"/>
      <c r="E78" s="11"/>
      <c r="F78" s="11" t="s">
        <v>108</v>
      </c>
      <c r="G78" s="11"/>
    </row>
    <row r="79" spans="1:7" x14ac:dyDescent="0.45">
      <c r="A79" s="13" t="s">
        <v>332</v>
      </c>
      <c r="B79" s="15" t="s">
        <v>403</v>
      </c>
      <c r="C79" s="11"/>
      <c r="D79" s="11"/>
      <c r="E79" s="11"/>
      <c r="F79" s="11" t="s">
        <v>108</v>
      </c>
      <c r="G79" s="11"/>
    </row>
    <row r="80" spans="1:7" x14ac:dyDescent="0.45">
      <c r="A80" s="13" t="s">
        <v>334</v>
      </c>
      <c r="B80" s="15" t="s">
        <v>404</v>
      </c>
      <c r="C80" s="11"/>
      <c r="D80" s="11"/>
      <c r="E80" s="11"/>
      <c r="F80" s="11" t="s">
        <v>108</v>
      </c>
      <c r="G80" s="11"/>
    </row>
    <row r="81" spans="1:7" x14ac:dyDescent="0.45">
      <c r="A81" s="13" t="s">
        <v>317</v>
      </c>
      <c r="B81" s="16" t="s">
        <v>405</v>
      </c>
      <c r="C81" s="11"/>
      <c r="D81" s="11"/>
      <c r="E81" s="11"/>
      <c r="F81" s="11" t="s">
        <v>108</v>
      </c>
      <c r="G81" s="11"/>
    </row>
    <row r="82" spans="1:7" x14ac:dyDescent="0.45">
      <c r="A82" s="13" t="s">
        <v>320</v>
      </c>
      <c r="B82" s="16" t="s">
        <v>406</v>
      </c>
      <c r="C82" s="11"/>
      <c r="D82" s="11"/>
      <c r="E82" s="11"/>
      <c r="F82" s="11" t="s">
        <v>108</v>
      </c>
      <c r="G82" s="11"/>
    </row>
    <row r="83" spans="1:7" x14ac:dyDescent="0.45">
      <c r="A83" s="13" t="s">
        <v>309</v>
      </c>
      <c r="B83" s="15" t="s">
        <v>407</v>
      </c>
      <c r="C83" s="11"/>
      <c r="D83" s="11"/>
      <c r="E83" s="11"/>
      <c r="F83" s="11" t="s">
        <v>108</v>
      </c>
      <c r="G83" s="11"/>
    </row>
    <row r="84" spans="1:7" x14ac:dyDescent="0.45">
      <c r="A84" s="13" t="s">
        <v>312</v>
      </c>
      <c r="B84" s="15" t="s">
        <v>408</v>
      </c>
      <c r="C84" s="11"/>
      <c r="D84" s="11"/>
      <c r="E84" s="11"/>
      <c r="F84" s="11" t="s">
        <v>108</v>
      </c>
      <c r="G84" s="11"/>
    </row>
    <row r="85" spans="1:7" x14ac:dyDescent="0.45">
      <c r="A85" s="13" t="s">
        <v>336</v>
      </c>
      <c r="B85" s="16" t="s">
        <v>409</v>
      </c>
      <c r="C85" s="11"/>
      <c r="D85" s="11"/>
      <c r="E85" s="11"/>
      <c r="F85" s="11" t="s">
        <v>110</v>
      </c>
      <c r="G85" s="11"/>
    </row>
    <row r="86" spans="1:7" x14ac:dyDescent="0.45">
      <c r="A86" s="13" t="s">
        <v>338</v>
      </c>
      <c r="B86" s="16" t="s">
        <v>410</v>
      </c>
      <c r="C86" s="11"/>
      <c r="D86" s="11"/>
      <c r="E86" s="11"/>
      <c r="F86" s="11" t="s">
        <v>110</v>
      </c>
      <c r="G86" s="11"/>
    </row>
    <row r="87" spans="1:7" x14ac:dyDescent="0.45">
      <c r="A87" s="13" t="s">
        <v>340</v>
      </c>
      <c r="B87" s="16" t="s">
        <v>411</v>
      </c>
      <c r="C87" s="11"/>
      <c r="D87" s="11"/>
      <c r="E87" s="11"/>
      <c r="F87" s="11" t="s">
        <v>110</v>
      </c>
      <c r="G87" s="11"/>
    </row>
    <row r="88" spans="1:7" x14ac:dyDescent="0.45">
      <c r="A88" s="13" t="s">
        <v>337</v>
      </c>
      <c r="B88" s="16" t="s">
        <v>412</v>
      </c>
      <c r="C88" s="11"/>
      <c r="D88" s="11"/>
      <c r="E88" s="11"/>
      <c r="F88" s="11" t="s">
        <v>110</v>
      </c>
      <c r="G88" s="11"/>
    </row>
    <row r="89" spans="1:7" x14ac:dyDescent="0.45">
      <c r="A89" s="13" t="s">
        <v>339</v>
      </c>
      <c r="B89" s="16" t="s">
        <v>413</v>
      </c>
      <c r="C89" s="11"/>
      <c r="D89" s="11"/>
      <c r="E89" s="11"/>
      <c r="F89" s="11" t="s">
        <v>110</v>
      </c>
      <c r="G89" s="11"/>
    </row>
    <row r="90" spans="1:7" x14ac:dyDescent="0.45">
      <c r="A90" s="13" t="s">
        <v>341</v>
      </c>
      <c r="B90" s="16" t="s">
        <v>414</v>
      </c>
      <c r="C90" s="11"/>
      <c r="D90" s="11"/>
      <c r="E90" s="11"/>
      <c r="F90" s="11" t="s">
        <v>110</v>
      </c>
      <c r="G90" s="11"/>
    </row>
    <row r="91" spans="1:7" x14ac:dyDescent="0.45">
      <c r="A91" s="13" t="s">
        <v>342</v>
      </c>
      <c r="B91" s="16" t="s">
        <v>415</v>
      </c>
      <c r="C91" s="11"/>
      <c r="D91" s="11"/>
      <c r="E91" s="11"/>
      <c r="F91" s="11" t="s">
        <v>110</v>
      </c>
      <c r="G91" s="11"/>
    </row>
    <row r="92" spans="1:7" x14ac:dyDescent="0.45">
      <c r="A92" s="13" t="s">
        <v>344</v>
      </c>
      <c r="B92" s="16" t="s">
        <v>416</v>
      </c>
      <c r="C92" s="11"/>
      <c r="D92" s="11"/>
      <c r="E92" s="11"/>
      <c r="F92" s="11" t="s">
        <v>110</v>
      </c>
      <c r="G92" s="11"/>
    </row>
    <row r="93" spans="1:7" x14ac:dyDescent="0.45">
      <c r="A93" s="13" t="s">
        <v>346</v>
      </c>
      <c r="B93" s="16" t="s">
        <v>417</v>
      </c>
      <c r="C93" s="11"/>
      <c r="D93" s="11"/>
      <c r="E93" s="11"/>
      <c r="F93" s="11" t="s">
        <v>110</v>
      </c>
      <c r="G93" s="11"/>
    </row>
    <row r="94" spans="1:7" x14ac:dyDescent="0.45">
      <c r="A94" s="13" t="s">
        <v>343</v>
      </c>
      <c r="B94" s="16" t="s">
        <v>418</v>
      </c>
      <c r="C94" s="11"/>
      <c r="D94" s="11"/>
      <c r="E94" s="11"/>
      <c r="F94" s="11" t="s">
        <v>110</v>
      </c>
      <c r="G94" s="11"/>
    </row>
    <row r="95" spans="1:7" x14ac:dyDescent="0.45">
      <c r="A95" s="13" t="s">
        <v>345</v>
      </c>
      <c r="B95" s="16" t="s">
        <v>419</v>
      </c>
      <c r="C95" s="11"/>
      <c r="D95" s="11"/>
      <c r="E95" s="11"/>
      <c r="F95" s="11" t="s">
        <v>110</v>
      </c>
      <c r="G95" s="11"/>
    </row>
    <row r="96" spans="1:7" x14ac:dyDescent="0.45">
      <c r="A96" s="13" t="s">
        <v>347</v>
      </c>
      <c r="B96" s="16" t="s">
        <v>420</v>
      </c>
      <c r="C96" s="11"/>
      <c r="D96" s="11"/>
      <c r="E96" s="11"/>
      <c r="F96" s="11" t="s">
        <v>110</v>
      </c>
      <c r="G96" s="11"/>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2"/>
  <sheetViews>
    <sheetView workbookViewId="0"/>
  </sheetViews>
  <sheetFormatPr defaultRowHeight="14.25" x14ac:dyDescent="0.45"/>
  <cols>
    <col min="1" max="3" width="20.73046875" customWidth="1"/>
    <col min="4" max="4" width="25.73046875" customWidth="1"/>
  </cols>
  <sheetData>
    <row r="1" spans="1:4" x14ac:dyDescent="0.45">
      <c r="A1" s="1" t="s">
        <v>0</v>
      </c>
      <c r="B1" s="1" t="s">
        <v>1</v>
      </c>
      <c r="C1" s="1" t="s">
        <v>13</v>
      </c>
      <c r="D1" s="1" t="s">
        <v>14</v>
      </c>
    </row>
    <row r="2" spans="1:4" x14ac:dyDescent="0.45">
      <c r="A2" s="2" t="s">
        <v>15</v>
      </c>
      <c r="B2" s="2" t="s">
        <v>16</v>
      </c>
      <c r="C2" s="2" t="str">
        <f>CONCATENATE(A2,"_att_0")</f>
        <v>progtype_0_att_0</v>
      </c>
      <c r="D2" s="2" t="str">
        <f>CONCATENATE(B2," - Attribute 0")</f>
        <v>Program Type 0 - Attribute 0</v>
      </c>
    </row>
    <row r="3" spans="1:4" x14ac:dyDescent="0.45">
      <c r="C3" s="2" t="str">
        <f>CONCATENATE(A2,"_att_1")</f>
        <v>progtype_0_att_1</v>
      </c>
      <c r="D3" s="2" t="str">
        <f>CONCATENATE(B2," - Attribute 1")</f>
        <v>Program Type 0 - Attribute 1</v>
      </c>
    </row>
    <row r="4" spans="1:4" x14ac:dyDescent="0.45">
      <c r="C4" s="2" t="str">
        <f>CONCATENATE(A2,"_att_2")</f>
        <v>progtype_0_att_2</v>
      </c>
      <c r="D4" s="2" t="str">
        <f>CONCATENATE(B2," - Attribute 2")</f>
        <v>Program Type 0 - Attribute 2</v>
      </c>
    </row>
    <row r="5" spans="1:4" x14ac:dyDescent="0.45">
      <c r="A5" s="2" t="s">
        <v>17</v>
      </c>
      <c r="B5" s="2" t="s">
        <v>18</v>
      </c>
      <c r="C5" s="2" t="str">
        <f>CONCATENATE(A5,"_att_0")</f>
        <v>progtype_1_att_0</v>
      </c>
      <c r="D5" s="2" t="str">
        <f>CONCATENATE(B5," - Attribute 0")</f>
        <v>Program Type 1 - Attribute 0</v>
      </c>
    </row>
    <row r="6" spans="1:4" x14ac:dyDescent="0.45">
      <c r="C6" s="2" t="str">
        <f>CONCATENATE(A5,"_att_1")</f>
        <v>progtype_1_att_1</v>
      </c>
      <c r="D6" s="2" t="str">
        <f>CONCATENATE(B5," - Attribute 1")</f>
        <v>Program Type 1 - Attribute 1</v>
      </c>
    </row>
    <row r="7" spans="1:4" x14ac:dyDescent="0.45">
      <c r="C7" s="2" t="str">
        <f>CONCATENATE(A5,"_att_2")</f>
        <v>progtype_1_att_2</v>
      </c>
      <c r="D7" s="2" t="str">
        <f>CONCATENATE(B5," - Attribute 2")</f>
        <v>Program Type 1 - Attribute 2</v>
      </c>
    </row>
    <row r="8" spans="1:4" x14ac:dyDescent="0.45">
      <c r="A8" s="2" t="s">
        <v>19</v>
      </c>
      <c r="B8" s="2" t="s">
        <v>20</v>
      </c>
      <c r="C8" s="2" t="str">
        <f>CONCATENATE(A8,"_att_0")</f>
        <v>progtype_2_att_0</v>
      </c>
      <c r="D8" s="2" t="str">
        <f>CONCATENATE(B8," - Attribute 0")</f>
        <v>Program Type 2 - Attribute 0</v>
      </c>
    </row>
    <row r="9" spans="1:4" x14ac:dyDescent="0.45">
      <c r="C9" s="2" t="str">
        <f>CONCATENATE(A8,"_att_1")</f>
        <v>progtype_2_att_1</v>
      </c>
      <c r="D9" s="2" t="str">
        <f>CONCATENATE(B8," - Attribute 1")</f>
        <v>Program Type 2 - Attribute 1</v>
      </c>
    </row>
    <row r="10" spans="1:4" x14ac:dyDescent="0.45">
      <c r="C10" s="2" t="str">
        <f>CONCATENATE(A8,"_att_2")</f>
        <v>progtype_2_att_2</v>
      </c>
      <c r="D10" s="2" t="str">
        <f>CONCATENATE(B8," - Attribute 2")</f>
        <v>Program Type 2 - Attribute 2</v>
      </c>
    </row>
    <row r="11" spans="1:4" x14ac:dyDescent="0.45">
      <c r="A11" s="2" t="s">
        <v>21</v>
      </c>
      <c r="B11" s="2" t="s">
        <v>22</v>
      </c>
      <c r="C11" s="2" t="str">
        <f>CONCATENATE(A11,"_att_0")</f>
        <v>progtype_3_att_0</v>
      </c>
      <c r="D11" s="2" t="str">
        <f>CONCATENATE(B11," - Attribute 0")</f>
        <v>Program Type 3 - Attribute 0</v>
      </c>
    </row>
    <row r="12" spans="1:4" x14ac:dyDescent="0.45">
      <c r="C12" s="2" t="str">
        <f>CONCATENATE(A11,"_att_1")</f>
        <v>progtype_3_att_1</v>
      </c>
      <c r="D12" s="2" t="str">
        <f>CONCATENATE(B11," - Attribute 1")</f>
        <v>Program Type 3 - Attribute 1</v>
      </c>
    </row>
    <row r="13" spans="1:4" x14ac:dyDescent="0.45">
      <c r="C13" s="2" t="str">
        <f>CONCATENATE(A11,"_att_2")</f>
        <v>progtype_3_att_2</v>
      </c>
      <c r="D13" s="2" t="str">
        <f>CONCATENATE(B11," - Attribute 2")</f>
        <v>Program Type 3 - Attribute 2</v>
      </c>
    </row>
    <row r="14" spans="1:4" x14ac:dyDescent="0.45">
      <c r="A14" s="2" t="s">
        <v>23</v>
      </c>
      <c r="B14" s="2" t="s">
        <v>24</v>
      </c>
      <c r="C14" s="2" t="str">
        <f>CONCATENATE(A14,"_att_0")</f>
        <v>progtype_4_att_0</v>
      </c>
      <c r="D14" s="2" t="str">
        <f>CONCATENATE(B14," - Attribute 0")</f>
        <v>Program Type 4 - Attribute 0</v>
      </c>
    </row>
    <row r="15" spans="1:4" x14ac:dyDescent="0.45">
      <c r="C15" s="2" t="str">
        <f>CONCATENATE(A14,"_att_1")</f>
        <v>progtype_4_att_1</v>
      </c>
      <c r="D15" s="2" t="str">
        <f>CONCATENATE(B14," - Attribute 1")</f>
        <v>Program Type 4 - Attribute 1</v>
      </c>
    </row>
    <row r="16" spans="1:4" x14ac:dyDescent="0.45">
      <c r="C16" s="2" t="str">
        <f>CONCATENATE(A14,"_att_2")</f>
        <v>progtype_4_att_2</v>
      </c>
      <c r="D16" s="2" t="str">
        <f>CONCATENATE(B14," - Attribute 2")</f>
        <v>Program Type 4 - Attribute 2</v>
      </c>
    </row>
    <row r="17" spans="1:4" x14ac:dyDescent="0.45">
      <c r="A17" s="2" t="s">
        <v>25</v>
      </c>
      <c r="B17" s="2" t="s">
        <v>26</v>
      </c>
      <c r="C17" s="2" t="str">
        <f>CONCATENATE(A17,"_att_0")</f>
        <v>progtype_5_att_0</v>
      </c>
      <c r="D17" s="2" t="str">
        <f>CONCATENATE(B17," - Attribute 0")</f>
        <v>Program Type 5 - Attribute 0</v>
      </c>
    </row>
    <row r="18" spans="1:4" x14ac:dyDescent="0.45">
      <c r="C18" s="2" t="str">
        <f>CONCATENATE(A17,"_att_1")</f>
        <v>progtype_5_att_1</v>
      </c>
      <c r="D18" s="2" t="str">
        <f>CONCATENATE(B17," - Attribute 1")</f>
        <v>Program Type 5 - Attribute 1</v>
      </c>
    </row>
    <row r="19" spans="1:4" x14ac:dyDescent="0.45">
      <c r="C19" s="2" t="str">
        <f>CONCATENATE(A17,"_att_2")</f>
        <v>progtype_5_att_2</v>
      </c>
      <c r="D19" s="2" t="str">
        <f>CONCATENATE(B17," - Attribute 2")</f>
        <v>Program Type 5 - Attribute 2</v>
      </c>
    </row>
    <row r="20" spans="1:4" x14ac:dyDescent="0.45">
      <c r="A20" s="2" t="s">
        <v>27</v>
      </c>
      <c r="B20" s="2" t="s">
        <v>28</v>
      </c>
      <c r="C20" s="2" t="str">
        <f>CONCATENATE(A20,"_att_0")</f>
        <v>progtype_6_att_0</v>
      </c>
      <c r="D20" s="2" t="str">
        <f>CONCATENATE(B20," - Attribute 0")</f>
        <v>Program Type 6 - Attribute 0</v>
      </c>
    </row>
    <row r="21" spans="1:4" x14ac:dyDescent="0.45">
      <c r="C21" s="2" t="str">
        <f>CONCATENATE(A20,"_att_1")</f>
        <v>progtype_6_att_1</v>
      </c>
      <c r="D21" s="2" t="str">
        <f>CONCATENATE(B20," - Attribute 1")</f>
        <v>Program Type 6 - Attribute 1</v>
      </c>
    </row>
    <row r="22" spans="1:4" x14ac:dyDescent="0.45">
      <c r="C22" s="2" t="str">
        <f>CONCATENATE(A20,"_att_2")</f>
        <v>progtype_6_att_2</v>
      </c>
      <c r="D22" s="2" t="str">
        <f>CONCATENATE(B20," - Attribute 2")</f>
        <v>Program Type 6 - Attribute 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Custom Databook Pages</vt:lpstr>
      <vt:lpstr>Compartments</vt:lpstr>
      <vt:lpstr>Transitions</vt:lpstr>
      <vt:lpstr>Characteristics</vt:lpstr>
      <vt:lpstr>Parameters</vt:lpstr>
      <vt:lpstr>Program 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2018-04-22T17:12:37Z</dcterms:created>
  <dcterms:modified xsi:type="dcterms:W3CDTF">2018-04-25T08:43:32Z</dcterms:modified>
</cp:coreProperties>
</file>