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C2B6A38B-2BCD-4628-B103-FFA0941AF75B}" xr6:coauthVersionLast="33" xr6:coauthVersionMax="33" xr10:uidLastSave="{00000000-0000-0000-0000-000000000000}"/>
  <bookViews>
    <workbookView xWindow="240" yWindow="15" windowWidth="16095" windowHeight="9660" activeTab="1" xr2:uid="{00000000-000D-0000-FFFF-FFFF00000000}"/>
  </bookViews>
  <sheets>
    <sheet name="Population Definitions" sheetId="1" r:id="rId1"/>
    <sheet name="Transfer Definitions" sheetId="5" r:id="rId2"/>
    <sheet name="Transfer Details" sheetId="6" r:id="rId3"/>
    <sheet name="Program Definitions" sheetId="2" r:id="rId4"/>
    <sheet name="State Variables" sheetId="3" r:id="rId5"/>
    <sheet name="Parameters" sheetId="4" r:id="rId6"/>
  </sheets>
  <calcPr calcId="179017"/>
</workbook>
</file>

<file path=xl/calcChain.xml><?xml version="1.0" encoding="utf-8"?>
<calcChain xmlns="http://schemas.openxmlformats.org/spreadsheetml/2006/main">
  <c r="B4" i="5" l="1"/>
  <c r="A5" i="5"/>
  <c r="A1" i="6"/>
  <c r="A4" i="5"/>
  <c r="C5" i="4" l="1"/>
  <c r="C11" i="4"/>
  <c r="C14" i="4"/>
  <c r="A5" i="4" l="1"/>
  <c r="A2" i="4"/>
  <c r="A11" i="4"/>
  <c r="A8" i="4"/>
  <c r="A14" i="4"/>
  <c r="A5"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7F6C3C7-0FE9-44E6-86E9-9DFFE65D74B6}">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1C309BE7-3A33-4B27-818D-F7B2A7B2DA0C}">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2944053-F456-4F94-9F8B-FF737E24577E}">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 authorId="0" shapeId="0" xr:uid="{37B0BB7D-4D79-4DFA-90C6-6D2E0BD5A18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 authorId="0" shapeId="0" xr:uid="{7F3CF7F1-9D77-4CAE-B0F7-A9240FC1E148}">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defines a 'label' attribute for a 'comp' item.</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4000000}">
      <text>
        <r>
          <rPr>
            <sz val="8"/>
            <color indexed="81"/>
            <rFont val="Tahoma"/>
            <family val="2"/>
          </rPr>
          <t>This is a characteristic.</t>
        </r>
      </text>
    </comment>
    <comment ref="B4"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7000000}">
      <text>
        <r>
          <rPr>
            <sz val="8"/>
            <color indexed="81"/>
            <rFont val="Tahoma"/>
            <family val="2"/>
          </rPr>
          <t>This is a characteristic.</t>
        </r>
      </text>
    </comment>
    <comment ref="B7"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A000000}">
      <text>
        <r>
          <rPr>
            <sz val="8"/>
            <color indexed="81"/>
            <rFont val="Tahoma"/>
            <family val="2"/>
          </rPr>
          <t>This is a parameter.</t>
        </r>
      </text>
    </comment>
    <comment ref="B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300-00000D000000}">
      <text>
        <r>
          <rPr>
            <sz val="8"/>
            <color indexed="81"/>
            <rFont val="Tahoma"/>
            <family val="2"/>
          </rPr>
          <t>This is a parameter.</t>
        </r>
      </text>
    </comment>
    <comment ref="B4"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300-000004000000}">
      <text>
        <r>
          <rPr>
            <sz val="8"/>
            <color indexed="81"/>
            <rFont val="Tahoma"/>
            <family val="2"/>
          </rPr>
          <t>This is a parameter.</t>
        </r>
      </text>
    </comment>
    <comment ref="B7"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7000000}">
      <text>
        <r>
          <rPr>
            <sz val="8"/>
            <color indexed="81"/>
            <rFont val="Tahoma"/>
            <family val="2"/>
          </rPr>
          <t>This is a parameter.</t>
        </r>
      </text>
    </comment>
    <comment ref="B10"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300-000001000000}">
      <text>
        <r>
          <rPr>
            <sz val="8"/>
            <color indexed="81"/>
            <rFont val="Tahoma"/>
            <family val="2"/>
          </rPr>
          <t>This is a parameter.</t>
        </r>
      </text>
    </comment>
    <comment ref="B13"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<sst xmlns="http://schemas.openxmlformats.org/spreadsheetml/2006/main" count="60" uniqueCount="28">
  <si>
    <t>Abbreviation</t>
  </si>
  <si>
    <t>Full Name</t>
  </si>
  <si>
    <t>prog_0</t>
  </si>
  <si>
    <t>Program 0</t>
  </si>
  <si>
    <t>prog_1</t>
  </si>
  <si>
    <t>Program 1</t>
  </si>
  <si>
    <t>prog_2</t>
  </si>
  <si>
    <t>Program 2</t>
  </si>
  <si>
    <t>Susceptible</t>
  </si>
  <si>
    <t>Quantity Type</t>
  </si>
  <si>
    <t>Constant</t>
  </si>
  <si>
    <t>Number</t>
  </si>
  <si>
    <t>OR</t>
  </si>
  <si>
    <t>Total number of entities</t>
  </si>
  <si>
    <t>Prevalence</t>
  </si>
  <si>
    <t>Fraction</t>
  </si>
  <si>
    <t>Death rate for susceptible people</t>
  </si>
  <si>
    <t>Probability</t>
  </si>
  <si>
    <t>Average duration of infections (years)</t>
  </si>
  <si>
    <t>Duration</t>
  </si>
  <si>
    <t>Death rate for infected people</t>
  </si>
  <si>
    <t>Transmission probability per contact</t>
  </si>
  <si>
    <t>Number of contacts annually</t>
  </si>
  <si>
    <t>adults</t>
  </si>
  <si>
    <t>Adults</t>
  </si>
  <si>
    <t>trans_0</t>
  </si>
  <si>
    <t>Transfer 0</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</si>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</sst>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A2" sqref="A2:B2"/>
    </sheetView>
  </sheetViews>
  <sheetFormatPr defaultRowHeight="14.25" x14ac:dyDescent="0.45"/>
  <cols>
    <col min="1" max="2" width="15.73046875" customWidth="1"/>
  </cols>
  <sheetData>
    <row r="1" spans="1:2" x14ac:dyDescent="0.45">
      <c r="A1" s="1" t="s">
        <v>0</v>
      </c>
      <c r="B1" s="1" t="s">
        <v>1</v>
      </c>
    </row>
    <row r="2" spans="1:2" x14ac:dyDescent="0.45">
      <c r="A2" s="2" t="s">
        <v>23</v>
      </c>
      <c r="B2" s="2" t="s">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3DB03-9DA9-4723-BA4D-D4F2E4218144}">
  <dimension ref="A1:B5"/>
  <sheetViews>
    <sheetView tabSelected="1" workbookViewId="0">
      <selection activeCell="A5" sqref="A5"/>
    </sheetView>
  </sheetViews>
  <sheetFormatPr defaultRowHeight="14.25" x14ac:dyDescent="0.45"/>
  <cols>
    <col min="1" max="2" width="15.73046875" customWidth="1"/>
  </cols>
  <sheetData>
    <row r="1" spans="1:2" x14ac:dyDescent="0.45">
      <c r="A1" s="1" t="s">
        <v>0</v>
      </c>
      <c r="B1" s="1" t="s">
        <v>1</v>
      </c>
    </row>
    <row r="2" spans="1:2" x14ac:dyDescent="0.45">
      <c r="A2" s="2" t="s">
        <v>25</v>
      </c>
      <c r="B2" s="2" t="s">
        <v>26</v>
      </c>
    </row>
    <row r="4" spans="1:2" x14ac:dyDescent="0.45">
      <c r="A4" s="1" t="str">
        <f>$B$2</f>
        <v>Transfer 0</v>
      </c>
      <c r="B4" s="1" t="str">
        <f>'Population Definitions'!$A$2</f>
        <v>adults</v>
      </c>
    </row>
    <row r="5" spans="1:2" x14ac:dyDescent="0.45">
      <c r="A5" s="1" t="str">
        <f>'Population Definitions'!$A$2</f>
        <v>adults</v>
      </c>
      <c r="B5" s="2" t="s">
        <v>27</v>
      </c>
    </row>
  </sheetData>
  <dataValidations count="1">
    <dataValidation type="list" allowBlank="1" showInputMessage="1" showErrorMessage="1" sqref="B5" xr:uid="{845C5B9F-F956-439D-BFEE-D0A4DBEE719E}">
      <formula1>"N.A."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B07ED-0F90-40C4-B349-276E5F4A7E2B}">
  <dimension ref="A1:V1"/>
  <sheetViews>
    <sheetView workbookViewId="0"/>
  </sheetViews>
  <sheetFormatPr defaultRowHeight="14.25" x14ac:dyDescent="0.45"/>
  <cols>
    <col min="1" max="1" width="15.73046875" customWidth="1"/>
    <col min="4" max="4" width="15.73046875" customWidth="1"/>
    <col min="5" max="5" width="10.73046875" customWidth="1"/>
  </cols>
  <sheetData>
    <row r="1" spans="1:22" x14ac:dyDescent="0.45">
      <c r="A1" s="1" t="str">
        <f>'Transfer Definitions'!$B$2</f>
        <v>Transfer 0</v>
      </c>
      <c r="D1" s="1" t="s">
        <v>9</v>
      </c>
      <c r="E1" s="1" t="s">
        <v>10</v>
      </c>
      <c r="G1" s="1">
        <v>2000</v>
      </c>
      <c r="H1" s="1">
        <v>2001</v>
      </c>
      <c r="I1" s="1">
        <v>2002</v>
      </c>
      <c r="J1" s="1">
        <v>2003</v>
      </c>
      <c r="K1" s="1">
        <v>2004</v>
      </c>
      <c r="L1" s="1">
        <v>2005</v>
      </c>
      <c r="M1" s="1">
        <v>2006</v>
      </c>
      <c r="N1" s="1">
        <v>2007</v>
      </c>
      <c r="O1" s="1">
        <v>2008</v>
      </c>
      <c r="P1" s="1">
        <v>2009</v>
      </c>
      <c r="Q1" s="1">
        <v>2010</v>
      </c>
      <c r="R1" s="1">
        <v>2011</v>
      </c>
      <c r="S1" s="1">
        <v>2012</v>
      </c>
      <c r="T1" s="1">
        <v>2013</v>
      </c>
      <c r="U1" s="1">
        <v>2014</v>
      </c>
      <c r="V1" s="1">
        <v>2015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workbookViewId="0">
      <selection activeCell="AC6" sqref="AC6"/>
    </sheetView>
  </sheetViews>
  <sheetFormatPr defaultRowHeight="14.25" x14ac:dyDescent="0.45"/>
  <cols>
    <col min="1" max="1" width="20.3984375" bestFit="1" customWidth="1"/>
    <col min="2" max="2" width="15.73046875" customWidth="1"/>
    <col min="3" max="3" width="10.73046875" customWidth="1"/>
  </cols>
  <sheetData>
    <row r="1" spans="1:23" x14ac:dyDescent="0.45">
      <c r="A1" s="1" t="s">
        <v>8</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11</v>
      </c>
      <c r="C2">
        <v>700</v>
      </c>
      <c r="D2" s="2" t="s">
        <v>12</v>
      </c>
    </row>
    <row r="4" spans="1:23" x14ac:dyDescent="0.45">
      <c r="A4" s="1" t="s">
        <v>13</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11</v>
      </c>
      <c r="C5">
        <v>1000</v>
      </c>
      <c r="D5" s="2" t="s">
        <v>12</v>
      </c>
    </row>
    <row r="7" spans="1:23" x14ac:dyDescent="0.45">
      <c r="A7" s="1" t="s">
        <v>14</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
        <v>24</v>
      </c>
      <c r="B8" t="s">
        <v>15</v>
      </c>
      <c r="C8">
        <v>0.2</v>
      </c>
      <c r="D8" s="2" t="s">
        <v>12</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2">
    <dataValidation type="list" allowBlank="1" showInputMessage="1" showErrorMessage="1" sqref="B2 B5" xr:uid="{00000000-0002-0000-0200-000000000000}">
      <formula1>"Number"</formula1>
    </dataValidation>
    <dataValidation type="list" allowBlank="1" showInputMessage="1" showErrorMessage="1" sqref="B8" xr:uid="{00000000-0002-0000-0200-000001000000}">
      <formula1>"Fraction"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4"/>
  <sheetViews>
    <sheetView workbookViewId="0">
      <selection sqref="A1:XFD3"/>
    </sheetView>
  </sheetViews>
  <sheetFormatPr defaultRowHeight="14.25" x14ac:dyDescent="0.45"/>
  <cols>
    <col min="1" max="1" width="50.73046875" customWidth="1"/>
    <col min="2" max="2" width="15.73046875" customWidth="1"/>
    <col min="3" max="3" width="10.73046875" customWidth="1"/>
  </cols>
  <sheetData>
    <row r="1" spans="1:23" x14ac:dyDescent="0.45">
      <c r="A1" s="1" t="s">
        <v>21</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17</v>
      </c>
      <c r="C2">
        <v>8.0000000000000002E-3</v>
      </c>
      <c r="D2" s="2" t="s">
        <v>12</v>
      </c>
    </row>
    <row r="4" spans="1:23" x14ac:dyDescent="0.45">
      <c r="A4" s="1" t="s">
        <v>22</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11</v>
      </c>
      <c r="C5">
        <f>IF(SUMPRODUCT(--(E5:W5&lt;&gt;""))=0,80,"N.A.")</f>
        <v>80</v>
      </c>
      <c r="D5" s="2" t="s">
        <v>12</v>
      </c>
    </row>
    <row r="7" spans="1:23" x14ac:dyDescent="0.45">
      <c r="A7" s="1" t="s">
        <v>18</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19</v>
      </c>
      <c r="C8">
        <v>5</v>
      </c>
      <c r="D8" s="2" t="s">
        <v>12</v>
      </c>
    </row>
    <row r="10" spans="1:23" x14ac:dyDescent="0.45">
      <c r="A10" s="1" t="s">
        <v>20</v>
      </c>
      <c r="B10" s="1" t="s">
        <v>9</v>
      </c>
      <c r="C10" s="1" t="s">
        <v>10</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Adults</v>
      </c>
      <c r="B11" t="s">
        <v>17</v>
      </c>
      <c r="C11">
        <f>IF(SUMPRODUCT(--(E11:W11&lt;&gt;""))=0,0.016,"N.A.")</f>
        <v>1.6E-2</v>
      </c>
      <c r="D11" s="2" t="s">
        <v>12</v>
      </c>
    </row>
    <row r="13" spans="1:23" x14ac:dyDescent="0.45">
      <c r="A13" s="1" t="s">
        <v>16</v>
      </c>
      <c r="B13" s="1" t="s">
        <v>9</v>
      </c>
      <c r="C13" s="1" t="s">
        <v>10</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45">
      <c r="A14" s="2" t="str">
        <f>'Population Definitions'!B2</f>
        <v>Adults</v>
      </c>
      <c r="B14" t="s">
        <v>17</v>
      </c>
      <c r="C14">
        <f>IF(SUMPRODUCT(--(E14:W14&lt;&gt;""))=0,0.008,"N.A.")</f>
        <v>8.0000000000000002E-3</v>
      </c>
      <c r="D14" s="2" t="s">
        <v>12</v>
      </c>
    </row>
  </sheetData>
  <dataValidations count="3">
    <dataValidation type="list" allowBlank="1" showInputMessage="1" showErrorMessage="1" sqref="B14 B2 B11" xr:uid="{00000000-0002-0000-0300-000000000000}">
      <formula1>"Probability"</formula1>
    </dataValidation>
    <dataValidation type="list" allowBlank="1" showInputMessage="1" showErrorMessage="1" sqref="B8" xr:uid="{00000000-0002-0000-0300-000001000000}">
      <formula1>"Duration"</formula1>
    </dataValidation>
    <dataValidation type="list" allowBlank="1" showInputMessage="1" showErrorMessage="1" sqref="B5" xr:uid="{00000000-0002-0000-0300-000002000000}">
      <formula1>"Number"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Population Definitions</vt:lpstr>
      <vt:lpstr>Transfer Definitions</vt:lpstr>
      <vt:lpstr>Transfer Details</vt:lpstr>
      <vt:lpstr>Program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2018-04-11T08:57:36Z</dcterms:created>
  <dcterms:modified xsi:type="dcterms:W3CDTF">2018-06-06T09:51:54Z</dcterms:modified>
</cp:coreProperties>
</file>