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4"/>
  </bookViews>
  <sheets>
    <sheet name="Population Definitions" sheetId="1" r:id="rId1"/>
    <sheet name="Human population" sheetId="2" r:id="rId2"/>
    <sheet name="Epidemic" sheetId="3" r:id="rId3"/>
    <sheet name="Cascade" sheetId="4" r:id="rId4"/>
    <sheet name="Mosquito properties" sheetId="5" r:id="rId5"/>
    <sheet name="Constants" sheetId="8" r:id="rId6"/>
    <sheet name="Seasonality" sheetId="9" r:id="rId7"/>
    <sheet name="Interactions" sheetId="6" r:id="rId8"/>
    <sheet name="Transfers" sheetId="7" r:id="rId9"/>
  </sheets>
  <calcPr calcId="145621"/>
</workbook>
</file>

<file path=xl/calcChain.xml><?xml version="1.0" encoding="utf-8"?>
<calcChain xmlns="http://schemas.openxmlformats.org/spreadsheetml/2006/main">
  <c r="A11" i="9" l="1"/>
  <c r="A10" i="9"/>
  <c r="A9" i="9"/>
  <c r="A8" i="9"/>
  <c r="A5" i="9"/>
  <c r="A4" i="9"/>
  <c r="A3" i="9"/>
  <c r="A2" i="9"/>
  <c r="A59" i="8" l="1"/>
  <c r="A58" i="8"/>
  <c r="A57" i="8"/>
  <c r="A56" i="8"/>
  <c r="A53" i="8"/>
  <c r="A52" i="8"/>
  <c r="A51" i="8"/>
  <c r="A50" i="8"/>
  <c r="A47" i="8"/>
  <c r="A46" i="8"/>
  <c r="A45" i="8"/>
  <c r="A44" i="8"/>
  <c r="A41" i="8"/>
  <c r="A40" i="8"/>
  <c r="A39" i="8"/>
  <c r="A38" i="8"/>
  <c r="A35" i="8"/>
  <c r="A34" i="8"/>
  <c r="A33" i="8"/>
  <c r="A32" i="8"/>
  <c r="A29" i="8" l="1"/>
  <c r="A28" i="8"/>
  <c r="A27" i="8"/>
  <c r="A26" i="8"/>
  <c r="A23" i="8"/>
  <c r="A22" i="8"/>
  <c r="A21" i="8"/>
  <c r="A20" i="8"/>
  <c r="A17" i="8"/>
  <c r="A16" i="8"/>
  <c r="A15" i="8"/>
  <c r="A14" i="8"/>
  <c r="A11" i="8"/>
  <c r="A10" i="8"/>
  <c r="A9" i="8"/>
  <c r="A8" i="8"/>
  <c r="A5" i="8"/>
  <c r="A4" i="8"/>
  <c r="A3" i="8"/>
  <c r="A2" i="8"/>
  <c r="C65" i="6" l="1"/>
  <c r="F65" i="6"/>
  <c r="C66" i="6"/>
  <c r="F66" i="6"/>
  <c r="C67" i="6"/>
  <c r="F67" i="6"/>
  <c r="C68" i="6"/>
  <c r="F68" i="6"/>
  <c r="F26" i="7"/>
  <c r="C26" i="7"/>
  <c r="B26" i="7"/>
  <c r="A26" i="7"/>
  <c r="F25" i="7"/>
  <c r="C25" i="7"/>
  <c r="B25" i="7"/>
  <c r="A25" i="7"/>
  <c r="F24" i="7"/>
  <c r="C24" i="7"/>
  <c r="B24" i="7"/>
  <c r="A24" i="7"/>
  <c r="F23" i="7"/>
  <c r="C23" i="7"/>
  <c r="B23" i="7"/>
  <c r="A23" i="7"/>
  <c r="F22" i="7"/>
  <c r="C22" i="7"/>
  <c r="B22" i="7"/>
  <c r="A22" i="7"/>
  <c r="F21" i="7"/>
  <c r="C21" i="7"/>
  <c r="B21" i="7"/>
  <c r="A21" i="7"/>
  <c r="F20" i="7"/>
  <c r="C20" i="7"/>
  <c r="B20" i="7"/>
  <c r="A20" i="7"/>
  <c r="F19" i="7"/>
  <c r="C19" i="7"/>
  <c r="B19" i="7"/>
  <c r="A19" i="7"/>
  <c r="F18" i="7"/>
  <c r="C18" i="7"/>
  <c r="B18" i="7"/>
  <c r="A18" i="7"/>
  <c r="F17" i="7"/>
  <c r="C17" i="7"/>
  <c r="B17" i="7"/>
  <c r="A17" i="7"/>
  <c r="F16" i="7"/>
  <c r="C16" i="7"/>
  <c r="B16" i="7"/>
  <c r="A16" i="7"/>
  <c r="F15" i="7"/>
  <c r="C15" i="7"/>
  <c r="B15" i="7"/>
  <c r="A15" i="7"/>
  <c r="F14" i="7"/>
  <c r="C14" i="7"/>
  <c r="B14" i="7"/>
  <c r="A14" i="7"/>
  <c r="F13" i="7"/>
  <c r="C13" i="7"/>
  <c r="B13" i="7"/>
  <c r="A13" i="7"/>
  <c r="F12" i="7"/>
  <c r="C12" i="7"/>
  <c r="B12" i="7"/>
  <c r="A12" i="7"/>
  <c r="F11" i="7"/>
  <c r="C11" i="7"/>
  <c r="B11" i="7"/>
  <c r="A11" i="7"/>
  <c r="A8" i="7"/>
  <c r="A7" i="7"/>
  <c r="A6" i="7"/>
  <c r="A5" i="7"/>
  <c r="E4" i="7"/>
  <c r="D4" i="7"/>
  <c r="C4" i="7"/>
  <c r="B4" i="7"/>
  <c r="F80" i="6"/>
  <c r="C80" i="6"/>
  <c r="B80" i="6"/>
  <c r="A80" i="6"/>
  <c r="F79" i="6"/>
  <c r="C79" i="6"/>
  <c r="B79" i="6"/>
  <c r="A79" i="6"/>
  <c r="F78" i="6"/>
  <c r="C78" i="6"/>
  <c r="B78" i="6"/>
  <c r="A78" i="6"/>
  <c r="F77" i="6"/>
  <c r="C77" i="6"/>
  <c r="B77" i="6"/>
  <c r="A77" i="6"/>
  <c r="F76" i="6"/>
  <c r="C76" i="6"/>
  <c r="B76" i="6"/>
  <c r="A76" i="6"/>
  <c r="F75" i="6"/>
  <c r="C75" i="6"/>
  <c r="B75" i="6"/>
  <c r="A75" i="6"/>
  <c r="F74" i="6"/>
  <c r="C74" i="6"/>
  <c r="B74" i="6"/>
  <c r="A74" i="6"/>
  <c r="F73" i="6"/>
  <c r="C73" i="6"/>
  <c r="B73" i="6"/>
  <c r="A73" i="6"/>
  <c r="F72" i="6"/>
  <c r="C72" i="6"/>
  <c r="B72" i="6"/>
  <c r="A72" i="6"/>
  <c r="F71" i="6"/>
  <c r="C71" i="6"/>
  <c r="B71" i="6"/>
  <c r="A71" i="6"/>
  <c r="F70" i="6"/>
  <c r="C70" i="6"/>
  <c r="B70" i="6"/>
  <c r="A70" i="6"/>
  <c r="F69" i="6"/>
  <c r="C69" i="6"/>
  <c r="B69" i="6"/>
  <c r="A69" i="6"/>
  <c r="B68" i="6"/>
  <c r="A68" i="6"/>
  <c r="B67" i="6"/>
  <c r="A67" i="6"/>
  <c r="B66" i="6"/>
  <c r="A66" i="6"/>
  <c r="B65" i="6"/>
  <c r="A65" i="6"/>
  <c r="A62" i="6"/>
  <c r="A61" i="6"/>
  <c r="A60" i="6"/>
  <c r="A59" i="6"/>
  <c r="E58" i="6"/>
  <c r="D58" i="6"/>
  <c r="C58" i="6"/>
  <c r="B58" i="6"/>
  <c r="F53" i="6"/>
  <c r="C53" i="6"/>
  <c r="B53" i="6"/>
  <c r="A53" i="6"/>
  <c r="F52" i="6"/>
  <c r="C52" i="6"/>
  <c r="B52" i="6"/>
  <c r="A52" i="6"/>
  <c r="F51" i="6"/>
  <c r="C51" i="6"/>
  <c r="B51" i="6"/>
  <c r="A51" i="6"/>
  <c r="F50" i="6"/>
  <c r="C50" i="6"/>
  <c r="B50" i="6"/>
  <c r="A50" i="6"/>
  <c r="F49" i="6"/>
  <c r="C49" i="6"/>
  <c r="B49" i="6"/>
  <c r="A49" i="6"/>
  <c r="F48" i="6"/>
  <c r="C48" i="6"/>
  <c r="B48" i="6"/>
  <c r="A48" i="6"/>
  <c r="F47" i="6"/>
  <c r="C47" i="6"/>
  <c r="B47" i="6"/>
  <c r="A47" i="6"/>
  <c r="F46" i="6"/>
  <c r="C46" i="6"/>
  <c r="B46" i="6"/>
  <c r="A46" i="6"/>
  <c r="F45" i="6"/>
  <c r="C45" i="6"/>
  <c r="B45" i="6"/>
  <c r="A45" i="6"/>
  <c r="F44" i="6"/>
  <c r="C44" i="6"/>
  <c r="B44" i="6"/>
  <c r="A44" i="6"/>
  <c r="F43" i="6"/>
  <c r="C43" i="6"/>
  <c r="B43" i="6"/>
  <c r="A43" i="6"/>
  <c r="F42" i="6"/>
  <c r="C42" i="6"/>
  <c r="B42" i="6"/>
  <c r="A42" i="6"/>
  <c r="F41" i="6"/>
  <c r="C41" i="6"/>
  <c r="B41" i="6"/>
  <c r="A41" i="6"/>
  <c r="F40" i="6"/>
  <c r="C40" i="6"/>
  <c r="B40" i="6"/>
  <c r="A40" i="6"/>
  <c r="F39" i="6"/>
  <c r="C39" i="6"/>
  <c r="B39" i="6"/>
  <c r="A39" i="6"/>
  <c r="F38" i="6"/>
  <c r="C38" i="6"/>
  <c r="B38" i="6"/>
  <c r="A38" i="6"/>
  <c r="A35" i="6"/>
  <c r="A34" i="6"/>
  <c r="A33" i="6"/>
  <c r="A32" i="6"/>
  <c r="E31" i="6"/>
  <c r="D31" i="6"/>
  <c r="C31" i="6"/>
  <c r="B31" i="6"/>
  <c r="F26" i="6"/>
  <c r="C26" i="6"/>
  <c r="B26" i="6"/>
  <c r="A26" i="6"/>
  <c r="F25" i="6"/>
  <c r="C25" i="6"/>
  <c r="B25" i="6"/>
  <c r="A25" i="6"/>
  <c r="F24" i="6"/>
  <c r="C24" i="6"/>
  <c r="B24" i="6"/>
  <c r="A24" i="6"/>
  <c r="F23" i="6"/>
  <c r="C23" i="6"/>
  <c r="B23" i="6"/>
  <c r="A23" i="6"/>
  <c r="F22" i="6"/>
  <c r="C22" i="6"/>
  <c r="B22" i="6"/>
  <c r="A22" i="6"/>
  <c r="F21" i="6"/>
  <c r="C21" i="6"/>
  <c r="B21" i="6"/>
  <c r="A21" i="6"/>
  <c r="F20" i="6"/>
  <c r="C20" i="6"/>
  <c r="B20" i="6"/>
  <c r="A20" i="6"/>
  <c r="F19" i="6"/>
  <c r="C19" i="6"/>
  <c r="B19" i="6"/>
  <c r="A19" i="6"/>
  <c r="F18" i="6"/>
  <c r="C18" i="6"/>
  <c r="B18" i="6"/>
  <c r="A18" i="6"/>
  <c r="F17" i="6"/>
  <c r="C17" i="6"/>
  <c r="B17" i="6"/>
  <c r="A17" i="6"/>
  <c r="F16" i="6"/>
  <c r="C16" i="6"/>
  <c r="B16" i="6"/>
  <c r="A16" i="6"/>
  <c r="F15" i="6"/>
  <c r="C15" i="6"/>
  <c r="B15" i="6"/>
  <c r="A15" i="6"/>
  <c r="F14" i="6"/>
  <c r="C14" i="6"/>
  <c r="B14" i="6"/>
  <c r="A14" i="6"/>
  <c r="F13" i="6"/>
  <c r="C13" i="6"/>
  <c r="B13" i="6"/>
  <c r="A13" i="6"/>
  <c r="F12" i="6"/>
  <c r="C12" i="6"/>
  <c r="B12" i="6"/>
  <c r="A12" i="6"/>
  <c r="F11" i="6"/>
  <c r="C11" i="6"/>
  <c r="B11" i="6"/>
  <c r="A11" i="6"/>
  <c r="A8" i="6"/>
  <c r="A7" i="6"/>
  <c r="A6" i="6"/>
  <c r="A5" i="6"/>
  <c r="E4" i="6"/>
  <c r="D4" i="6"/>
  <c r="C4" i="6"/>
  <c r="B4" i="6"/>
  <c r="A35" i="5"/>
  <c r="A34" i="5"/>
  <c r="A33" i="5"/>
  <c r="A32" i="5"/>
  <c r="A29" i="5"/>
  <c r="A28" i="5"/>
  <c r="A27" i="5"/>
  <c r="A26" i="5"/>
  <c r="A23" i="5"/>
  <c r="A22" i="5"/>
  <c r="A21" i="5"/>
  <c r="A20" i="5"/>
  <c r="A17" i="5"/>
  <c r="A16" i="5"/>
  <c r="A15" i="5"/>
  <c r="A14" i="5"/>
  <c r="A11" i="5"/>
  <c r="A10" i="5"/>
  <c r="A9" i="5"/>
  <c r="A8" i="5"/>
  <c r="A5" i="5"/>
  <c r="A4" i="5"/>
  <c r="A3" i="5"/>
  <c r="A2" i="5"/>
  <c r="A47" i="4"/>
  <c r="A46" i="4"/>
  <c r="A45" i="4"/>
  <c r="A44" i="4"/>
  <c r="A41" i="4"/>
  <c r="A40" i="4"/>
  <c r="A39" i="4"/>
  <c r="A38" i="4"/>
  <c r="A35" i="4"/>
  <c r="A34" i="4"/>
  <c r="A33" i="4"/>
  <c r="A32" i="4"/>
  <c r="A29" i="4"/>
  <c r="A28" i="4"/>
  <c r="A27" i="4"/>
  <c r="A26" i="4"/>
  <c r="A23" i="4"/>
  <c r="A22" i="4"/>
  <c r="A21" i="4"/>
  <c r="A20" i="4"/>
  <c r="A17" i="4"/>
  <c r="A16" i="4"/>
  <c r="A15" i="4"/>
  <c r="A14" i="4"/>
  <c r="A11" i="4"/>
  <c r="A10" i="4"/>
  <c r="A9" i="4"/>
  <c r="A8" i="4"/>
  <c r="A5" i="4"/>
  <c r="A4" i="4"/>
  <c r="A3" i="4"/>
  <c r="A2" i="4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sharedStrings.xml><?xml version="1.0" encoding="utf-8"?>
<sst xmlns="http://schemas.openxmlformats.org/spreadsheetml/2006/main" count="521" uniqueCount="63">
  <si>
    <t>Abbreviation</t>
  </si>
  <si>
    <t>Full Name</t>
  </si>
  <si>
    <t>Human population</t>
  </si>
  <si>
    <t>Units</t>
  </si>
  <si>
    <t>Constant</t>
  </si>
  <si>
    <t>Number</t>
  </si>
  <si>
    <t>OR</t>
  </si>
  <si>
    <t>Human prevalence</t>
  </si>
  <si>
    <t>Fraction</t>
  </si>
  <si>
    <t>Mortality rate</t>
  </si>
  <si>
    <t>Probability</t>
  </si>
  <si>
    <t>Birth rate</t>
  </si>
  <si>
    <t>Number of incidence</t>
  </si>
  <si>
    <t>Transmission probability to humans</t>
  </si>
  <si>
    <t>Proportion</t>
  </si>
  <si>
    <t>Transmission probability to mosquitoes</t>
  </si>
  <si>
    <t>Probability of malaria death</t>
  </si>
  <si>
    <t>Test efficacy</t>
  </si>
  <si>
    <t>Treatment efficacy</t>
  </si>
  <si>
    <t>Treatment without test</t>
  </si>
  <si>
    <t>Number of tests</t>
  </si>
  <si>
    <t>Number of treatments</t>
  </si>
  <si>
    <t>Test rate of immune people</t>
  </si>
  <si>
    <t>Develop malaria-like symptoms</t>
  </si>
  <si>
    <t>Cure malaria-like symptoms</t>
  </si>
  <si>
    <t>Duration</t>
  </si>
  <si>
    <t>Mosquito population</t>
  </si>
  <si>
    <t>Mosquito prevalence</t>
  </si>
  <si>
    <t>Incubation period (mosquito)</t>
  </si>
  <si>
    <t>Mosquito birth rate</t>
  </si>
  <si>
    <t>Life expectancy (mosquito)</t>
  </si>
  <si>
    <t>w_dist</t>
  </si>
  <si>
    <t>Distribution matrix</t>
  </si>
  <si>
    <t>Y</t>
  </si>
  <si>
    <t>N.A.</t>
  </si>
  <si>
    <t>w_bite_dist</t>
  </si>
  <si>
    <t>Bite distribution matrix</t>
  </si>
  <si>
    <t>w_sum</t>
  </si>
  <si>
    <t>Summation matrix</t>
  </si>
  <si>
    <t>N</t>
  </si>
  <si>
    <t>mos</t>
  </si>
  <si>
    <t>Mosquitoes</t>
  </si>
  <si>
    <t>gp</t>
  </si>
  <si>
    <t>General population</t>
  </si>
  <si>
    <t>preg</t>
  </si>
  <si>
    <t>Pregnant women</t>
  </si>
  <si>
    <t>child</t>
  </si>
  <si>
    <t>Children</t>
  </si>
  <si>
    <t>ageing</t>
  </si>
  <si>
    <t>Ageing</t>
  </si>
  <si>
    <t>Factor to modify bites in human population</t>
  </si>
  <si>
    <t>Factor to modify bites in human population (for nested programs)</t>
  </si>
  <si>
    <t>Factor to modify bites in mosquito population</t>
  </si>
  <si>
    <t>Factor to modify mosquito birth rate</t>
  </si>
  <si>
    <t>Factor to modify mosquito life expectancy</t>
  </si>
  <si>
    <t>Incubation period</t>
  </si>
  <si>
    <t>Time to develop immunity</t>
  </si>
  <si>
    <t>Duration of immunity</t>
  </si>
  <si>
    <t>Time until immunity is lost</t>
  </si>
  <si>
    <t>Treatment duration</t>
  </si>
  <si>
    <t>Maximal mosquito birth rate</t>
  </si>
  <si>
    <t>Minimal mosquito birth rate</t>
  </si>
  <si>
    <t>Number of bites per time step per mosquito per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</si>
</sst>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6" applyNumberFormat="0" applyAlignment="0" applyProtection="0"/>
    <xf numFmtId="0" fontId="11" fillId="8" borderId="7" applyNumberFormat="0" applyAlignment="0" applyProtection="0"/>
    <xf numFmtId="0" fontId="12" fillId="8" borderId="6" applyNumberFormat="0" applyAlignment="0" applyProtection="0"/>
    <xf numFmtId="0" fontId="13" fillId="0" borderId="8" applyNumberFormat="0" applyFill="0" applyAlignment="0" applyProtection="0"/>
    <xf numFmtId="0" fontId="14" fillId="9" borderId="9" applyNumberFormat="0" applyAlignment="0" applyProtection="0"/>
    <xf numFmtId="0" fontId="15" fillId="0" borderId="0" applyNumberFormat="0" applyFill="0" applyBorder="0" applyAlignment="0" applyProtection="0"/>
    <xf numFmtId="0" fontId="2" fillId="10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/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NumberFormat="1" applyFill="1" applyBorder="1" applyProtection="1"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2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5"/>
  <sheetViews>
    <sheetView workbookViewId="0">
      <selection activeCell="A2" sqref="A2:B5"/>
    </sheetView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40</v>
      </c>
      <c r="B2" s="6" t="s">
        <v>41</v>
      </c>
    </row>
    <row r="3" spans="1:2" x14ac:dyDescent="0.25">
      <c r="A3" s="6" t="s">
        <v>42</v>
      </c>
      <c r="B3" s="6" t="s">
        <v>43</v>
      </c>
    </row>
    <row r="4" spans="1:2" x14ac:dyDescent="0.25">
      <c r="A4" s="6" t="s">
        <v>44</v>
      </c>
      <c r="B4" s="6" t="s">
        <v>45</v>
      </c>
    </row>
    <row r="5" spans="1:2" x14ac:dyDescent="0.25">
      <c r="A5" s="6" t="s">
        <v>46</v>
      </c>
      <c r="B5" s="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"/>
  <sheetViews>
    <sheetView workbookViewId="0">
      <selection activeCell="C8" sqref="C8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2">
        <v>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2"/>
      <c r="D3" s="3" t="s">
        <v>6</v>
      </c>
      <c r="E3" s="7">
        <v>49090153</v>
      </c>
      <c r="F3" s="7">
        <v>50515588</v>
      </c>
      <c r="G3" s="7">
        <v>51883815</v>
      </c>
      <c r="H3" s="7">
        <v>53359148</v>
      </c>
      <c r="I3" s="7">
        <v>54870525</v>
      </c>
      <c r="J3" s="7">
        <v>56379983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2"/>
      <c r="D4" s="3" t="s">
        <v>6</v>
      </c>
      <c r="E4" s="7">
        <v>887333</v>
      </c>
      <c r="F4" s="7">
        <v>898338</v>
      </c>
      <c r="G4" s="7">
        <v>1020849</v>
      </c>
      <c r="H4" s="7">
        <v>1037217</v>
      </c>
      <c r="I4" s="7">
        <v>1045197</v>
      </c>
      <c r="J4" s="7">
        <v>1073950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2"/>
      <c r="D5" s="3" t="s">
        <v>6</v>
      </c>
      <c r="E5" s="7">
        <v>10509301</v>
      </c>
      <c r="F5" s="7">
        <v>10791536</v>
      </c>
      <c r="G5" s="7">
        <v>11072770</v>
      </c>
      <c r="H5" s="7">
        <v>11341877</v>
      </c>
      <c r="I5" s="7">
        <v>11595567</v>
      </c>
      <c r="J5" s="7">
        <v>11914555</v>
      </c>
      <c r="K5" s="2"/>
      <c r="L5" s="2"/>
      <c r="M5" s="2"/>
      <c r="N5" s="2"/>
      <c r="O5" s="2"/>
    </row>
    <row r="7" spans="1:15" x14ac:dyDescent="0.25">
      <c r="A7" s="1" t="s">
        <v>7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8</v>
      </c>
      <c r="C8" s="2">
        <v>0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8</v>
      </c>
      <c r="C9" s="2"/>
      <c r="D9" s="3" t="s">
        <v>6</v>
      </c>
      <c r="E9" s="8">
        <v>0.38</v>
      </c>
      <c r="F9" s="8">
        <v>0.36</v>
      </c>
      <c r="G9" s="8">
        <v>0.34</v>
      </c>
      <c r="H9" s="8">
        <v>0.34</v>
      </c>
      <c r="I9" s="8">
        <v>0.32</v>
      </c>
      <c r="J9" s="8">
        <v>0.32</v>
      </c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8</v>
      </c>
      <c r="C10" s="2"/>
      <c r="D10" s="3" t="s">
        <v>6</v>
      </c>
      <c r="E10" s="8">
        <v>0.22</v>
      </c>
      <c r="F10" s="8">
        <v>0.21</v>
      </c>
      <c r="G10" s="8">
        <v>0.21</v>
      </c>
      <c r="H10" s="8">
        <v>0.21</v>
      </c>
      <c r="I10" s="8">
        <v>0.21</v>
      </c>
      <c r="J10" s="8">
        <v>0.21</v>
      </c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8</v>
      </c>
      <c r="C11" s="2"/>
      <c r="D11" s="3" t="s">
        <v>6</v>
      </c>
      <c r="E11" s="8">
        <v>0.31</v>
      </c>
      <c r="F11" s="8">
        <v>0.3</v>
      </c>
      <c r="G11" s="8">
        <v>0.3</v>
      </c>
      <c r="H11" s="8">
        <v>0.3</v>
      </c>
      <c r="I11" s="8">
        <v>0.3</v>
      </c>
      <c r="J11" s="8">
        <v>0.3</v>
      </c>
      <c r="K11" s="2"/>
      <c r="L11" s="2"/>
      <c r="M11" s="2"/>
      <c r="N11" s="2"/>
      <c r="O11" s="2"/>
    </row>
    <row r="13" spans="1:15" x14ac:dyDescent="0.25">
      <c r="A13" s="1" t="s">
        <v>9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10</v>
      </c>
      <c r="C14" s="9">
        <v>0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10</v>
      </c>
      <c r="C15" s="9">
        <v>1.2091549E-2</v>
      </c>
      <c r="D15" s="3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10</v>
      </c>
      <c r="C16" s="9">
        <v>3.5558239999999998E-2</v>
      </c>
      <c r="D16" s="3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10</v>
      </c>
      <c r="C17" s="9">
        <v>3.1762721000000001E-2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11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5</v>
      </c>
      <c r="C20" s="10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5</v>
      </c>
      <c r="C21" s="10">
        <v>0</v>
      </c>
      <c r="D21" s="3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5</v>
      </c>
      <c r="C22" s="10">
        <v>0</v>
      </c>
      <c r="D22" s="3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5</v>
      </c>
      <c r="C23" s="10">
        <v>1000000</v>
      </c>
      <c r="D23" s="3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</sheetData>
  <conditionalFormatting sqref="C10">
    <cfRule type="expression" dxfId="551" priority="13">
      <formula>COUNTIF(E10:O10,"&lt;&gt;" &amp; "")&gt;0</formula>
    </cfRule>
    <cfRule type="expression" dxfId="550" priority="14">
      <formula>AND(COUNTIF(E10:O10,"&lt;&gt;" &amp; "")&gt;0,NOT(ISBLANK(C10)))</formula>
    </cfRule>
  </conditionalFormatting>
  <conditionalFormatting sqref="C11">
    <cfRule type="expression" dxfId="549" priority="15">
      <formula>COUNTIF(E11:O11,"&lt;&gt;" &amp; "")&gt;0</formula>
    </cfRule>
    <cfRule type="expression" dxfId="548" priority="16">
      <formula>AND(COUNTIF(E11:O11,"&lt;&gt;" &amp; "")&gt;0,NOT(ISBLANK(C11)))</formula>
    </cfRule>
  </conditionalFormatting>
  <conditionalFormatting sqref="C14">
    <cfRule type="expression" dxfId="547" priority="17">
      <formula>COUNTIF(E14:O14,"&lt;&gt;" &amp; "")&gt;0</formula>
    </cfRule>
    <cfRule type="expression" dxfId="546" priority="18">
      <formula>AND(COUNTIF(E14:O14,"&lt;&gt;" &amp; "")&gt;0,NOT(ISBLANK(C14)))</formula>
    </cfRule>
  </conditionalFormatting>
  <conditionalFormatting sqref="C15">
    <cfRule type="expression" dxfId="545" priority="19">
      <formula>COUNTIF(E15:O15,"&lt;&gt;" &amp; "")&gt;0</formula>
    </cfRule>
    <cfRule type="expression" dxfId="544" priority="20">
      <formula>AND(COUNTIF(E15:O15,"&lt;&gt;" &amp; "")&gt;0,NOT(ISBLANK(C15)))</formula>
    </cfRule>
  </conditionalFormatting>
  <conditionalFormatting sqref="C16">
    <cfRule type="expression" dxfId="543" priority="21">
      <formula>COUNTIF(E16:O16,"&lt;&gt;" &amp; "")&gt;0</formula>
    </cfRule>
    <cfRule type="expression" dxfId="542" priority="22">
      <formula>AND(COUNTIF(E16:O16,"&lt;&gt;" &amp; "")&gt;0,NOT(ISBLANK(C16)))</formula>
    </cfRule>
  </conditionalFormatting>
  <conditionalFormatting sqref="C17">
    <cfRule type="expression" dxfId="541" priority="23">
      <formula>COUNTIF(E17:O17,"&lt;&gt;" &amp; "")&gt;0</formula>
    </cfRule>
    <cfRule type="expression" dxfId="540" priority="24">
      <formula>AND(COUNTIF(E17:O17,"&lt;&gt;" &amp; "")&gt;0,NOT(ISBLANK(C17)))</formula>
    </cfRule>
  </conditionalFormatting>
  <conditionalFormatting sqref="C2">
    <cfRule type="expression" dxfId="539" priority="1">
      <formula>COUNTIF(E2:O2,"&lt;&gt;" &amp; "")&gt;0</formula>
    </cfRule>
    <cfRule type="expression" dxfId="538" priority="2">
      <formula>AND(COUNTIF(E2:O2,"&lt;&gt;" &amp; "")&gt;0,NOT(ISBLANK(C2)))</formula>
    </cfRule>
  </conditionalFormatting>
  <conditionalFormatting sqref="C20">
    <cfRule type="expression" dxfId="537" priority="25">
      <formula>COUNTIF(E20:O20,"&lt;&gt;" &amp; "")&gt;0</formula>
    </cfRule>
    <cfRule type="expression" dxfId="536" priority="26">
      <formula>AND(COUNTIF(E20:O20,"&lt;&gt;" &amp; "")&gt;0,NOT(ISBLANK(C20)))</formula>
    </cfRule>
  </conditionalFormatting>
  <conditionalFormatting sqref="C21">
    <cfRule type="expression" dxfId="535" priority="27">
      <formula>COUNTIF(E21:O21,"&lt;&gt;" &amp; "")&gt;0</formula>
    </cfRule>
    <cfRule type="expression" dxfId="534" priority="28">
      <formula>AND(COUNTIF(E21:O21,"&lt;&gt;" &amp; "")&gt;0,NOT(ISBLANK(C21)))</formula>
    </cfRule>
  </conditionalFormatting>
  <conditionalFormatting sqref="C22">
    <cfRule type="expression" dxfId="533" priority="29">
      <formula>COUNTIF(E22:O22,"&lt;&gt;" &amp; "")&gt;0</formula>
    </cfRule>
    <cfRule type="expression" dxfId="532" priority="30">
      <formula>AND(COUNTIF(E22:O22,"&lt;&gt;" &amp; "")&gt;0,NOT(ISBLANK(C22)))</formula>
    </cfRule>
  </conditionalFormatting>
  <conditionalFormatting sqref="C23">
    <cfRule type="expression" dxfId="531" priority="31">
      <formula>COUNTIF(E23:O23,"&lt;&gt;" &amp; "")&gt;0</formula>
    </cfRule>
    <cfRule type="expression" dxfId="530" priority="32">
      <formula>AND(COUNTIF(E23:O23,"&lt;&gt;" &amp; "")&gt;0,NOT(ISBLANK(C23)))</formula>
    </cfRule>
  </conditionalFormatting>
  <conditionalFormatting sqref="C3">
    <cfRule type="expression" dxfId="529" priority="3">
      <formula>COUNTIF(E3:O3,"&lt;&gt;" &amp; "")&gt;0</formula>
    </cfRule>
    <cfRule type="expression" dxfId="528" priority="4">
      <formula>AND(COUNTIF(E3:O3,"&lt;&gt;" &amp; "")&gt;0,NOT(ISBLANK(C3)))</formula>
    </cfRule>
  </conditionalFormatting>
  <conditionalFormatting sqref="C4">
    <cfRule type="expression" dxfId="527" priority="5">
      <formula>COUNTIF(E4:O4,"&lt;&gt;" &amp; "")&gt;0</formula>
    </cfRule>
    <cfRule type="expression" dxfId="526" priority="6">
      <formula>AND(COUNTIF(E4:O4,"&lt;&gt;" &amp; "")&gt;0,NOT(ISBLANK(C4)))</formula>
    </cfRule>
  </conditionalFormatting>
  <conditionalFormatting sqref="C5">
    <cfRule type="expression" dxfId="525" priority="7">
      <formula>COUNTIF(E5:O5,"&lt;&gt;" &amp; "")&gt;0</formula>
    </cfRule>
    <cfRule type="expression" dxfId="524" priority="8">
      <formula>AND(COUNTIF(E5:O5,"&lt;&gt;" &amp; "")&gt;0,NOT(ISBLANK(C5)))</formula>
    </cfRule>
  </conditionalFormatting>
  <conditionalFormatting sqref="C8">
    <cfRule type="expression" dxfId="523" priority="9">
      <formula>COUNTIF(E8:O8,"&lt;&gt;" &amp; "")&gt;0</formula>
    </cfRule>
    <cfRule type="expression" dxfId="522" priority="10">
      <formula>AND(COUNTIF(E8:O8,"&lt;&gt;" &amp; "")&gt;0,NOT(ISBLANK(C8)))</formula>
    </cfRule>
  </conditionalFormatting>
  <conditionalFormatting sqref="C9">
    <cfRule type="expression" dxfId="521" priority="11">
      <formula>COUNTIF(E9:O9,"&lt;&gt;" &amp; "")&gt;0</formula>
    </cfRule>
    <cfRule type="expression" dxfId="520" priority="12">
      <formula>AND(COUNTIF(E9:O9,"&lt;&gt;" &amp; "")&gt;0,NOT(ISBLANK(C9)))</formula>
    </cfRule>
  </conditionalFormatting>
  <dataValidations count="1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"Fraction"</formula1>
    </dataValidation>
    <dataValidation type="list" allowBlank="1" showInputMessage="1" showErrorMessage="1" sqref="B9">
      <formula1>"Fraction"</formula1>
    </dataValidation>
    <dataValidation type="list" allowBlank="1" showInputMessage="1" showErrorMessage="1" sqref="B10">
      <formula1>"Fraction"</formula1>
    </dataValidation>
    <dataValidation type="list" allowBlank="1" showInputMessage="1" showErrorMessage="1" sqref="B11">
      <formula1>"Fraction"</formula1>
    </dataValidation>
    <dataValidation type="list" allowBlank="1" showInputMessage="1" showErrorMessage="1" sqref="B14">
      <formula1>"Probability"</formula1>
    </dataValidation>
    <dataValidation type="list" allowBlank="1" showInputMessage="1" showErrorMessage="1" sqref="B15">
      <formula1>"Probability"</formula1>
    </dataValidation>
    <dataValidation type="list" allowBlank="1" showInputMessage="1" showErrorMessage="1" sqref="B16">
      <formula1>"Probability"</formula1>
    </dataValidation>
    <dataValidation type="list" allowBlank="1" showInputMessage="1" showErrorMessage="1" sqref="B17">
      <formula1>"Probability"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"/>
  <sheetViews>
    <sheetView workbookViewId="0">
      <selection activeCell="A7" sqref="A7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2">
        <v>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2"/>
      <c r="D3" s="3" t="s">
        <v>6</v>
      </c>
      <c r="E3" s="11">
        <v>14893542</v>
      </c>
      <c r="F3" s="11">
        <v>14898046</v>
      </c>
      <c r="G3" s="11">
        <v>14846270</v>
      </c>
      <c r="H3" s="11">
        <v>14950328</v>
      </c>
      <c r="I3" s="11">
        <v>15309850</v>
      </c>
      <c r="J3" s="11">
        <v>15720160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2"/>
      <c r="D4" s="3" t="s">
        <v>6</v>
      </c>
      <c r="E4" s="11">
        <v>529547</v>
      </c>
      <c r="F4" s="11">
        <v>510586</v>
      </c>
      <c r="G4" s="11">
        <v>576541</v>
      </c>
      <c r="H4" s="11">
        <v>592721</v>
      </c>
      <c r="I4" s="11">
        <v>588600</v>
      </c>
      <c r="J4" s="11">
        <v>603688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2"/>
      <c r="D5" s="3" t="s">
        <v>6</v>
      </c>
      <c r="E5" s="11">
        <v>9031371</v>
      </c>
      <c r="F5" s="11">
        <v>8832323</v>
      </c>
      <c r="G5" s="11">
        <v>9005075</v>
      </c>
      <c r="H5" s="11">
        <v>9333145</v>
      </c>
      <c r="I5" s="11">
        <v>9403223</v>
      </c>
      <c r="J5" s="11">
        <v>9644254</v>
      </c>
      <c r="K5" s="2"/>
      <c r="L5" s="2"/>
      <c r="M5" s="2"/>
      <c r="N5" s="2"/>
      <c r="O5" s="2"/>
    </row>
    <row r="7" spans="1:15" x14ac:dyDescent="0.25">
      <c r="A7" s="1" t="s">
        <v>13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14</v>
      </c>
      <c r="C8" s="4">
        <v>0.05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14</v>
      </c>
      <c r="C9" s="4">
        <v>0.05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14</v>
      </c>
      <c r="C10" s="4">
        <v>0.05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14</v>
      </c>
      <c r="C11" s="4">
        <v>0.05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15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14</v>
      </c>
      <c r="C14" s="4">
        <v>0.47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14</v>
      </c>
      <c r="C15" s="4">
        <v>0.47</v>
      </c>
      <c r="D15" s="3" t="s"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14</v>
      </c>
      <c r="C16" s="4">
        <v>0.47</v>
      </c>
      <c r="D16" s="3" t="s">
        <v>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14</v>
      </c>
      <c r="C17" s="4">
        <v>0.47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16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10</v>
      </c>
      <c r="C20" s="2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10</v>
      </c>
      <c r="C21" s="2"/>
      <c r="D21" s="3" t="s">
        <v>6</v>
      </c>
      <c r="E21" s="12">
        <v>2.0100000000000001E-4</v>
      </c>
      <c r="F21" s="12"/>
      <c r="G21" s="12"/>
      <c r="H21" s="12"/>
      <c r="I21" s="12"/>
      <c r="J21" s="12">
        <v>1E-4</v>
      </c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10</v>
      </c>
      <c r="C22" s="2"/>
      <c r="D22" s="3" t="s">
        <v>6</v>
      </c>
      <c r="E22" s="12">
        <v>1.121E-3</v>
      </c>
      <c r="F22" s="12"/>
      <c r="G22" s="12"/>
      <c r="H22" s="12"/>
      <c r="I22" s="12"/>
      <c r="J22" s="12">
        <v>5.6099999999999998E-4</v>
      </c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10</v>
      </c>
      <c r="C23" s="2"/>
      <c r="D23" s="3" t="s">
        <v>6</v>
      </c>
      <c r="E23" s="12">
        <v>1.0189999999999999E-3</v>
      </c>
      <c r="F23" s="12"/>
      <c r="G23" s="12"/>
      <c r="H23" s="12"/>
      <c r="I23" s="12"/>
      <c r="J23" s="12">
        <v>5.0900000000000001E-4</v>
      </c>
      <c r="K23" s="2"/>
      <c r="L23" s="2"/>
      <c r="M23" s="2"/>
      <c r="N23" s="2"/>
      <c r="O23" s="2"/>
    </row>
  </sheetData>
  <conditionalFormatting sqref="C10">
    <cfRule type="expression" dxfId="519" priority="13">
      <formula>COUNTIF(E10:O10,"&lt;&gt;" &amp; "")&gt;0</formula>
    </cfRule>
    <cfRule type="expression" dxfId="518" priority="14">
      <formula>AND(COUNTIF(E10:O10,"&lt;&gt;" &amp; "")&gt;0,NOT(ISBLANK(C10)))</formula>
    </cfRule>
  </conditionalFormatting>
  <conditionalFormatting sqref="C11">
    <cfRule type="expression" dxfId="517" priority="15">
      <formula>COUNTIF(E11:O11,"&lt;&gt;" &amp; "")&gt;0</formula>
    </cfRule>
    <cfRule type="expression" dxfId="516" priority="16">
      <formula>AND(COUNTIF(E11:O11,"&lt;&gt;" &amp; "")&gt;0,NOT(ISBLANK(C11)))</formula>
    </cfRule>
  </conditionalFormatting>
  <conditionalFormatting sqref="C14">
    <cfRule type="expression" dxfId="515" priority="17">
      <formula>COUNTIF(E14:O14,"&lt;&gt;" &amp; "")&gt;0</formula>
    </cfRule>
    <cfRule type="expression" dxfId="514" priority="18">
      <formula>AND(COUNTIF(E14:O14,"&lt;&gt;" &amp; "")&gt;0,NOT(ISBLANK(C14)))</formula>
    </cfRule>
  </conditionalFormatting>
  <conditionalFormatting sqref="C15">
    <cfRule type="expression" dxfId="513" priority="19">
      <formula>COUNTIF(E15:O15,"&lt;&gt;" &amp; "")&gt;0</formula>
    </cfRule>
    <cfRule type="expression" dxfId="512" priority="20">
      <formula>AND(COUNTIF(E15:O15,"&lt;&gt;" &amp; "")&gt;0,NOT(ISBLANK(C15)))</formula>
    </cfRule>
  </conditionalFormatting>
  <conditionalFormatting sqref="C16">
    <cfRule type="expression" dxfId="511" priority="21">
      <formula>COUNTIF(E16:O16,"&lt;&gt;" &amp; "")&gt;0</formula>
    </cfRule>
    <cfRule type="expression" dxfId="510" priority="22">
      <formula>AND(COUNTIF(E16:O16,"&lt;&gt;" &amp; "")&gt;0,NOT(ISBLANK(C16)))</formula>
    </cfRule>
  </conditionalFormatting>
  <conditionalFormatting sqref="C17">
    <cfRule type="expression" dxfId="509" priority="23">
      <formula>COUNTIF(E17:O17,"&lt;&gt;" &amp; "")&gt;0</formula>
    </cfRule>
    <cfRule type="expression" dxfId="508" priority="24">
      <formula>AND(COUNTIF(E17:O17,"&lt;&gt;" &amp; "")&gt;0,NOT(ISBLANK(C17)))</formula>
    </cfRule>
  </conditionalFormatting>
  <conditionalFormatting sqref="C2">
    <cfRule type="expression" dxfId="507" priority="1">
      <formula>COUNTIF(E2:O2,"&lt;&gt;" &amp; "")&gt;0</formula>
    </cfRule>
    <cfRule type="expression" dxfId="506" priority="2">
      <formula>AND(COUNTIF(E2:O2,"&lt;&gt;" &amp; "")&gt;0,NOT(ISBLANK(C2)))</formula>
    </cfRule>
  </conditionalFormatting>
  <conditionalFormatting sqref="C20">
    <cfRule type="expression" dxfId="505" priority="25">
      <formula>COUNTIF(E20:O20,"&lt;&gt;" &amp; "")&gt;0</formula>
    </cfRule>
    <cfRule type="expression" dxfId="504" priority="26">
      <formula>AND(COUNTIF(E20:O20,"&lt;&gt;" &amp; "")&gt;0,NOT(ISBLANK(C20)))</formula>
    </cfRule>
  </conditionalFormatting>
  <conditionalFormatting sqref="C21">
    <cfRule type="expression" dxfId="503" priority="27">
      <formula>COUNTIF(E21:O21,"&lt;&gt;" &amp; "")&gt;0</formula>
    </cfRule>
    <cfRule type="expression" dxfId="502" priority="28">
      <formula>AND(COUNTIF(E21:O21,"&lt;&gt;" &amp; "")&gt;0,NOT(ISBLANK(C21)))</formula>
    </cfRule>
  </conditionalFormatting>
  <conditionalFormatting sqref="C22">
    <cfRule type="expression" dxfId="501" priority="29">
      <formula>COUNTIF(E22:O22,"&lt;&gt;" &amp; "")&gt;0</formula>
    </cfRule>
    <cfRule type="expression" dxfId="500" priority="30">
      <formula>AND(COUNTIF(E22:O22,"&lt;&gt;" &amp; "")&gt;0,NOT(ISBLANK(C22)))</formula>
    </cfRule>
  </conditionalFormatting>
  <conditionalFormatting sqref="C23">
    <cfRule type="expression" dxfId="499" priority="31">
      <formula>COUNTIF(E23:O23,"&lt;&gt;" &amp; "")&gt;0</formula>
    </cfRule>
    <cfRule type="expression" dxfId="498" priority="32">
      <formula>AND(COUNTIF(E23:O23,"&lt;&gt;" &amp; "")&gt;0,NOT(ISBLANK(C23)))</formula>
    </cfRule>
  </conditionalFormatting>
  <conditionalFormatting sqref="C3">
    <cfRule type="expression" dxfId="497" priority="3">
      <formula>COUNTIF(E3:O3,"&lt;&gt;" &amp; "")&gt;0</formula>
    </cfRule>
    <cfRule type="expression" dxfId="496" priority="4">
      <formula>AND(COUNTIF(E3:O3,"&lt;&gt;" &amp; "")&gt;0,NOT(ISBLANK(C3)))</formula>
    </cfRule>
  </conditionalFormatting>
  <conditionalFormatting sqref="C4">
    <cfRule type="expression" dxfId="495" priority="5">
      <formula>COUNTIF(E4:O4,"&lt;&gt;" &amp; "")&gt;0</formula>
    </cfRule>
    <cfRule type="expression" dxfId="494" priority="6">
      <formula>AND(COUNTIF(E4:O4,"&lt;&gt;" &amp; "")&gt;0,NOT(ISBLANK(C4)))</formula>
    </cfRule>
  </conditionalFormatting>
  <conditionalFormatting sqref="C5">
    <cfRule type="expression" dxfId="493" priority="7">
      <formula>COUNTIF(E5:O5,"&lt;&gt;" &amp; "")&gt;0</formula>
    </cfRule>
    <cfRule type="expression" dxfId="492" priority="8">
      <formula>AND(COUNTIF(E5:O5,"&lt;&gt;" &amp; "")&gt;0,NOT(ISBLANK(C5)))</formula>
    </cfRule>
  </conditionalFormatting>
  <conditionalFormatting sqref="C8">
    <cfRule type="expression" dxfId="491" priority="9">
      <formula>COUNTIF(E8:O8,"&lt;&gt;" &amp; "")&gt;0</formula>
    </cfRule>
    <cfRule type="expression" dxfId="490" priority="10">
      <formula>AND(COUNTIF(E8:O8,"&lt;&gt;" &amp; "")&gt;0,NOT(ISBLANK(C8)))</formula>
    </cfRule>
  </conditionalFormatting>
  <conditionalFormatting sqref="C9">
    <cfRule type="expression" dxfId="489" priority="11">
      <formula>COUNTIF(E9:O9,"&lt;&gt;" &amp; "")&gt;0</formula>
    </cfRule>
    <cfRule type="expression" dxfId="488" priority="12">
      <formula>AND(COUNTIF(E9:O9,"&lt;&gt;" &amp; "")&gt;0,NOT(ISBLANK(C9)))</formula>
    </cfRule>
  </conditionalFormatting>
  <dataValidations count="1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5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20">
      <formula1>"Probability"</formula1>
    </dataValidation>
    <dataValidation type="list" allowBlank="1" showInputMessage="1" showErrorMessage="1" sqref="B21">
      <formula1>"Probability"</formula1>
    </dataValidation>
    <dataValidation type="list" allowBlank="1" showInputMessage="1" showErrorMessage="1" sqref="B22">
      <formula1>"Probability"</formula1>
    </dataValidation>
    <dataValidation type="list" allowBlank="1" showInputMessage="1" showErrorMessage="1" sqref="B23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7"/>
  <sheetViews>
    <sheetView topLeftCell="A25" workbookViewId="0">
      <selection activeCell="Q27" sqref="Q27:V29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17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10</v>
      </c>
      <c r="C2" s="4">
        <v>0.95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gp</v>
      </c>
      <c r="B3" t="s">
        <v>10</v>
      </c>
      <c r="C3" s="4">
        <v>0.95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preg</v>
      </c>
      <c r="B4" t="s">
        <v>10</v>
      </c>
      <c r="C4" s="4">
        <v>0.95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" t="str">
        <f>'Population Definitions'!$A$5</f>
        <v>child</v>
      </c>
      <c r="B5" t="s">
        <v>10</v>
      </c>
      <c r="C5" s="4">
        <v>0.95</v>
      </c>
      <c r="D5" s="3" t="s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7" spans="1:15" x14ac:dyDescent="0.25">
      <c r="A7" s="1" t="s">
        <v>18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10</v>
      </c>
      <c r="C8" s="4">
        <v>0.95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10</v>
      </c>
      <c r="C9" s="4">
        <v>0.95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10</v>
      </c>
      <c r="C10" s="4">
        <v>0.95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10</v>
      </c>
      <c r="C11" s="4">
        <v>0.95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19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14</v>
      </c>
      <c r="C14" s="4">
        <v>0.3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14</v>
      </c>
      <c r="C15" s="4">
        <v>0.3</v>
      </c>
      <c r="D15" s="3" t="s"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14</v>
      </c>
      <c r="C16" s="4">
        <v>0.3</v>
      </c>
      <c r="D16" s="3" t="s">
        <v>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14</v>
      </c>
      <c r="C17" s="4">
        <v>0.3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20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5</v>
      </c>
      <c r="C20" s="2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5</v>
      </c>
      <c r="C21" s="2"/>
      <c r="D21" s="3" t="s">
        <v>6</v>
      </c>
      <c r="E21" s="13">
        <v>2661743</v>
      </c>
      <c r="F21" s="13">
        <v>2005168</v>
      </c>
      <c r="G21" s="13">
        <v>3225703</v>
      </c>
      <c r="H21" s="13">
        <v>7542196</v>
      </c>
      <c r="I21" s="13">
        <v>5444759</v>
      </c>
      <c r="J21" s="13">
        <v>5447205</v>
      </c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5</v>
      </c>
      <c r="C22" s="2"/>
      <c r="D22" s="3" t="s">
        <v>6</v>
      </c>
      <c r="E22" s="14">
        <v>94639.53</v>
      </c>
      <c r="F22" s="14">
        <v>68721.14</v>
      </c>
      <c r="G22" s="14">
        <v>125267.1</v>
      </c>
      <c r="H22" s="14">
        <v>299018.09999999998</v>
      </c>
      <c r="I22" s="14">
        <v>209328.3</v>
      </c>
      <c r="J22" s="14">
        <v>209184.4</v>
      </c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5</v>
      </c>
      <c r="C23" s="2"/>
      <c r="D23" s="3" t="s">
        <v>6</v>
      </c>
      <c r="E23" s="13">
        <v>1614068</v>
      </c>
      <c r="F23" s="13">
        <v>1188766</v>
      </c>
      <c r="G23" s="13">
        <v>1956565</v>
      </c>
      <c r="H23" s="13">
        <v>4708419</v>
      </c>
      <c r="I23" s="13">
        <v>3344140</v>
      </c>
      <c r="J23" s="13">
        <v>3341838</v>
      </c>
      <c r="K23" s="2"/>
      <c r="L23" s="2"/>
      <c r="M23" s="2"/>
      <c r="N23" s="2"/>
      <c r="O23" s="2"/>
    </row>
    <row r="25" spans="1:15" x14ac:dyDescent="0.25">
      <c r="A25" s="1" t="s">
        <v>21</v>
      </c>
      <c r="B25" s="1" t="s">
        <v>3</v>
      </c>
      <c r="C25" s="1" t="s">
        <v>4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5</v>
      </c>
      <c r="C26" s="2">
        <v>0</v>
      </c>
      <c r="D26" s="3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5</v>
      </c>
      <c r="C27" s="2"/>
      <c r="D27" s="3" t="s">
        <v>6</v>
      </c>
      <c r="E27" s="15">
        <v>2661743</v>
      </c>
      <c r="F27" s="15">
        <v>2005168</v>
      </c>
      <c r="G27" s="15">
        <v>3225703</v>
      </c>
      <c r="H27" s="15">
        <v>7542196</v>
      </c>
      <c r="I27" s="15">
        <v>5444759</v>
      </c>
      <c r="J27" s="15">
        <v>5447205</v>
      </c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5</v>
      </c>
      <c r="C28" s="2"/>
      <c r="D28" s="3" t="s">
        <v>6</v>
      </c>
      <c r="E28" s="15">
        <v>94639.53</v>
      </c>
      <c r="F28" s="15">
        <v>68721.14</v>
      </c>
      <c r="G28" s="15">
        <v>125267.1</v>
      </c>
      <c r="H28" s="15">
        <v>299018.09999999998</v>
      </c>
      <c r="I28" s="15">
        <v>209328.3</v>
      </c>
      <c r="J28" s="15">
        <v>209184.4</v>
      </c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5</v>
      </c>
      <c r="C29" s="2"/>
      <c r="D29" s="3" t="s">
        <v>6</v>
      </c>
      <c r="E29" s="15">
        <v>1614068</v>
      </c>
      <c r="F29" s="15">
        <v>1188766</v>
      </c>
      <c r="G29" s="15">
        <v>1956565</v>
      </c>
      <c r="H29" s="15">
        <v>4708419</v>
      </c>
      <c r="I29" s="15">
        <v>3344140</v>
      </c>
      <c r="J29" s="15">
        <v>3341838</v>
      </c>
      <c r="K29" s="2"/>
      <c r="L29" s="2"/>
      <c r="M29" s="2"/>
      <c r="N29" s="2"/>
      <c r="O29" s="2"/>
    </row>
    <row r="31" spans="1:15" x14ac:dyDescent="0.25">
      <c r="A31" s="1" t="s">
        <v>22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14</v>
      </c>
      <c r="C32" s="4">
        <v>0.5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14</v>
      </c>
      <c r="C33" s="4">
        <v>0.5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14</v>
      </c>
      <c r="C34" s="4">
        <v>0.5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14</v>
      </c>
      <c r="C35" s="4">
        <v>0.5</v>
      </c>
      <c r="D35" s="3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7" spans="1:15" x14ac:dyDescent="0.25">
      <c r="A37" s="1" t="s">
        <v>23</v>
      </c>
      <c r="B37" s="1" t="s">
        <v>3</v>
      </c>
      <c r="C37" s="1" t="s">
        <v>4</v>
      </c>
      <c r="D37" s="1"/>
      <c r="E37" s="1">
        <v>2010</v>
      </c>
      <c r="F37" s="1">
        <v>2011</v>
      </c>
      <c r="G37" s="1">
        <v>2012</v>
      </c>
      <c r="H37" s="1">
        <v>2013</v>
      </c>
      <c r="I37" s="1">
        <v>2014</v>
      </c>
      <c r="J37" s="1">
        <v>2015</v>
      </c>
      <c r="K37" s="1">
        <v>2016</v>
      </c>
      <c r="L37" s="1">
        <v>2017</v>
      </c>
      <c r="M37" s="1">
        <v>2018</v>
      </c>
      <c r="N37" s="1">
        <v>2019</v>
      </c>
      <c r="O37" s="1">
        <v>2020</v>
      </c>
    </row>
    <row r="38" spans="1:15" x14ac:dyDescent="0.25">
      <c r="A38" s="1" t="str">
        <f>'Population Definitions'!$A$2</f>
        <v>mos</v>
      </c>
      <c r="B38" t="s">
        <v>10</v>
      </c>
      <c r="C38" s="4">
        <v>1E-3</v>
      </c>
      <c r="D38" s="3" t="s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 t="str">
        <f>'Population Definitions'!$A$3</f>
        <v>gp</v>
      </c>
      <c r="B39" t="s">
        <v>10</v>
      </c>
      <c r="C39" s="4">
        <v>1E-3</v>
      </c>
      <c r="D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A40" s="1" t="str">
        <f>'Population Definitions'!$A$4</f>
        <v>preg</v>
      </c>
      <c r="B40" t="s">
        <v>10</v>
      </c>
      <c r="C40" s="4">
        <v>1E-3</v>
      </c>
      <c r="D40" s="3" t="s">
        <v>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5">
      <c r="A41" s="1" t="str">
        <f>'Population Definitions'!$A$5</f>
        <v>child</v>
      </c>
      <c r="B41" t="s">
        <v>10</v>
      </c>
      <c r="C41" s="4">
        <v>1E-3</v>
      </c>
      <c r="D41" s="3" t="s">
        <v>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3" spans="1:15" x14ac:dyDescent="0.25">
      <c r="A43" s="1" t="s">
        <v>24</v>
      </c>
      <c r="B43" s="1" t="s">
        <v>3</v>
      </c>
      <c r="C43" s="1" t="s">
        <v>4</v>
      </c>
      <c r="D43" s="1"/>
      <c r="E43" s="1">
        <v>2010</v>
      </c>
      <c r="F43" s="1">
        <v>2011</v>
      </c>
      <c r="G43" s="1">
        <v>2012</v>
      </c>
      <c r="H43" s="1">
        <v>2013</v>
      </c>
      <c r="I43" s="1">
        <v>2014</v>
      </c>
      <c r="J43" s="1">
        <v>2015</v>
      </c>
      <c r="K43" s="1">
        <v>2016</v>
      </c>
      <c r="L43" s="1">
        <v>2017</v>
      </c>
      <c r="M43" s="1">
        <v>2018</v>
      </c>
      <c r="N43" s="1">
        <v>2019</v>
      </c>
      <c r="O43" s="1">
        <v>2020</v>
      </c>
    </row>
    <row r="44" spans="1:15" x14ac:dyDescent="0.25">
      <c r="A44" s="1" t="str">
        <f>'Population Definitions'!$A$2</f>
        <v>mos</v>
      </c>
      <c r="B44" t="s">
        <v>25</v>
      </c>
      <c r="C44" s="4">
        <v>1.9178082191780819E-2</v>
      </c>
      <c r="D44" s="3" t="s">
        <v>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1" t="str">
        <f>'Population Definitions'!$A$3</f>
        <v>gp</v>
      </c>
      <c r="B45" t="s">
        <v>25</v>
      </c>
      <c r="C45" s="4">
        <v>1.9178082191780819E-2</v>
      </c>
      <c r="D45" s="3" t="s">
        <v>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A46" s="1" t="str">
        <f>'Population Definitions'!$A$4</f>
        <v>preg</v>
      </c>
      <c r="B46" t="s">
        <v>25</v>
      </c>
      <c r="C46" s="4">
        <v>1.9178082191780819E-2</v>
      </c>
      <c r="D46" s="3" t="s">
        <v>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A47" s="1" t="str">
        <f>'Population Definitions'!$A$5</f>
        <v>child</v>
      </c>
      <c r="B47" t="s">
        <v>25</v>
      </c>
      <c r="C47" s="4">
        <v>1.9178082191780819E-2</v>
      </c>
      <c r="D47" s="3" t="s">
        <v>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</sheetData>
  <conditionalFormatting sqref="C10">
    <cfRule type="expression" dxfId="487" priority="13">
      <formula>COUNTIF(E10:O10,"&lt;&gt;" &amp; "")&gt;0</formula>
    </cfRule>
    <cfRule type="expression" dxfId="486" priority="14">
      <formula>AND(COUNTIF(E10:O10,"&lt;&gt;" &amp; "")&gt;0,NOT(ISBLANK(C10)))</formula>
    </cfRule>
  </conditionalFormatting>
  <conditionalFormatting sqref="C11">
    <cfRule type="expression" dxfId="485" priority="15">
      <formula>COUNTIF(E11:O11,"&lt;&gt;" &amp; "")&gt;0</formula>
    </cfRule>
    <cfRule type="expression" dxfId="484" priority="16">
      <formula>AND(COUNTIF(E11:O11,"&lt;&gt;" &amp; "")&gt;0,NOT(ISBLANK(C11)))</formula>
    </cfRule>
  </conditionalFormatting>
  <conditionalFormatting sqref="C14">
    <cfRule type="expression" dxfId="483" priority="17">
      <formula>COUNTIF(E14:O14,"&lt;&gt;" &amp; "")&gt;0</formula>
    </cfRule>
    <cfRule type="expression" dxfId="482" priority="18">
      <formula>AND(COUNTIF(E14:O14,"&lt;&gt;" &amp; "")&gt;0,NOT(ISBLANK(C14)))</formula>
    </cfRule>
  </conditionalFormatting>
  <conditionalFormatting sqref="C15">
    <cfRule type="expression" dxfId="481" priority="19">
      <formula>COUNTIF(E15:O15,"&lt;&gt;" &amp; "")&gt;0</formula>
    </cfRule>
    <cfRule type="expression" dxfId="480" priority="20">
      <formula>AND(COUNTIF(E15:O15,"&lt;&gt;" &amp; "")&gt;0,NOT(ISBLANK(C15)))</formula>
    </cfRule>
  </conditionalFormatting>
  <conditionalFormatting sqref="C16">
    <cfRule type="expression" dxfId="479" priority="21">
      <formula>COUNTIF(E16:O16,"&lt;&gt;" &amp; "")&gt;0</formula>
    </cfRule>
    <cfRule type="expression" dxfId="478" priority="22">
      <formula>AND(COUNTIF(E16:O16,"&lt;&gt;" &amp; "")&gt;0,NOT(ISBLANK(C16)))</formula>
    </cfRule>
  </conditionalFormatting>
  <conditionalFormatting sqref="C17">
    <cfRule type="expression" dxfId="477" priority="23">
      <formula>COUNTIF(E17:O17,"&lt;&gt;" &amp; "")&gt;0</formula>
    </cfRule>
    <cfRule type="expression" dxfId="476" priority="24">
      <formula>AND(COUNTIF(E17:O17,"&lt;&gt;" &amp; "")&gt;0,NOT(ISBLANK(C17)))</formula>
    </cfRule>
  </conditionalFormatting>
  <conditionalFormatting sqref="C2">
    <cfRule type="expression" dxfId="475" priority="1">
      <formula>COUNTIF(E2:O2,"&lt;&gt;" &amp; "")&gt;0</formula>
    </cfRule>
    <cfRule type="expression" dxfId="474" priority="2">
      <formula>AND(COUNTIF(E2:O2,"&lt;&gt;" &amp; "")&gt;0,NOT(ISBLANK(C2)))</formula>
    </cfRule>
  </conditionalFormatting>
  <conditionalFormatting sqref="C20">
    <cfRule type="expression" dxfId="473" priority="25">
      <formula>COUNTIF(E20:O20,"&lt;&gt;" &amp; "")&gt;0</formula>
    </cfRule>
    <cfRule type="expression" dxfId="472" priority="26">
      <formula>AND(COUNTIF(E20:O20,"&lt;&gt;" &amp; "")&gt;0,NOT(ISBLANK(C20)))</formula>
    </cfRule>
  </conditionalFormatting>
  <conditionalFormatting sqref="C21">
    <cfRule type="expression" dxfId="471" priority="27">
      <formula>COUNTIF(E21:O21,"&lt;&gt;" &amp; "")&gt;0</formula>
    </cfRule>
    <cfRule type="expression" dxfId="470" priority="28">
      <formula>AND(COUNTIF(E21:O21,"&lt;&gt;" &amp; "")&gt;0,NOT(ISBLANK(C21)))</formula>
    </cfRule>
  </conditionalFormatting>
  <conditionalFormatting sqref="C22">
    <cfRule type="expression" dxfId="469" priority="29">
      <formula>COUNTIF(E22:O22,"&lt;&gt;" &amp; "")&gt;0</formula>
    </cfRule>
    <cfRule type="expression" dxfId="468" priority="30">
      <formula>AND(COUNTIF(E22:O22,"&lt;&gt;" &amp; "")&gt;0,NOT(ISBLANK(C22)))</formula>
    </cfRule>
  </conditionalFormatting>
  <conditionalFormatting sqref="C23">
    <cfRule type="expression" dxfId="467" priority="31">
      <formula>COUNTIF(E23:O23,"&lt;&gt;" &amp; "")&gt;0</formula>
    </cfRule>
    <cfRule type="expression" dxfId="466" priority="32">
      <formula>AND(COUNTIF(E23:O23,"&lt;&gt;" &amp; "")&gt;0,NOT(ISBLANK(C23)))</formula>
    </cfRule>
  </conditionalFormatting>
  <conditionalFormatting sqref="C26">
    <cfRule type="expression" dxfId="465" priority="33">
      <formula>COUNTIF(E26:O26,"&lt;&gt;" &amp; "")&gt;0</formula>
    </cfRule>
    <cfRule type="expression" dxfId="464" priority="34">
      <formula>AND(COUNTIF(E26:O26,"&lt;&gt;" &amp; "")&gt;0,NOT(ISBLANK(C26)))</formula>
    </cfRule>
  </conditionalFormatting>
  <conditionalFormatting sqref="C27">
    <cfRule type="expression" dxfId="463" priority="35">
      <formula>COUNTIF(E27:O27,"&lt;&gt;" &amp; "")&gt;0</formula>
    </cfRule>
    <cfRule type="expression" dxfId="462" priority="36">
      <formula>AND(COUNTIF(E27:O27,"&lt;&gt;" &amp; "")&gt;0,NOT(ISBLANK(C27)))</formula>
    </cfRule>
  </conditionalFormatting>
  <conditionalFormatting sqref="C28">
    <cfRule type="expression" dxfId="461" priority="37">
      <formula>COUNTIF(E28:O28,"&lt;&gt;" &amp; "")&gt;0</formula>
    </cfRule>
    <cfRule type="expression" dxfId="460" priority="38">
      <formula>AND(COUNTIF(E28:O28,"&lt;&gt;" &amp; "")&gt;0,NOT(ISBLANK(C28)))</formula>
    </cfRule>
  </conditionalFormatting>
  <conditionalFormatting sqref="C29">
    <cfRule type="expression" dxfId="459" priority="39">
      <formula>COUNTIF(E29:O29,"&lt;&gt;" &amp; "")&gt;0</formula>
    </cfRule>
    <cfRule type="expression" dxfId="458" priority="40">
      <formula>AND(COUNTIF(E29:O29,"&lt;&gt;" &amp; "")&gt;0,NOT(ISBLANK(C29)))</formula>
    </cfRule>
  </conditionalFormatting>
  <conditionalFormatting sqref="C3">
    <cfRule type="expression" dxfId="457" priority="3">
      <formula>COUNTIF(E3:O3,"&lt;&gt;" &amp; "")&gt;0</formula>
    </cfRule>
    <cfRule type="expression" dxfId="456" priority="4">
      <formula>AND(COUNTIF(E3:O3,"&lt;&gt;" &amp; "")&gt;0,NOT(ISBLANK(C3)))</formula>
    </cfRule>
  </conditionalFormatting>
  <conditionalFormatting sqref="C32">
    <cfRule type="expression" dxfId="455" priority="41">
      <formula>COUNTIF(E32:O32,"&lt;&gt;" &amp; "")&gt;0</formula>
    </cfRule>
    <cfRule type="expression" dxfId="454" priority="42">
      <formula>AND(COUNTIF(E32:O32,"&lt;&gt;" &amp; "")&gt;0,NOT(ISBLANK(C32)))</formula>
    </cfRule>
  </conditionalFormatting>
  <conditionalFormatting sqref="C33">
    <cfRule type="expression" dxfId="453" priority="43">
      <formula>COUNTIF(E33:O33,"&lt;&gt;" &amp; "")&gt;0</formula>
    </cfRule>
    <cfRule type="expression" dxfId="452" priority="44">
      <formula>AND(COUNTIF(E33:O33,"&lt;&gt;" &amp; "")&gt;0,NOT(ISBLANK(C33)))</formula>
    </cfRule>
  </conditionalFormatting>
  <conditionalFormatting sqref="C34">
    <cfRule type="expression" dxfId="451" priority="45">
      <formula>COUNTIF(E34:O34,"&lt;&gt;" &amp; "")&gt;0</formula>
    </cfRule>
    <cfRule type="expression" dxfId="450" priority="46">
      <formula>AND(COUNTIF(E34:O34,"&lt;&gt;" &amp; "")&gt;0,NOT(ISBLANK(C34)))</formula>
    </cfRule>
  </conditionalFormatting>
  <conditionalFormatting sqref="C35">
    <cfRule type="expression" dxfId="449" priority="47">
      <formula>COUNTIF(E35:O35,"&lt;&gt;" &amp; "")&gt;0</formula>
    </cfRule>
    <cfRule type="expression" dxfId="448" priority="48">
      <formula>AND(COUNTIF(E35:O35,"&lt;&gt;" &amp; "")&gt;0,NOT(ISBLANK(C35)))</formula>
    </cfRule>
  </conditionalFormatting>
  <conditionalFormatting sqref="C38">
    <cfRule type="expression" dxfId="447" priority="49">
      <formula>COUNTIF(E38:O38,"&lt;&gt;" &amp; "")&gt;0</formula>
    </cfRule>
    <cfRule type="expression" dxfId="446" priority="50">
      <formula>AND(COUNTIF(E38:O38,"&lt;&gt;" &amp; "")&gt;0,NOT(ISBLANK(C38)))</formula>
    </cfRule>
  </conditionalFormatting>
  <conditionalFormatting sqref="C39">
    <cfRule type="expression" dxfId="445" priority="51">
      <formula>COUNTIF(E39:O39,"&lt;&gt;" &amp; "")&gt;0</formula>
    </cfRule>
    <cfRule type="expression" dxfId="444" priority="52">
      <formula>AND(COUNTIF(E39:O39,"&lt;&gt;" &amp; "")&gt;0,NOT(ISBLANK(C39)))</formula>
    </cfRule>
  </conditionalFormatting>
  <conditionalFormatting sqref="C4">
    <cfRule type="expression" dxfId="443" priority="5">
      <formula>COUNTIF(E4:O4,"&lt;&gt;" &amp; "")&gt;0</formula>
    </cfRule>
    <cfRule type="expression" dxfId="442" priority="6">
      <formula>AND(COUNTIF(E4:O4,"&lt;&gt;" &amp; "")&gt;0,NOT(ISBLANK(C4)))</formula>
    </cfRule>
  </conditionalFormatting>
  <conditionalFormatting sqref="C40">
    <cfRule type="expression" dxfId="441" priority="53">
      <formula>COUNTIF(E40:O40,"&lt;&gt;" &amp; "")&gt;0</formula>
    </cfRule>
    <cfRule type="expression" dxfId="440" priority="54">
      <formula>AND(COUNTIF(E40:O40,"&lt;&gt;" &amp; "")&gt;0,NOT(ISBLANK(C40)))</formula>
    </cfRule>
  </conditionalFormatting>
  <conditionalFormatting sqref="C41">
    <cfRule type="expression" dxfId="439" priority="55">
      <formula>COUNTIF(E41:O41,"&lt;&gt;" &amp; "")&gt;0</formula>
    </cfRule>
    <cfRule type="expression" dxfId="438" priority="56">
      <formula>AND(COUNTIF(E41:O41,"&lt;&gt;" &amp; "")&gt;0,NOT(ISBLANK(C41)))</formula>
    </cfRule>
  </conditionalFormatting>
  <conditionalFormatting sqref="C44">
    <cfRule type="expression" dxfId="437" priority="57">
      <formula>COUNTIF(E44:O44,"&lt;&gt;" &amp; "")&gt;0</formula>
    </cfRule>
    <cfRule type="expression" dxfId="436" priority="58">
      <formula>AND(COUNTIF(E44:O44,"&lt;&gt;" &amp; "")&gt;0,NOT(ISBLANK(C44)))</formula>
    </cfRule>
  </conditionalFormatting>
  <conditionalFormatting sqref="C45">
    <cfRule type="expression" dxfId="435" priority="59">
      <formula>COUNTIF(E45:O45,"&lt;&gt;" &amp; "")&gt;0</formula>
    </cfRule>
    <cfRule type="expression" dxfId="434" priority="60">
      <formula>AND(COUNTIF(E45:O45,"&lt;&gt;" &amp; "")&gt;0,NOT(ISBLANK(C45)))</formula>
    </cfRule>
  </conditionalFormatting>
  <conditionalFormatting sqref="C46">
    <cfRule type="expression" dxfId="433" priority="61">
      <formula>COUNTIF(E46:O46,"&lt;&gt;" &amp; "")&gt;0</formula>
    </cfRule>
    <cfRule type="expression" dxfId="432" priority="62">
      <formula>AND(COUNTIF(E46:O46,"&lt;&gt;" &amp; "")&gt;0,NOT(ISBLANK(C46)))</formula>
    </cfRule>
  </conditionalFormatting>
  <conditionalFormatting sqref="C47">
    <cfRule type="expression" dxfId="431" priority="63">
      <formula>COUNTIF(E47:O47,"&lt;&gt;" &amp; "")&gt;0</formula>
    </cfRule>
    <cfRule type="expression" dxfId="430" priority="64">
      <formula>AND(COUNTIF(E47:O47,"&lt;&gt;" &amp; "")&gt;0,NOT(ISBLANK(C47)))</formula>
    </cfRule>
  </conditionalFormatting>
  <conditionalFormatting sqref="C5">
    <cfRule type="expression" dxfId="429" priority="7">
      <formula>COUNTIF(E5:O5,"&lt;&gt;" &amp; "")&gt;0</formula>
    </cfRule>
    <cfRule type="expression" dxfId="428" priority="8">
      <formula>AND(COUNTIF(E5:O5,"&lt;&gt;" &amp; "")&gt;0,NOT(ISBLANK(C5)))</formula>
    </cfRule>
  </conditionalFormatting>
  <conditionalFormatting sqref="C8">
    <cfRule type="expression" dxfId="427" priority="9">
      <formula>COUNTIF(E8:O8,"&lt;&gt;" &amp; "")&gt;0</formula>
    </cfRule>
    <cfRule type="expression" dxfId="426" priority="10">
      <formula>AND(COUNTIF(E8:O8,"&lt;&gt;" &amp; "")&gt;0,NOT(ISBLANK(C8)))</formula>
    </cfRule>
  </conditionalFormatting>
  <conditionalFormatting sqref="C9">
    <cfRule type="expression" dxfId="425" priority="11">
      <formula>COUNTIF(E9:O9,"&lt;&gt;" &amp; "")&gt;0</formula>
    </cfRule>
    <cfRule type="expression" dxfId="424" priority="12">
      <formula>AND(COUNTIF(E9:O9,"&lt;&gt;" &amp; "")&gt;0,NOT(ISBLANK(C9)))</formula>
    </cfRule>
  </conditionalFormatting>
  <dataValidations count="32">
    <dataValidation type="list" allowBlank="1" showInputMessage="1" showErrorMessage="1" sqref="B2">
      <formula1>"Probability"</formula1>
    </dataValidation>
    <dataValidation type="list" allowBlank="1" showInputMessage="1" showErrorMessage="1" sqref="B3">
      <formula1>"Probability"</formula1>
    </dataValidation>
    <dataValidation type="list" allowBlank="1" showInputMessage="1" showErrorMessage="1" sqref="B4">
      <formula1>"Probability"</formula1>
    </dataValidation>
    <dataValidation type="list" allowBlank="1" showInputMessage="1" showErrorMessage="1" sqref="B5">
      <formula1>"Probability"</formula1>
    </dataValidation>
    <dataValidation type="list" allowBlank="1" showInputMessage="1" showErrorMessage="1" sqref="B8">
      <formula1>"Probability"</formula1>
    </dataValidation>
    <dataValidation type="list" allowBlank="1" showInputMessage="1" showErrorMessage="1" sqref="B9">
      <formula1>"Probability"</formula1>
    </dataValidation>
    <dataValidation type="list" allowBlank="1" showInputMessage="1" showErrorMessage="1" sqref="B10">
      <formula1>"Probability"</formula1>
    </dataValidation>
    <dataValidation type="list" allowBlank="1" showInputMessage="1" showErrorMessage="1" sqref="B11">
      <formula1>"Probability"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5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28">
      <formula1>"Number"</formula1>
    </dataValidation>
    <dataValidation type="list" allowBlank="1" showInputMessage="1" showErrorMessage="1" sqref="B29">
      <formula1>"Number"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5">
      <formula1>"Proportion"</formula1>
    </dataValidation>
    <dataValidation type="list" allowBlank="1" showInputMessage="1" showErrorMessage="1" sqref="B38">
      <formula1>"Probability"</formula1>
    </dataValidation>
    <dataValidation type="list" allowBlank="1" showInputMessage="1" showErrorMessage="1" sqref="B39">
      <formula1>"Probability"</formula1>
    </dataValidation>
    <dataValidation type="list" allowBlank="1" showInputMessage="1" showErrorMessage="1" sqref="B40">
      <formula1>"Probability"</formula1>
    </dataValidation>
    <dataValidation type="list" allowBlank="1" showInputMessage="1" showErrorMessage="1" sqref="B41">
      <formula1>"Probability"</formula1>
    </dataValidation>
    <dataValidation type="list" allowBlank="1" showInputMessage="1" showErrorMessage="1" sqref="B44">
      <formula1>"Duration"</formula1>
    </dataValidation>
    <dataValidation type="list" allowBlank="1" showInputMessage="1" showErrorMessage="1" sqref="B45">
      <formula1>"Duration"</formula1>
    </dataValidation>
    <dataValidation type="list" allowBlank="1" showInputMessage="1" showErrorMessage="1" sqref="B46">
      <formula1>"Duration"</formula1>
    </dataValidation>
    <dataValidation type="list" allowBlank="1" showInputMessage="1" showErrorMessage="1" sqref="B47">
      <formula1>"Duration"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5"/>
  <sheetViews>
    <sheetView tabSelected="1" workbookViewId="0">
      <selection activeCell="A14" sqref="A14"/>
    </sheetView>
  </sheetViews>
  <sheetFormatPr defaultRowHeight="15" x14ac:dyDescent="0.25"/>
  <cols>
    <col min="1" max="1" width="36.28515625" bestFit="1" customWidth="1"/>
    <col min="2" max="2" width="8.7109375" bestFit="1" customWidth="1"/>
    <col min="3" max="3" width="13.85546875" bestFit="1" customWidth="1"/>
    <col min="4" max="4" width="3.5703125" bestFit="1" customWidth="1"/>
    <col min="5" max="15" width="5" bestFit="1" customWidth="1"/>
  </cols>
  <sheetData>
    <row r="1" spans="1:15" x14ac:dyDescent="0.25">
      <c r="A1" s="1" t="s">
        <v>26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17">
        <v>6048678700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16">
        <v>0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16">
        <v>0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16">
        <v>0</v>
      </c>
      <c r="D5" s="3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 spans="1:15" x14ac:dyDescent="0.25">
      <c r="A7" s="1" t="s">
        <v>27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8</v>
      </c>
      <c r="C8" s="18">
        <v>0.3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8</v>
      </c>
      <c r="C9" s="18">
        <v>0</v>
      </c>
      <c r="D9" s="3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8</v>
      </c>
      <c r="C10" s="18">
        <v>0</v>
      </c>
      <c r="D10" s="3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8</v>
      </c>
      <c r="C11" s="18">
        <v>0</v>
      </c>
      <c r="D11" s="3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3" spans="1:15" x14ac:dyDescent="0.25">
      <c r="A13" s="1" t="s">
        <v>62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5</v>
      </c>
      <c r="C14" s="40">
        <v>0.5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5</v>
      </c>
      <c r="C15" s="19">
        <v>0</v>
      </c>
      <c r="D15" s="3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5</v>
      </c>
      <c r="C16" s="19">
        <v>0</v>
      </c>
      <c r="D16" s="3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5</v>
      </c>
      <c r="C17" s="19">
        <v>0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28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25</v>
      </c>
      <c r="C20" s="4">
        <v>7.0000000000000007E-2</v>
      </c>
      <c r="D20" s="3" t="s">
        <v>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1" t="str">
        <f>'Population Definitions'!$A$3</f>
        <v>gp</v>
      </c>
      <c r="B21" t="s">
        <v>25</v>
      </c>
      <c r="C21" s="4">
        <v>7.0000000000000007E-2</v>
      </c>
      <c r="D21" s="3" t="s">
        <v>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1" t="str">
        <f>'Population Definitions'!$A$4</f>
        <v>preg</v>
      </c>
      <c r="B22" t="s">
        <v>25</v>
      </c>
      <c r="C22" s="4">
        <v>7.0000000000000007E-2</v>
      </c>
      <c r="D22" s="3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Definitions'!$A$5</f>
        <v>child</v>
      </c>
      <c r="B23" t="s">
        <v>25</v>
      </c>
      <c r="C23" s="4">
        <v>7.0000000000000007E-2</v>
      </c>
      <c r="D23" s="3" t="s">
        <v>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5" spans="1:15" x14ac:dyDescent="0.25">
      <c r="A25" s="1" t="s">
        <v>29</v>
      </c>
      <c r="B25" s="1" t="s">
        <v>3</v>
      </c>
      <c r="C25" s="1" t="s">
        <v>4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5</v>
      </c>
      <c r="C26" s="21">
        <v>60486787000</v>
      </c>
      <c r="D26" s="3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5</v>
      </c>
      <c r="C27" s="20">
        <v>0</v>
      </c>
      <c r="D27" s="3" t="s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5</v>
      </c>
      <c r="C28" s="20">
        <v>0</v>
      </c>
      <c r="D28" s="3" t="s">
        <v>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5</v>
      </c>
      <c r="C29" s="20">
        <v>0</v>
      </c>
      <c r="D29" s="3" t="s">
        <v>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1" spans="1:15" x14ac:dyDescent="0.25">
      <c r="A31" s="1" t="s">
        <v>30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25</v>
      </c>
      <c r="C32" s="4">
        <v>9.5890410958904104E-2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25</v>
      </c>
      <c r="C33" s="4">
        <v>9.5890410958904104E-2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25</v>
      </c>
      <c r="C34" s="4">
        <v>9.5890410958904104E-2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25</v>
      </c>
      <c r="C35" s="4">
        <v>9.5890410958904104E-2</v>
      </c>
      <c r="D35" s="3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conditionalFormatting sqref="C10">
    <cfRule type="expression" dxfId="423" priority="13">
      <formula>COUNTIF(E10:O10,"&lt;&gt;" &amp; "")&gt;0</formula>
    </cfRule>
    <cfRule type="expression" dxfId="422" priority="14">
      <formula>AND(COUNTIF(E10:O10,"&lt;&gt;" &amp; "")&gt;0,NOT(ISBLANK(C10)))</formula>
    </cfRule>
  </conditionalFormatting>
  <conditionalFormatting sqref="C11">
    <cfRule type="expression" dxfId="421" priority="15">
      <formula>COUNTIF(E11:O11,"&lt;&gt;" &amp; "")&gt;0</formula>
    </cfRule>
    <cfRule type="expression" dxfId="420" priority="16">
      <formula>AND(COUNTIF(E11:O11,"&lt;&gt;" &amp; "")&gt;0,NOT(ISBLANK(C11)))</formula>
    </cfRule>
  </conditionalFormatting>
  <conditionalFormatting sqref="C14">
    <cfRule type="expression" dxfId="419" priority="17">
      <formula>COUNTIF(E14:O14,"&lt;&gt;" &amp; "")&gt;0</formula>
    </cfRule>
    <cfRule type="expression" dxfId="418" priority="18">
      <formula>AND(COUNTIF(E14:O14,"&lt;&gt;" &amp; "")&gt;0,NOT(ISBLANK(C14)))</formula>
    </cfRule>
  </conditionalFormatting>
  <conditionalFormatting sqref="C15">
    <cfRule type="expression" dxfId="417" priority="19">
      <formula>COUNTIF(E15:O15,"&lt;&gt;" &amp; "")&gt;0</formula>
    </cfRule>
    <cfRule type="expression" dxfId="416" priority="20">
      <formula>AND(COUNTIF(E15:O15,"&lt;&gt;" &amp; "")&gt;0,NOT(ISBLANK(C15)))</formula>
    </cfRule>
  </conditionalFormatting>
  <conditionalFormatting sqref="C16">
    <cfRule type="expression" dxfId="415" priority="21">
      <formula>COUNTIF(E16:O16,"&lt;&gt;" &amp; "")&gt;0</formula>
    </cfRule>
    <cfRule type="expression" dxfId="414" priority="22">
      <formula>AND(COUNTIF(E16:O16,"&lt;&gt;" &amp; "")&gt;0,NOT(ISBLANK(C16)))</formula>
    </cfRule>
  </conditionalFormatting>
  <conditionalFormatting sqref="C17">
    <cfRule type="expression" dxfId="413" priority="23">
      <formula>COUNTIF(E17:O17,"&lt;&gt;" &amp; "")&gt;0</formula>
    </cfRule>
    <cfRule type="expression" dxfId="412" priority="24">
      <formula>AND(COUNTIF(E17:O17,"&lt;&gt;" &amp; "")&gt;0,NOT(ISBLANK(C17)))</formula>
    </cfRule>
  </conditionalFormatting>
  <conditionalFormatting sqref="C2">
    <cfRule type="expression" dxfId="411" priority="1">
      <formula>COUNTIF(E2:O2,"&lt;&gt;" &amp; "")&gt;0</formula>
    </cfRule>
    <cfRule type="expression" dxfId="410" priority="2">
      <formula>AND(COUNTIF(E2:O2,"&lt;&gt;" &amp; "")&gt;0,NOT(ISBLANK(C2)))</formula>
    </cfRule>
  </conditionalFormatting>
  <conditionalFormatting sqref="C20">
    <cfRule type="expression" dxfId="409" priority="25">
      <formula>COUNTIF(E20:O20,"&lt;&gt;" &amp; "")&gt;0</formula>
    </cfRule>
    <cfRule type="expression" dxfId="408" priority="26">
      <formula>AND(COUNTIF(E20:O20,"&lt;&gt;" &amp; "")&gt;0,NOT(ISBLANK(C20)))</formula>
    </cfRule>
  </conditionalFormatting>
  <conditionalFormatting sqref="C21">
    <cfRule type="expression" dxfId="407" priority="27">
      <formula>COUNTIF(E21:O21,"&lt;&gt;" &amp; "")&gt;0</formula>
    </cfRule>
    <cfRule type="expression" dxfId="406" priority="28">
      <formula>AND(COUNTIF(E21:O21,"&lt;&gt;" &amp; "")&gt;0,NOT(ISBLANK(C21)))</formula>
    </cfRule>
  </conditionalFormatting>
  <conditionalFormatting sqref="C22">
    <cfRule type="expression" dxfId="405" priority="29">
      <formula>COUNTIF(E22:O22,"&lt;&gt;" &amp; "")&gt;0</formula>
    </cfRule>
    <cfRule type="expression" dxfId="404" priority="30">
      <formula>AND(COUNTIF(E22:O22,"&lt;&gt;" &amp; "")&gt;0,NOT(ISBLANK(C22)))</formula>
    </cfRule>
  </conditionalFormatting>
  <conditionalFormatting sqref="C23">
    <cfRule type="expression" dxfId="403" priority="31">
      <formula>COUNTIF(E23:O23,"&lt;&gt;" &amp; "")&gt;0</formula>
    </cfRule>
    <cfRule type="expression" dxfId="402" priority="32">
      <formula>AND(COUNTIF(E23:O23,"&lt;&gt;" &amp; "")&gt;0,NOT(ISBLANK(C23)))</formula>
    </cfRule>
  </conditionalFormatting>
  <conditionalFormatting sqref="C26">
    <cfRule type="expression" dxfId="401" priority="33">
      <formula>COUNTIF(E26:O26,"&lt;&gt;" &amp; "")&gt;0</formula>
    </cfRule>
    <cfRule type="expression" dxfId="400" priority="34">
      <formula>AND(COUNTIF(E26:O26,"&lt;&gt;" &amp; "")&gt;0,NOT(ISBLANK(C26)))</formula>
    </cfRule>
  </conditionalFormatting>
  <conditionalFormatting sqref="C27">
    <cfRule type="expression" dxfId="399" priority="35">
      <formula>COUNTIF(E27:O27,"&lt;&gt;" &amp; "")&gt;0</formula>
    </cfRule>
    <cfRule type="expression" dxfId="398" priority="36">
      <formula>AND(COUNTIF(E27:O27,"&lt;&gt;" &amp; "")&gt;0,NOT(ISBLANK(C27)))</formula>
    </cfRule>
  </conditionalFormatting>
  <conditionalFormatting sqref="C28">
    <cfRule type="expression" dxfId="397" priority="37">
      <formula>COUNTIF(E28:O28,"&lt;&gt;" &amp; "")&gt;0</formula>
    </cfRule>
    <cfRule type="expression" dxfId="396" priority="38">
      <formula>AND(COUNTIF(E28:O28,"&lt;&gt;" &amp; "")&gt;0,NOT(ISBLANK(C28)))</formula>
    </cfRule>
  </conditionalFormatting>
  <conditionalFormatting sqref="C29">
    <cfRule type="expression" dxfId="395" priority="39">
      <formula>COUNTIF(E29:O29,"&lt;&gt;" &amp; "")&gt;0</formula>
    </cfRule>
    <cfRule type="expression" dxfId="394" priority="40">
      <formula>AND(COUNTIF(E29:O29,"&lt;&gt;" &amp; "")&gt;0,NOT(ISBLANK(C29)))</formula>
    </cfRule>
  </conditionalFormatting>
  <conditionalFormatting sqref="C3">
    <cfRule type="expression" dxfId="393" priority="3">
      <formula>COUNTIF(E3:O3,"&lt;&gt;" &amp; "")&gt;0</formula>
    </cfRule>
    <cfRule type="expression" dxfId="392" priority="4">
      <formula>AND(COUNTIF(E3:O3,"&lt;&gt;" &amp; "")&gt;0,NOT(ISBLANK(C3)))</formula>
    </cfRule>
  </conditionalFormatting>
  <conditionalFormatting sqref="C32">
    <cfRule type="expression" dxfId="391" priority="41">
      <formula>COUNTIF(E32:O32,"&lt;&gt;" &amp; "")&gt;0</formula>
    </cfRule>
    <cfRule type="expression" dxfId="390" priority="42">
      <formula>AND(COUNTIF(E32:O32,"&lt;&gt;" &amp; "")&gt;0,NOT(ISBLANK(C32)))</formula>
    </cfRule>
  </conditionalFormatting>
  <conditionalFormatting sqref="C33">
    <cfRule type="expression" dxfId="389" priority="43">
      <formula>COUNTIF(E33:O33,"&lt;&gt;" &amp; "")&gt;0</formula>
    </cfRule>
    <cfRule type="expression" dxfId="388" priority="44">
      <formula>AND(COUNTIF(E33:O33,"&lt;&gt;" &amp; "")&gt;0,NOT(ISBLANK(C33)))</formula>
    </cfRule>
  </conditionalFormatting>
  <conditionalFormatting sqref="C34">
    <cfRule type="expression" dxfId="387" priority="45">
      <formula>COUNTIF(E34:O34,"&lt;&gt;" &amp; "")&gt;0</formula>
    </cfRule>
    <cfRule type="expression" dxfId="386" priority="46">
      <formula>AND(COUNTIF(E34:O34,"&lt;&gt;" &amp; "")&gt;0,NOT(ISBLANK(C34)))</formula>
    </cfRule>
  </conditionalFormatting>
  <conditionalFormatting sqref="C35">
    <cfRule type="expression" dxfId="385" priority="47">
      <formula>COUNTIF(E35:O35,"&lt;&gt;" &amp; "")&gt;0</formula>
    </cfRule>
    <cfRule type="expression" dxfId="384" priority="48">
      <formula>AND(COUNTIF(E35:O35,"&lt;&gt;" &amp; "")&gt;0,NOT(ISBLANK(C35)))</formula>
    </cfRule>
  </conditionalFormatting>
  <conditionalFormatting sqref="C4">
    <cfRule type="expression" dxfId="383" priority="5">
      <formula>COUNTIF(E4:O4,"&lt;&gt;" &amp; "")&gt;0</formula>
    </cfRule>
    <cfRule type="expression" dxfId="382" priority="6">
      <formula>AND(COUNTIF(E4:O4,"&lt;&gt;" &amp; "")&gt;0,NOT(ISBLANK(C4)))</formula>
    </cfRule>
  </conditionalFormatting>
  <conditionalFormatting sqref="C5">
    <cfRule type="expression" dxfId="381" priority="7">
      <formula>COUNTIF(E5:O5,"&lt;&gt;" &amp; "")&gt;0</formula>
    </cfRule>
    <cfRule type="expression" dxfId="380" priority="8">
      <formula>AND(COUNTIF(E5:O5,"&lt;&gt;" &amp; "")&gt;0,NOT(ISBLANK(C5)))</formula>
    </cfRule>
  </conditionalFormatting>
  <conditionalFormatting sqref="C8">
    <cfRule type="expression" dxfId="379" priority="9">
      <formula>COUNTIF(E8:O8,"&lt;&gt;" &amp; "")&gt;0</formula>
    </cfRule>
    <cfRule type="expression" dxfId="378" priority="10">
      <formula>AND(COUNTIF(E8:O8,"&lt;&gt;" &amp; "")&gt;0,NOT(ISBLANK(C8)))</formula>
    </cfRule>
  </conditionalFormatting>
  <conditionalFormatting sqref="C9">
    <cfRule type="expression" dxfId="377" priority="11">
      <formula>COUNTIF(E9:O9,"&lt;&gt;" &amp; "")&gt;0</formula>
    </cfRule>
    <cfRule type="expression" dxfId="376" priority="12">
      <formula>AND(COUNTIF(E9:O9,"&lt;&gt;" &amp; "")&gt;0,NOT(ISBLANK(C9)))</formula>
    </cfRule>
  </conditionalFormatting>
  <dataValidations count="24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"Fraction"</formula1>
    </dataValidation>
    <dataValidation type="list" allowBlank="1" showInputMessage="1" showErrorMessage="1" sqref="B9">
      <formula1>"Fraction"</formula1>
    </dataValidation>
    <dataValidation type="list" allowBlank="1" showInputMessage="1" showErrorMessage="1" sqref="B10">
      <formula1>"Fraction"</formula1>
    </dataValidation>
    <dataValidation type="list" allowBlank="1" showInputMessage="1" showErrorMessage="1" sqref="B11">
      <formula1>"Fraction"</formula1>
    </dataValidation>
    <dataValidation type="list" allowBlank="1" showInputMessage="1" showErrorMessage="1" sqref="B14">
      <formula1>"Number"</formula1>
    </dataValidation>
    <dataValidation type="list" allowBlank="1" showInputMessage="1" showErrorMessage="1" sqref="B15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20">
      <formula1>"Duration"</formula1>
    </dataValidation>
    <dataValidation type="list" allowBlank="1" showInputMessage="1" showErrorMessage="1" sqref="B21">
      <formula1>"Duration"</formula1>
    </dataValidation>
    <dataValidation type="list" allowBlank="1" showInputMessage="1" showErrorMessage="1" sqref="B22">
      <formula1>"Duration"</formula1>
    </dataValidation>
    <dataValidation type="list" allowBlank="1" showInputMessage="1" showErrorMessage="1" sqref="B23">
      <formula1>"Duration"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28">
      <formula1>"Number"</formula1>
    </dataValidation>
    <dataValidation type="list" allowBlank="1" showInputMessage="1" showErrorMessage="1" sqref="B29">
      <formula1>"Number"</formula1>
    </dataValidation>
    <dataValidation type="list" allowBlank="1" showInputMessage="1" showErrorMessage="1" sqref="B32">
      <formula1>"Duration"</formula1>
    </dataValidation>
    <dataValidation type="list" allowBlank="1" showInputMessage="1" showErrorMessage="1" sqref="B33">
      <formula1>"Duration"</formula1>
    </dataValidation>
    <dataValidation type="list" allowBlank="1" showInputMessage="1" showErrorMessage="1" sqref="B34">
      <formula1>"Duration"</formula1>
    </dataValidation>
    <dataValidation type="list" allowBlank="1" showInputMessage="1" showErrorMessage="1" sqref="B35">
      <formula1>"Duration"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25" workbookViewId="0">
      <selection activeCell="C44" sqref="C44"/>
    </sheetView>
  </sheetViews>
  <sheetFormatPr defaultRowHeight="15" x14ac:dyDescent="0.25"/>
  <cols>
    <col min="1" max="1" width="60.5703125" bestFit="1" customWidth="1"/>
    <col min="2" max="2" width="10.5703125" bestFit="1" customWidth="1"/>
    <col min="3" max="3" width="8.85546875" bestFit="1" customWidth="1"/>
    <col min="4" max="4" width="3.5703125" bestFit="1" customWidth="1"/>
    <col min="5" max="15" width="5" bestFit="1" customWidth="1"/>
  </cols>
  <sheetData>
    <row r="1" spans="1:15" x14ac:dyDescent="0.25">
      <c r="A1" s="29" t="s">
        <v>50</v>
      </c>
      <c r="B1" s="29" t="s">
        <v>3</v>
      </c>
      <c r="C1" s="29" t="s">
        <v>4</v>
      </c>
      <c r="D1" s="29"/>
      <c r="E1" s="29">
        <v>2010</v>
      </c>
      <c r="F1" s="29">
        <v>2011</v>
      </c>
      <c r="G1" s="29">
        <v>2012</v>
      </c>
      <c r="H1" s="29">
        <v>2013</v>
      </c>
      <c r="I1" s="29">
        <v>2014</v>
      </c>
      <c r="J1" s="29">
        <v>2015</v>
      </c>
      <c r="K1" s="29">
        <v>2016</v>
      </c>
      <c r="L1" s="29">
        <v>2017</v>
      </c>
      <c r="M1" s="29">
        <v>2018</v>
      </c>
      <c r="N1" s="29">
        <v>2019</v>
      </c>
      <c r="O1" s="29">
        <v>2020</v>
      </c>
    </row>
    <row r="2" spans="1:15" x14ac:dyDescent="0.25">
      <c r="A2" s="29" t="str">
        <f>'Population Definitions'!$A$2</f>
        <v>mos</v>
      </c>
      <c r="B2" s="28" t="s">
        <v>14</v>
      </c>
      <c r="C2" s="31">
        <v>1</v>
      </c>
      <c r="D2" s="30" t="s">
        <v>6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x14ac:dyDescent="0.25">
      <c r="A3" s="29" t="str">
        <f>'Population Definitions'!$A$3</f>
        <v>gp</v>
      </c>
      <c r="B3" s="28" t="s">
        <v>14</v>
      </c>
      <c r="C3" s="31">
        <v>1</v>
      </c>
      <c r="D3" s="30" t="s">
        <v>6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25">
      <c r="A4" s="29" t="str">
        <f>'Population Definitions'!$A$4</f>
        <v>preg</v>
      </c>
      <c r="B4" s="28" t="s">
        <v>14</v>
      </c>
      <c r="C4" s="31">
        <v>1</v>
      </c>
      <c r="D4" s="30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x14ac:dyDescent="0.25">
      <c r="A5" s="29" t="str">
        <f>'Population Definitions'!$A$5</f>
        <v>child</v>
      </c>
      <c r="B5" s="28" t="s">
        <v>14</v>
      </c>
      <c r="C5" s="31">
        <v>1</v>
      </c>
      <c r="D5" s="30" t="s">
        <v>6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7" spans="1:15" x14ac:dyDescent="0.25">
      <c r="A7" s="29" t="s">
        <v>51</v>
      </c>
      <c r="B7" s="29" t="s">
        <v>3</v>
      </c>
      <c r="C7" s="29" t="s">
        <v>4</v>
      </c>
      <c r="D7" s="29"/>
      <c r="E7" s="29">
        <v>2010</v>
      </c>
      <c r="F7" s="29">
        <v>2011</v>
      </c>
      <c r="G7" s="29">
        <v>2012</v>
      </c>
      <c r="H7" s="29">
        <v>2013</v>
      </c>
      <c r="I7" s="29">
        <v>2014</v>
      </c>
      <c r="J7" s="29">
        <v>2015</v>
      </c>
      <c r="K7" s="29">
        <v>2016</v>
      </c>
      <c r="L7" s="29">
        <v>2017</v>
      </c>
      <c r="M7" s="29">
        <v>2018</v>
      </c>
      <c r="N7" s="29">
        <v>2019</v>
      </c>
      <c r="O7" s="29">
        <v>2020</v>
      </c>
    </row>
    <row r="8" spans="1:15" x14ac:dyDescent="0.25">
      <c r="A8" s="29" t="str">
        <f>'Population Definitions'!$A$2</f>
        <v>mos</v>
      </c>
      <c r="B8" s="28" t="s">
        <v>14</v>
      </c>
      <c r="C8" s="31">
        <v>1</v>
      </c>
      <c r="D8" s="30" t="s">
        <v>6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x14ac:dyDescent="0.25">
      <c r="A9" s="29" t="str">
        <f>'Population Definitions'!$A$3</f>
        <v>gp</v>
      </c>
      <c r="B9" s="28" t="s">
        <v>14</v>
      </c>
      <c r="C9" s="31">
        <v>1</v>
      </c>
      <c r="D9" s="30" t="s">
        <v>6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x14ac:dyDescent="0.25">
      <c r="A10" s="29" t="str">
        <f>'Population Definitions'!$A$4</f>
        <v>preg</v>
      </c>
      <c r="B10" s="28" t="s">
        <v>14</v>
      </c>
      <c r="C10" s="31">
        <v>1</v>
      </c>
      <c r="D10" s="30" t="s">
        <v>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 x14ac:dyDescent="0.25">
      <c r="A11" s="29" t="str">
        <f>'Population Definitions'!$A$5</f>
        <v>child</v>
      </c>
      <c r="B11" s="28" t="s">
        <v>14</v>
      </c>
      <c r="C11" s="31">
        <v>1</v>
      </c>
      <c r="D11" s="30" t="s">
        <v>6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3" spans="1:15" x14ac:dyDescent="0.25">
      <c r="A13" s="29" t="s">
        <v>52</v>
      </c>
      <c r="B13" s="29" t="s">
        <v>3</v>
      </c>
      <c r="C13" s="29" t="s">
        <v>4</v>
      </c>
      <c r="D13" s="29"/>
      <c r="E13" s="29">
        <v>2010</v>
      </c>
      <c r="F13" s="29">
        <v>2011</v>
      </c>
      <c r="G13" s="29">
        <v>2012</v>
      </c>
      <c r="H13" s="29">
        <v>2013</v>
      </c>
      <c r="I13" s="29">
        <v>2014</v>
      </c>
      <c r="J13" s="29">
        <v>2015</v>
      </c>
      <c r="K13" s="29">
        <v>2016</v>
      </c>
      <c r="L13" s="29">
        <v>2017</v>
      </c>
      <c r="M13" s="29">
        <v>2018</v>
      </c>
      <c r="N13" s="29">
        <v>2019</v>
      </c>
      <c r="O13" s="29">
        <v>2020</v>
      </c>
    </row>
    <row r="14" spans="1:15" x14ac:dyDescent="0.25">
      <c r="A14" s="29" t="str">
        <f>'Population Definitions'!$A$2</f>
        <v>mos</v>
      </c>
      <c r="B14" s="28" t="s">
        <v>14</v>
      </c>
      <c r="C14" s="31">
        <v>1</v>
      </c>
      <c r="D14" s="30" t="s">
        <v>6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 x14ac:dyDescent="0.25">
      <c r="A15" s="29" t="str">
        <f>'Population Definitions'!$A$3</f>
        <v>gp</v>
      </c>
      <c r="B15" s="28" t="s">
        <v>14</v>
      </c>
      <c r="C15" s="31">
        <v>1</v>
      </c>
      <c r="D15" s="30" t="s">
        <v>6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 x14ac:dyDescent="0.25">
      <c r="A16" s="29" t="str">
        <f>'Population Definitions'!$A$4</f>
        <v>preg</v>
      </c>
      <c r="B16" s="28" t="s">
        <v>14</v>
      </c>
      <c r="C16" s="31">
        <v>1</v>
      </c>
      <c r="D16" s="30" t="s">
        <v>6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5">
      <c r="A17" s="29" t="str">
        <f>'Population Definitions'!$A$5</f>
        <v>child</v>
      </c>
      <c r="B17" s="28" t="s">
        <v>14</v>
      </c>
      <c r="C17" s="31">
        <v>1</v>
      </c>
      <c r="D17" s="30" t="s">
        <v>6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9" spans="1:15" x14ac:dyDescent="0.25">
      <c r="A19" s="29" t="s">
        <v>53</v>
      </c>
      <c r="B19" s="29" t="s">
        <v>3</v>
      </c>
      <c r="C19" s="29" t="s">
        <v>4</v>
      </c>
      <c r="D19" s="29"/>
      <c r="E19" s="29">
        <v>2010</v>
      </c>
      <c r="F19" s="29">
        <v>2011</v>
      </c>
      <c r="G19" s="29">
        <v>2012</v>
      </c>
      <c r="H19" s="29">
        <v>2013</v>
      </c>
      <c r="I19" s="29">
        <v>2014</v>
      </c>
      <c r="J19" s="29">
        <v>2015</v>
      </c>
      <c r="K19" s="29">
        <v>2016</v>
      </c>
      <c r="L19" s="29">
        <v>2017</v>
      </c>
      <c r="M19" s="29">
        <v>2018</v>
      </c>
      <c r="N19" s="29">
        <v>2019</v>
      </c>
      <c r="O19" s="29">
        <v>2020</v>
      </c>
    </row>
    <row r="20" spans="1:15" x14ac:dyDescent="0.25">
      <c r="A20" s="29" t="str">
        <f>'Population Definitions'!$A$2</f>
        <v>mos</v>
      </c>
      <c r="B20" s="28" t="s">
        <v>14</v>
      </c>
      <c r="C20" s="31">
        <v>1</v>
      </c>
      <c r="D20" s="30" t="s">
        <v>6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5">
      <c r="A21" s="29" t="str">
        <f>'Population Definitions'!$A$3</f>
        <v>gp</v>
      </c>
      <c r="B21" s="28" t="s">
        <v>14</v>
      </c>
      <c r="C21" s="31">
        <v>1</v>
      </c>
      <c r="D21" s="30" t="s">
        <v>6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x14ac:dyDescent="0.25">
      <c r="A22" s="29" t="str">
        <f>'Population Definitions'!$A$4</f>
        <v>preg</v>
      </c>
      <c r="B22" s="28" t="s">
        <v>14</v>
      </c>
      <c r="C22" s="31">
        <v>1</v>
      </c>
      <c r="D22" s="30" t="s">
        <v>6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x14ac:dyDescent="0.25">
      <c r="A23" s="29" t="str">
        <f>'Population Definitions'!$A$5</f>
        <v>child</v>
      </c>
      <c r="B23" s="28" t="s">
        <v>14</v>
      </c>
      <c r="C23" s="31">
        <v>1</v>
      </c>
      <c r="D23" s="30" t="s">
        <v>6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5" spans="1:15" x14ac:dyDescent="0.25">
      <c r="A25" s="29" t="s">
        <v>54</v>
      </c>
      <c r="B25" s="29" t="s">
        <v>3</v>
      </c>
      <c r="C25" s="29" t="s">
        <v>4</v>
      </c>
      <c r="D25" s="29"/>
      <c r="E25" s="29">
        <v>2010</v>
      </c>
      <c r="F25" s="29">
        <v>2011</v>
      </c>
      <c r="G25" s="29">
        <v>2012</v>
      </c>
      <c r="H25" s="29">
        <v>2013</v>
      </c>
      <c r="I25" s="29">
        <v>2014</v>
      </c>
      <c r="J25" s="29">
        <v>2015</v>
      </c>
      <c r="K25" s="29">
        <v>2016</v>
      </c>
      <c r="L25" s="29">
        <v>2017</v>
      </c>
      <c r="M25" s="29">
        <v>2018</v>
      </c>
      <c r="N25" s="29">
        <v>2019</v>
      </c>
      <c r="O25" s="29">
        <v>2020</v>
      </c>
    </row>
    <row r="26" spans="1:15" x14ac:dyDescent="0.25">
      <c r="A26" s="29" t="str">
        <f>'Population Definitions'!$A$2</f>
        <v>mos</v>
      </c>
      <c r="B26" s="28" t="s">
        <v>14</v>
      </c>
      <c r="C26" s="31">
        <v>1</v>
      </c>
      <c r="D26" s="30" t="s">
        <v>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x14ac:dyDescent="0.25">
      <c r="A27" s="29" t="str">
        <f>'Population Definitions'!$A$3</f>
        <v>gp</v>
      </c>
      <c r="B27" s="28" t="s">
        <v>14</v>
      </c>
      <c r="C27" s="31">
        <v>1</v>
      </c>
      <c r="D27" s="30" t="s">
        <v>6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 x14ac:dyDescent="0.25">
      <c r="A28" s="29" t="str">
        <f>'Population Definitions'!$A$4</f>
        <v>preg</v>
      </c>
      <c r="B28" s="28" t="s">
        <v>14</v>
      </c>
      <c r="C28" s="31">
        <v>1</v>
      </c>
      <c r="D28" s="30" t="s">
        <v>6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 x14ac:dyDescent="0.25">
      <c r="A29" s="29" t="str">
        <f>'Population Definitions'!$A$5</f>
        <v>child</v>
      </c>
      <c r="B29" s="28" t="s">
        <v>14</v>
      </c>
      <c r="C29" s="31">
        <v>1</v>
      </c>
      <c r="D29" s="30" t="s">
        <v>6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1" spans="1:15" x14ac:dyDescent="0.25">
      <c r="A31" s="33" t="s">
        <v>55</v>
      </c>
      <c r="B31" s="33" t="s">
        <v>3</v>
      </c>
      <c r="C31" s="33" t="s">
        <v>4</v>
      </c>
      <c r="D31" s="33"/>
      <c r="E31" s="33">
        <v>2010</v>
      </c>
      <c r="F31" s="33">
        <v>2011</v>
      </c>
      <c r="G31" s="33">
        <v>2012</v>
      </c>
      <c r="H31" s="33">
        <v>2013</v>
      </c>
      <c r="I31" s="33">
        <v>2014</v>
      </c>
      <c r="J31" s="33">
        <v>2015</v>
      </c>
      <c r="K31" s="33">
        <v>2016</v>
      </c>
      <c r="L31" s="33">
        <v>2017</v>
      </c>
      <c r="M31" s="33">
        <v>2018</v>
      </c>
      <c r="N31" s="33">
        <v>2019</v>
      </c>
      <c r="O31" s="33">
        <v>2020</v>
      </c>
    </row>
    <row r="32" spans="1:15" x14ac:dyDescent="0.25">
      <c r="A32" s="33" t="str">
        <f>'Population Definitions'!$A$2</f>
        <v>mos</v>
      </c>
      <c r="B32" s="32" t="s">
        <v>25</v>
      </c>
      <c r="C32" s="35">
        <v>3.8356164383561653E-2</v>
      </c>
      <c r="D32" s="34" t="s">
        <v>6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</row>
    <row r="33" spans="1:15" x14ac:dyDescent="0.25">
      <c r="A33" s="33" t="str">
        <f>'Population Definitions'!$A$3</f>
        <v>gp</v>
      </c>
      <c r="B33" s="32" t="s">
        <v>25</v>
      </c>
      <c r="C33" s="35">
        <v>3.8356164383561653E-2</v>
      </c>
      <c r="D33" s="34" t="s">
        <v>6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</row>
    <row r="34" spans="1:15" x14ac:dyDescent="0.25">
      <c r="A34" s="33" t="str">
        <f>'Population Definitions'!$A$4</f>
        <v>preg</v>
      </c>
      <c r="B34" s="32" t="s">
        <v>25</v>
      </c>
      <c r="C34" s="35">
        <v>3.8356164383561653E-2</v>
      </c>
      <c r="D34" s="34" t="s">
        <v>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</row>
    <row r="35" spans="1:15" x14ac:dyDescent="0.25">
      <c r="A35" s="33" t="str">
        <f>'Population Definitions'!$A$5</f>
        <v>child</v>
      </c>
      <c r="B35" s="32" t="s">
        <v>25</v>
      </c>
      <c r="C35" s="35">
        <v>3.8356164383561653E-2</v>
      </c>
      <c r="D35" s="34" t="s">
        <v>6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</row>
    <row r="37" spans="1:15" x14ac:dyDescent="0.25">
      <c r="A37" s="33" t="s">
        <v>56</v>
      </c>
      <c r="B37" s="33" t="s">
        <v>3</v>
      </c>
      <c r="C37" s="33" t="s">
        <v>4</v>
      </c>
      <c r="D37" s="33"/>
      <c r="E37" s="33">
        <v>2010</v>
      </c>
      <c r="F37" s="33">
        <v>2011</v>
      </c>
      <c r="G37" s="33">
        <v>2012</v>
      </c>
      <c r="H37" s="33">
        <v>2013</v>
      </c>
      <c r="I37" s="33">
        <v>2014</v>
      </c>
      <c r="J37" s="33">
        <v>2015</v>
      </c>
      <c r="K37" s="33">
        <v>2016</v>
      </c>
      <c r="L37" s="33">
        <v>2017</v>
      </c>
      <c r="M37" s="33">
        <v>2018</v>
      </c>
      <c r="N37" s="33">
        <v>2019</v>
      </c>
      <c r="O37" s="33">
        <v>2020</v>
      </c>
    </row>
    <row r="38" spans="1:15" x14ac:dyDescent="0.25">
      <c r="A38" s="33" t="str">
        <f>'Population Definitions'!$A$2</f>
        <v>mos</v>
      </c>
      <c r="B38" s="32" t="s">
        <v>25</v>
      </c>
      <c r="C38" s="35">
        <v>2.7397260273972601E-2</v>
      </c>
      <c r="D38" s="34" t="s">
        <v>6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33" t="str">
        <f>'Population Definitions'!$A$3</f>
        <v>gp</v>
      </c>
      <c r="B39" s="32" t="s">
        <v>25</v>
      </c>
      <c r="C39" s="35">
        <v>2.7397260273972601E-2</v>
      </c>
      <c r="D39" s="34" t="s">
        <v>6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</row>
    <row r="40" spans="1:15" x14ac:dyDescent="0.25">
      <c r="A40" s="33" t="str">
        <f>'Population Definitions'!$A$4</f>
        <v>preg</v>
      </c>
      <c r="B40" s="32" t="s">
        <v>25</v>
      </c>
      <c r="C40" s="35">
        <v>2.7397260273972601E-2</v>
      </c>
      <c r="D40" s="34" t="s">
        <v>6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 x14ac:dyDescent="0.25">
      <c r="A41" s="33" t="str">
        <f>'Population Definitions'!$A$5</f>
        <v>child</v>
      </c>
      <c r="B41" s="32" t="s">
        <v>25</v>
      </c>
      <c r="C41" s="35">
        <v>2.7397260273972601E-2</v>
      </c>
      <c r="D41" s="34" t="s">
        <v>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</row>
    <row r="43" spans="1:15" x14ac:dyDescent="0.25">
      <c r="A43" s="33" t="s">
        <v>57</v>
      </c>
      <c r="B43" s="33" t="s">
        <v>3</v>
      </c>
      <c r="C43" s="33" t="s">
        <v>4</v>
      </c>
      <c r="D43" s="33"/>
      <c r="E43" s="33">
        <v>2010</v>
      </c>
      <c r="F43" s="33">
        <v>2011</v>
      </c>
      <c r="G43" s="33">
        <v>2012</v>
      </c>
      <c r="H43" s="33">
        <v>2013</v>
      </c>
      <c r="I43" s="33">
        <v>2014</v>
      </c>
      <c r="J43" s="33">
        <v>2015</v>
      </c>
      <c r="K43" s="33">
        <v>2016</v>
      </c>
      <c r="L43" s="33">
        <v>2017</v>
      </c>
      <c r="M43" s="33">
        <v>2018</v>
      </c>
      <c r="N43" s="33">
        <v>2019</v>
      </c>
      <c r="O43" s="33">
        <v>2020</v>
      </c>
    </row>
    <row r="44" spans="1:15" x14ac:dyDescent="0.25">
      <c r="A44" s="33" t="str">
        <f>'Population Definitions'!$A$2</f>
        <v>mos</v>
      </c>
      <c r="B44" s="32" t="s">
        <v>25</v>
      </c>
      <c r="C44" s="35">
        <v>8.2191780821917804E-2</v>
      </c>
      <c r="D44" s="34" t="s">
        <v>6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</row>
    <row r="45" spans="1:15" x14ac:dyDescent="0.25">
      <c r="A45" s="33" t="str">
        <f>'Population Definitions'!$A$3</f>
        <v>gp</v>
      </c>
      <c r="B45" s="32" t="s">
        <v>25</v>
      </c>
      <c r="C45" s="35">
        <v>8.2191780821917804E-2</v>
      </c>
      <c r="D45" s="34" t="s">
        <v>6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</row>
    <row r="46" spans="1:15" x14ac:dyDescent="0.25">
      <c r="A46" s="33" t="str">
        <f>'Population Definitions'!$A$4</f>
        <v>preg</v>
      </c>
      <c r="B46" s="32" t="s">
        <v>25</v>
      </c>
      <c r="C46" s="35">
        <v>8.2191780821917804E-2</v>
      </c>
      <c r="D46" s="34" t="s">
        <v>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</row>
    <row r="47" spans="1:15" x14ac:dyDescent="0.25">
      <c r="A47" s="33" t="str">
        <f>'Population Definitions'!$A$5</f>
        <v>child</v>
      </c>
      <c r="B47" s="32" t="s">
        <v>25</v>
      </c>
      <c r="C47" s="35">
        <v>8.2191780821917804E-2</v>
      </c>
      <c r="D47" s="34" t="s">
        <v>6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</row>
    <row r="49" spans="1:15" x14ac:dyDescent="0.25">
      <c r="A49" s="33" t="s">
        <v>58</v>
      </c>
      <c r="B49" s="33" t="s">
        <v>3</v>
      </c>
      <c r="C49" s="33" t="s">
        <v>4</v>
      </c>
      <c r="D49" s="33"/>
      <c r="E49" s="33">
        <v>2010</v>
      </c>
      <c r="F49" s="33">
        <v>2011</v>
      </c>
      <c r="G49" s="33">
        <v>2012</v>
      </c>
      <c r="H49" s="33">
        <v>2013</v>
      </c>
      <c r="I49" s="33">
        <v>2014</v>
      </c>
      <c r="J49" s="33">
        <v>2015</v>
      </c>
      <c r="K49" s="33">
        <v>2016</v>
      </c>
      <c r="L49" s="33">
        <v>2017</v>
      </c>
      <c r="M49" s="33">
        <v>2018</v>
      </c>
      <c r="N49" s="33">
        <v>2019</v>
      </c>
      <c r="O49" s="33">
        <v>2020</v>
      </c>
    </row>
    <row r="50" spans="1:15" x14ac:dyDescent="0.25">
      <c r="A50" s="33" t="str">
        <f>'Population Definitions'!$A$2</f>
        <v>mos</v>
      </c>
      <c r="B50" s="32" t="s">
        <v>25</v>
      </c>
      <c r="C50" s="35">
        <v>0.24657534246575341</v>
      </c>
      <c r="D50" s="34" t="s">
        <v>6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33" t="str">
        <f>'Population Definitions'!$A$3</f>
        <v>gp</v>
      </c>
      <c r="B51" s="32" t="s">
        <v>25</v>
      </c>
      <c r="C51" s="35">
        <v>0.24657534246575341</v>
      </c>
      <c r="D51" s="34" t="s">
        <v>6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25">
      <c r="A52" s="33" t="str">
        <f>'Population Definitions'!$A$4</f>
        <v>preg</v>
      </c>
      <c r="B52" s="32" t="s">
        <v>25</v>
      </c>
      <c r="C52" s="35">
        <v>0.24657534246575341</v>
      </c>
      <c r="D52" s="34" t="s">
        <v>6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</row>
    <row r="53" spans="1:15" x14ac:dyDescent="0.25">
      <c r="A53" s="33" t="str">
        <f>'Population Definitions'!$A$5</f>
        <v>child</v>
      </c>
      <c r="B53" s="32" t="s">
        <v>25</v>
      </c>
      <c r="C53" s="35">
        <v>0.24657534246575341</v>
      </c>
      <c r="D53" s="34" t="s">
        <v>6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</row>
    <row r="55" spans="1:15" x14ac:dyDescent="0.25">
      <c r="A55" s="33" t="s">
        <v>59</v>
      </c>
      <c r="B55" s="33" t="s">
        <v>3</v>
      </c>
      <c r="C55" s="33" t="s">
        <v>4</v>
      </c>
      <c r="D55" s="33"/>
      <c r="E55" s="33">
        <v>2010</v>
      </c>
      <c r="F55" s="33">
        <v>2011</v>
      </c>
      <c r="G55" s="33">
        <v>2012</v>
      </c>
      <c r="H55" s="33">
        <v>2013</v>
      </c>
      <c r="I55" s="33">
        <v>2014</v>
      </c>
      <c r="J55" s="33">
        <v>2015</v>
      </c>
      <c r="K55" s="33">
        <v>2016</v>
      </c>
      <c r="L55" s="33">
        <v>2017</v>
      </c>
      <c r="M55" s="33">
        <v>2018</v>
      </c>
      <c r="N55" s="33">
        <v>2019</v>
      </c>
      <c r="O55" s="33">
        <v>2020</v>
      </c>
    </row>
    <row r="56" spans="1:15" x14ac:dyDescent="0.25">
      <c r="A56" s="33" t="str">
        <f>'Population Definitions'!$A$2</f>
        <v>mos</v>
      </c>
      <c r="B56" s="32" t="s">
        <v>25</v>
      </c>
      <c r="C56" s="35">
        <v>5.4794520547945202E-2</v>
      </c>
      <c r="D56" s="34" t="s">
        <v>6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33" t="str">
        <f>'Population Definitions'!$A$3</f>
        <v>gp</v>
      </c>
      <c r="B57" s="32" t="s">
        <v>25</v>
      </c>
      <c r="C57" s="35">
        <v>5.4794520547945202E-2</v>
      </c>
      <c r="D57" s="34" t="s">
        <v>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</row>
    <row r="58" spans="1:15" x14ac:dyDescent="0.25">
      <c r="A58" s="33" t="str">
        <f>'Population Definitions'!$A$4</f>
        <v>preg</v>
      </c>
      <c r="B58" s="32" t="s">
        <v>25</v>
      </c>
      <c r="C58" s="35">
        <v>5.4794520547945202E-2</v>
      </c>
      <c r="D58" s="34" t="s">
        <v>6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33" t="str">
        <f>'Population Definitions'!$A$5</f>
        <v>child</v>
      </c>
      <c r="B59" s="32" t="s">
        <v>25</v>
      </c>
      <c r="C59" s="35">
        <v>5.4794520547945202E-2</v>
      </c>
      <c r="D59" s="34" t="s">
        <v>6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8" sqref="C8"/>
    </sheetView>
  </sheetViews>
  <sheetFormatPr defaultRowHeight="15" x14ac:dyDescent="0.25"/>
  <cols>
    <col min="1" max="1" width="26.85546875" bestFit="1" customWidth="1"/>
    <col min="2" max="2" width="10.5703125" bestFit="1" customWidth="1"/>
    <col min="3" max="3" width="8.85546875" bestFit="1" customWidth="1"/>
    <col min="4" max="4" width="3.5703125" bestFit="1" customWidth="1"/>
    <col min="5" max="15" width="5" bestFit="1" customWidth="1"/>
  </cols>
  <sheetData>
    <row r="1" spans="1:15" x14ac:dyDescent="0.25">
      <c r="A1" s="37" t="s">
        <v>60</v>
      </c>
      <c r="B1" s="37" t="s">
        <v>3</v>
      </c>
      <c r="C1" s="37" t="s">
        <v>4</v>
      </c>
      <c r="D1" s="37"/>
      <c r="E1" s="37">
        <v>2010</v>
      </c>
      <c r="F1" s="37">
        <v>2011</v>
      </c>
      <c r="G1" s="37">
        <v>2012</v>
      </c>
      <c r="H1" s="37">
        <v>2013</v>
      </c>
      <c r="I1" s="37">
        <v>2014</v>
      </c>
      <c r="J1" s="37">
        <v>2015</v>
      </c>
      <c r="K1" s="37">
        <v>2016</v>
      </c>
      <c r="L1" s="37">
        <v>2017</v>
      </c>
      <c r="M1" s="37">
        <v>2018</v>
      </c>
      <c r="N1" s="37">
        <v>2019</v>
      </c>
      <c r="O1" s="37">
        <v>2020</v>
      </c>
    </row>
    <row r="2" spans="1:15" x14ac:dyDescent="0.25">
      <c r="A2" s="37" t="str">
        <f>'Population Definitions'!$A$2</f>
        <v>mos</v>
      </c>
      <c r="B2" s="36" t="s">
        <v>14</v>
      </c>
      <c r="C2" s="39">
        <v>1.1000000000000001</v>
      </c>
      <c r="D2" s="38" t="s">
        <v>6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25">
      <c r="A3" s="37" t="str">
        <f>'Population Definitions'!$A$3</f>
        <v>gp</v>
      </c>
      <c r="B3" s="36" t="s">
        <v>14</v>
      </c>
      <c r="C3" s="39">
        <v>1.1000000000000001</v>
      </c>
      <c r="D3" s="38" t="s">
        <v>6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25">
      <c r="A4" s="37" t="str">
        <f>'Population Definitions'!$A$4</f>
        <v>preg</v>
      </c>
      <c r="B4" s="36" t="s">
        <v>14</v>
      </c>
      <c r="C4" s="39">
        <v>1.1000000000000001</v>
      </c>
      <c r="D4" s="38" t="s">
        <v>6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x14ac:dyDescent="0.25">
      <c r="A5" s="37" t="str">
        <f>'Population Definitions'!$A$5</f>
        <v>child</v>
      </c>
      <c r="B5" s="36" t="s">
        <v>14</v>
      </c>
      <c r="C5" s="39">
        <v>1.1000000000000001</v>
      </c>
      <c r="D5" s="38" t="s">
        <v>6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x14ac:dyDescent="0.25">
      <c r="A7" s="37" t="s">
        <v>61</v>
      </c>
      <c r="B7" s="37" t="s">
        <v>3</v>
      </c>
      <c r="C7" s="37" t="s">
        <v>4</v>
      </c>
      <c r="D7" s="37"/>
      <c r="E7" s="37">
        <v>2010</v>
      </c>
      <c r="F7" s="37">
        <v>2011</v>
      </c>
      <c r="G7" s="37">
        <v>2012</v>
      </c>
      <c r="H7" s="37">
        <v>2013</v>
      </c>
      <c r="I7" s="37">
        <v>2014</v>
      </c>
      <c r="J7" s="37">
        <v>2015</v>
      </c>
      <c r="K7" s="37">
        <v>2016</v>
      </c>
      <c r="L7" s="37">
        <v>2017</v>
      </c>
      <c r="M7" s="37">
        <v>2018</v>
      </c>
      <c r="N7" s="37">
        <v>2019</v>
      </c>
      <c r="O7" s="37">
        <v>2020</v>
      </c>
    </row>
    <row r="8" spans="1:15" x14ac:dyDescent="0.25">
      <c r="A8" s="37" t="str">
        <f>'Population Definitions'!$A$2</f>
        <v>mos</v>
      </c>
      <c r="B8" s="36" t="s">
        <v>14</v>
      </c>
      <c r="C8" s="39">
        <v>0.9</v>
      </c>
      <c r="D8" s="38" t="s">
        <v>6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1:15" x14ac:dyDescent="0.25">
      <c r="A9" s="37" t="str">
        <f>'Population Definitions'!$A$3</f>
        <v>gp</v>
      </c>
      <c r="B9" s="36" t="s">
        <v>14</v>
      </c>
      <c r="C9" s="39">
        <v>0.9</v>
      </c>
      <c r="D9" s="38" t="s">
        <v>6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1:15" x14ac:dyDescent="0.25">
      <c r="A10" s="37" t="str">
        <f>'Population Definitions'!$A$4</f>
        <v>preg</v>
      </c>
      <c r="B10" s="36" t="s">
        <v>14</v>
      </c>
      <c r="C10" s="39">
        <v>0.9</v>
      </c>
      <c r="D10" s="38" t="s">
        <v>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x14ac:dyDescent="0.25">
      <c r="A11" s="37" t="str">
        <f>'Population Definitions'!$A$5</f>
        <v>child</v>
      </c>
      <c r="B11" s="36" t="s">
        <v>14</v>
      </c>
      <c r="C11" s="39">
        <v>0.9</v>
      </c>
      <c r="D11" s="38" t="s">
        <v>6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80"/>
  <sheetViews>
    <sheetView topLeftCell="A31" workbookViewId="0">
      <selection activeCell="E51" sqref="E51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31</v>
      </c>
      <c r="B2" t="s">
        <v>32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22" t="s">
        <v>39</v>
      </c>
      <c r="C5" s="22" t="s">
        <v>39</v>
      </c>
      <c r="D5" s="22" t="s">
        <v>39</v>
      </c>
      <c r="E5" s="22" t="s">
        <v>39</v>
      </c>
    </row>
    <row r="6" spans="1:17" x14ac:dyDescent="0.25">
      <c r="A6" s="1" t="str">
        <f>'Population Definitions'!$A$3</f>
        <v>gp</v>
      </c>
      <c r="B6" s="22" t="s">
        <v>33</v>
      </c>
      <c r="C6" s="22" t="s">
        <v>39</v>
      </c>
      <c r="D6" s="22" t="s">
        <v>39</v>
      </c>
      <c r="E6" s="22" t="s">
        <v>39</v>
      </c>
    </row>
    <row r="7" spans="1:17" x14ac:dyDescent="0.25">
      <c r="A7" s="1" t="str">
        <f>'Population Definitions'!$A$4</f>
        <v>preg</v>
      </c>
      <c r="B7" s="22" t="s">
        <v>33</v>
      </c>
      <c r="C7" s="22" t="s">
        <v>39</v>
      </c>
      <c r="D7" s="22" t="s">
        <v>39</v>
      </c>
      <c r="E7" s="22" t="s">
        <v>39</v>
      </c>
    </row>
    <row r="8" spans="1:17" x14ac:dyDescent="0.25">
      <c r="A8" s="1" t="str">
        <f>'Population Definitions'!$A$5</f>
        <v>child</v>
      </c>
      <c r="B8" s="22" t="s">
        <v>33</v>
      </c>
      <c r="C8" s="22" t="s">
        <v>39</v>
      </c>
      <c r="D8" s="22" t="s">
        <v>39</v>
      </c>
      <c r="E8" s="22" t="s">
        <v>39</v>
      </c>
    </row>
    <row r="10" spans="1:17" x14ac:dyDescent="0.25">
      <c r="A10" s="1"/>
      <c r="B10" s="1"/>
      <c r="C10" s="1"/>
      <c r="D10" s="1" t="s">
        <v>3</v>
      </c>
      <c r="E10" s="1" t="s">
        <v>4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D11" t="s">
        <v>34</v>
      </c>
      <c r="E11" s="4">
        <v>1</v>
      </c>
      <c r="F11" s="3" t="str">
        <f>IF($B$5="Y","OR","...")</f>
        <v>...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D12" t="s">
        <v>34</v>
      </c>
      <c r="E12" s="4">
        <v>1</v>
      </c>
      <c r="F12" s="3" t="str">
        <f>IF($C$5="Y","OR","...")</f>
        <v>...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D13" t="s">
        <v>34</v>
      </c>
      <c r="E13" s="4">
        <v>1</v>
      </c>
      <c r="F13" s="3" t="str">
        <f>IF($D$5="Y","OR","...")</f>
        <v>...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D14" t="s">
        <v>34</v>
      </c>
      <c r="E14" s="4">
        <v>1</v>
      </c>
      <c r="F14" s="3" t="str">
        <f>IF($E$5="Y","OR","...")</f>
        <v>...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1" t="str">
        <f>IF($B$6="Y",'Population Definitions'!$A$3,"...")</f>
        <v>gp</v>
      </c>
      <c r="B15" s="3" t="str">
        <f>IF($B$6="Y","---&gt;","...")</f>
        <v>---&gt;</v>
      </c>
      <c r="C15" s="1" t="str">
        <f>IF($B$6="Y",'Population Definitions'!$A$2,"...")</f>
        <v>mos</v>
      </c>
      <c r="D15" t="s">
        <v>34</v>
      </c>
      <c r="E15" s="4">
        <v>1</v>
      </c>
      <c r="F15" s="3" t="str">
        <f>IF($B$6="Y","OR","...")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D16" t="s">
        <v>34</v>
      </c>
      <c r="E16" s="4">
        <v>1</v>
      </c>
      <c r="F16" s="3" t="str">
        <f>IF($C$6="Y","OR","...")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D17" t="s">
        <v>34</v>
      </c>
      <c r="E17" s="4">
        <v>1</v>
      </c>
      <c r="F17" s="3" t="str">
        <f>IF($D$6="Y","OR","...")</f>
        <v>...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D18" t="s">
        <v>34</v>
      </c>
      <c r="E18" s="4">
        <v>1</v>
      </c>
      <c r="F18" s="3" t="str">
        <f>IF($E$6="Y","OR","...")</f>
        <v>...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1" t="str">
        <f>IF($B$7="Y",'Population Definitions'!$A$4,"...")</f>
        <v>preg</v>
      </c>
      <c r="B19" s="3" t="str">
        <f>IF($B$7="Y","---&gt;","...")</f>
        <v>---&gt;</v>
      </c>
      <c r="C19" s="1" t="str">
        <f>IF($B$7="Y",'Population Definitions'!$A$2,"...")</f>
        <v>mos</v>
      </c>
      <c r="D19" t="s">
        <v>34</v>
      </c>
      <c r="E19" s="4">
        <v>1</v>
      </c>
      <c r="F19" s="3" t="str">
        <f>IF($B$7="Y","OR","...")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D20" t="s">
        <v>34</v>
      </c>
      <c r="E20" s="4">
        <v>1</v>
      </c>
      <c r="F20" s="3" t="str">
        <f>IF($C$7="Y","OR","...")</f>
        <v>...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D21" t="s">
        <v>34</v>
      </c>
      <c r="E21" s="4">
        <v>1</v>
      </c>
      <c r="F21" s="3" t="str">
        <f>IF($D$7="Y","OR","...")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D22" t="s">
        <v>34</v>
      </c>
      <c r="E22" s="4">
        <v>1</v>
      </c>
      <c r="F22" s="3" t="str">
        <f>IF($E$7="Y","OR","...")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1" t="str">
        <f>IF($B$8="Y",'Population Definitions'!$A$5,"...")</f>
        <v>child</v>
      </c>
      <c r="B23" s="3" t="str">
        <f>IF($B$8="Y","---&gt;","...")</f>
        <v>---&gt;</v>
      </c>
      <c r="C23" s="1" t="str">
        <f>IF($B$8="Y",'Population Definitions'!$A$2,"...")</f>
        <v>mos</v>
      </c>
      <c r="D23" t="s">
        <v>34</v>
      </c>
      <c r="E23" s="4">
        <v>1</v>
      </c>
      <c r="F23" s="3" t="str">
        <f>IF($B$8="Y","OR","...")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1" t="str">
        <f>IF($C$8="Y",'Population Definitions'!$A$5,"...")</f>
        <v>...</v>
      </c>
      <c r="B24" s="3" t="str">
        <f>IF($C$8="Y","---&gt;","...")</f>
        <v>...</v>
      </c>
      <c r="C24" s="1" t="str">
        <f>IF($C$8="Y",'Population Definitions'!$A$3,"...")</f>
        <v>...</v>
      </c>
      <c r="D24" t="s">
        <v>34</v>
      </c>
      <c r="E24" s="4">
        <v>1</v>
      </c>
      <c r="F24" s="3" t="str">
        <f>IF($C$8="Y","OR","...")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D25" t="s">
        <v>34</v>
      </c>
      <c r="E25" s="4">
        <v>1</v>
      </c>
      <c r="F25" s="3" t="str">
        <f>IF($D$8="Y","OR","...")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D26" t="s">
        <v>34</v>
      </c>
      <c r="E26" s="4">
        <v>1</v>
      </c>
      <c r="F26" s="3" t="str">
        <f>IF($E$8="Y","OR","...")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8" spans="1:17" x14ac:dyDescent="0.25">
      <c r="A28" s="1" t="s">
        <v>0</v>
      </c>
      <c r="B28" s="1" t="s">
        <v>1</v>
      </c>
    </row>
    <row r="29" spans="1:17" x14ac:dyDescent="0.25">
      <c r="A29" t="s">
        <v>35</v>
      </c>
      <c r="B29" t="s">
        <v>36</v>
      </c>
    </row>
    <row r="31" spans="1:17" x14ac:dyDescent="0.25">
      <c r="B31" s="1" t="str">
        <f>'Population Definitions'!$A$2</f>
        <v>mos</v>
      </c>
      <c r="C31" s="1" t="str">
        <f>'Population Definitions'!$A$3</f>
        <v>gp</v>
      </c>
      <c r="D31" s="1" t="str">
        <f>'Population Definitions'!$A$4</f>
        <v>preg</v>
      </c>
      <c r="E31" s="1" t="str">
        <f>'Population Definitions'!$A$5</f>
        <v>child</v>
      </c>
    </row>
    <row r="32" spans="1:17" x14ac:dyDescent="0.25">
      <c r="A32" s="1" t="str">
        <f>'Population Definitions'!$A$2</f>
        <v>mos</v>
      </c>
      <c r="B32" s="23" t="s">
        <v>39</v>
      </c>
      <c r="C32" s="23" t="s">
        <v>39</v>
      </c>
      <c r="D32" s="23" t="s">
        <v>39</v>
      </c>
      <c r="E32" s="23" t="s">
        <v>39</v>
      </c>
    </row>
    <row r="33" spans="1:17" x14ac:dyDescent="0.25">
      <c r="A33" s="1" t="str">
        <f>'Population Definitions'!$A$3</f>
        <v>gp</v>
      </c>
      <c r="B33" s="23" t="s">
        <v>33</v>
      </c>
      <c r="C33" s="23" t="s">
        <v>39</v>
      </c>
      <c r="D33" s="23" t="s">
        <v>39</v>
      </c>
      <c r="E33" s="23" t="s">
        <v>39</v>
      </c>
    </row>
    <row r="34" spans="1:17" x14ac:dyDescent="0.25">
      <c r="A34" s="1" t="str">
        <f>'Population Definitions'!$A$4</f>
        <v>preg</v>
      </c>
      <c r="B34" s="23" t="s">
        <v>33</v>
      </c>
      <c r="C34" s="23" t="s">
        <v>39</v>
      </c>
      <c r="D34" s="23" t="s">
        <v>39</v>
      </c>
      <c r="E34" s="23" t="s">
        <v>39</v>
      </c>
    </row>
    <row r="35" spans="1:17" x14ac:dyDescent="0.25">
      <c r="A35" s="1" t="str">
        <f>'Population Definitions'!$A$5</f>
        <v>child</v>
      </c>
      <c r="B35" s="23" t="s">
        <v>33</v>
      </c>
      <c r="C35" s="23" t="s">
        <v>39</v>
      </c>
      <c r="D35" s="23" t="s">
        <v>39</v>
      </c>
      <c r="E35" s="23" t="s">
        <v>39</v>
      </c>
    </row>
    <row r="37" spans="1:17" x14ac:dyDescent="0.25">
      <c r="A37" s="1"/>
      <c r="B37" s="1"/>
      <c r="C37" s="1"/>
      <c r="D37" s="1" t="s">
        <v>3</v>
      </c>
      <c r="E37" s="1" t="s">
        <v>4</v>
      </c>
      <c r="F37" s="1"/>
      <c r="G37" s="1">
        <v>2010</v>
      </c>
      <c r="H37" s="1">
        <v>2011</v>
      </c>
      <c r="I37" s="1">
        <v>2012</v>
      </c>
      <c r="J37" s="1">
        <v>2013</v>
      </c>
      <c r="K37" s="1">
        <v>2014</v>
      </c>
      <c r="L37" s="1">
        <v>2015</v>
      </c>
      <c r="M37" s="1">
        <v>2016</v>
      </c>
      <c r="N37" s="1">
        <v>2017</v>
      </c>
      <c r="O37" s="1">
        <v>2018</v>
      </c>
      <c r="P37" s="1">
        <v>2019</v>
      </c>
      <c r="Q37" s="1">
        <v>2020</v>
      </c>
    </row>
    <row r="38" spans="1:17" x14ac:dyDescent="0.25">
      <c r="A38" s="1" t="str">
        <f>IF($B$32="Y",'Population Definitions'!$A$2,"...")</f>
        <v>...</v>
      </c>
      <c r="B38" s="3" t="str">
        <f>IF($B$32="Y","---&gt;","...")</f>
        <v>...</v>
      </c>
      <c r="C38" s="1" t="str">
        <f>IF($B$32="Y",'Population Definitions'!$A$2,"...")</f>
        <v>...</v>
      </c>
      <c r="D38" t="s">
        <v>34</v>
      </c>
      <c r="E38" s="4">
        <v>1</v>
      </c>
      <c r="F38" s="3" t="str">
        <f>IF($B$32="Y","OR","...")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1" t="str">
        <f>IF($C$32="Y",'Population Definitions'!$A$2,"...")</f>
        <v>...</v>
      </c>
      <c r="B39" s="3" t="str">
        <f>IF($C$32="Y","---&gt;","...")</f>
        <v>...</v>
      </c>
      <c r="C39" s="1" t="str">
        <f>IF($C$32="Y",'Population Definitions'!$A$3,"...")</f>
        <v>...</v>
      </c>
      <c r="D39" t="s">
        <v>34</v>
      </c>
      <c r="E39" s="4">
        <v>1</v>
      </c>
      <c r="F39" s="3" t="str">
        <f>IF($C$32="Y","OR","...")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1" t="str">
        <f>IF($D$32="Y",'Population Definitions'!$A$2,"...")</f>
        <v>...</v>
      </c>
      <c r="B40" s="3" t="str">
        <f>IF($D$32="Y","---&gt;","...")</f>
        <v>...</v>
      </c>
      <c r="C40" s="1" t="str">
        <f>IF($D$32="Y",'Population Definitions'!$A$4,"...")</f>
        <v>...</v>
      </c>
      <c r="D40" t="s">
        <v>34</v>
      </c>
      <c r="E40" s="4">
        <v>1</v>
      </c>
      <c r="F40" s="3" t="str">
        <f>IF($D$32="Y","OR","...")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1" t="str">
        <f>IF($E$32="Y",'Population Definitions'!$A$2,"...")</f>
        <v>...</v>
      </c>
      <c r="B41" s="3" t="str">
        <f>IF($E$32="Y","---&gt;","...")</f>
        <v>...</v>
      </c>
      <c r="C41" s="1" t="str">
        <f>IF($E$32="Y",'Population Definitions'!$A$5,"...")</f>
        <v>...</v>
      </c>
      <c r="D41" t="s">
        <v>34</v>
      </c>
      <c r="E41" s="4">
        <v>1</v>
      </c>
      <c r="F41" s="3" t="str">
        <f>IF($E$32="Y","OR","...")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1" t="str">
        <f>IF($B$33="Y",'Population Definitions'!$A$3,"...")</f>
        <v>gp</v>
      </c>
      <c r="B42" s="3" t="str">
        <f>IF($B$33="Y","---&gt;","...")</f>
        <v>---&gt;</v>
      </c>
      <c r="C42" s="1" t="str">
        <f>IF($B$33="Y",'Population Definitions'!$A$2,"...")</f>
        <v>mos</v>
      </c>
      <c r="D42" t="s">
        <v>34</v>
      </c>
      <c r="E42" s="4">
        <v>0.5</v>
      </c>
      <c r="F42" s="3" t="str">
        <f>IF($B$33="Y","OR","...")</f>
        <v>OR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1" t="str">
        <f>IF($C$33="Y",'Population Definitions'!$A$3,"...")</f>
        <v>...</v>
      </c>
      <c r="B43" s="3" t="str">
        <f>IF($C$33="Y","---&gt;","...")</f>
        <v>...</v>
      </c>
      <c r="C43" s="1" t="str">
        <f>IF($C$33="Y",'Population Definitions'!$A$3,"...")</f>
        <v>...</v>
      </c>
      <c r="D43" t="s">
        <v>34</v>
      </c>
      <c r="E43" s="4">
        <v>1</v>
      </c>
      <c r="F43" s="3" t="str">
        <f>IF($C$33="Y","OR","...")</f>
        <v>...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1" t="str">
        <f>IF($D$33="Y",'Population Definitions'!$A$3,"...")</f>
        <v>...</v>
      </c>
      <c r="B44" s="3" t="str">
        <f>IF($D$33="Y","---&gt;","...")</f>
        <v>...</v>
      </c>
      <c r="C44" s="1" t="str">
        <f>IF($D$33="Y",'Population Definitions'!$A$4,"...")</f>
        <v>...</v>
      </c>
      <c r="D44" t="s">
        <v>34</v>
      </c>
      <c r="E44" s="4">
        <v>1</v>
      </c>
      <c r="F44" s="3" t="str">
        <f>IF($D$33="Y","OR","...")</f>
        <v>...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1" t="str">
        <f>IF($E$33="Y",'Population Definitions'!$A$3,"...")</f>
        <v>...</v>
      </c>
      <c r="B45" s="3" t="str">
        <f>IF($E$33="Y","---&gt;","...")</f>
        <v>...</v>
      </c>
      <c r="C45" s="1" t="str">
        <f>IF($E$33="Y",'Population Definitions'!$A$5,"...")</f>
        <v>...</v>
      </c>
      <c r="D45" t="s">
        <v>34</v>
      </c>
      <c r="E45" s="4">
        <v>1</v>
      </c>
      <c r="F45" s="3" t="str">
        <f>IF($E$33="Y","OR","...")</f>
        <v>...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1" t="str">
        <f>IF($B$34="Y",'Population Definitions'!$A$4,"...")</f>
        <v>preg</v>
      </c>
      <c r="B46" s="3" t="str">
        <f>IF($B$34="Y","---&gt;","...")</f>
        <v>---&gt;</v>
      </c>
      <c r="C46" s="1" t="str">
        <f>IF($B$34="Y",'Population Definitions'!$A$2,"...")</f>
        <v>mos</v>
      </c>
      <c r="D46" t="s">
        <v>34</v>
      </c>
      <c r="E46" s="4">
        <v>0.3</v>
      </c>
      <c r="F46" s="3" t="str">
        <f>IF($B$34="Y","OR","...")</f>
        <v>OR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1" t="str">
        <f>IF($C$34="Y",'Population Definitions'!$A$4,"...")</f>
        <v>...</v>
      </c>
      <c r="B47" s="3" t="str">
        <f>IF($C$34="Y","---&gt;","...")</f>
        <v>...</v>
      </c>
      <c r="C47" s="1" t="str">
        <f>IF($C$34="Y",'Population Definitions'!$A$3,"...")</f>
        <v>...</v>
      </c>
      <c r="D47" t="s">
        <v>34</v>
      </c>
      <c r="E47" s="4">
        <v>1</v>
      </c>
      <c r="F47" s="3" t="str">
        <f>IF($C$34="Y","OR","...")</f>
        <v>...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1" t="str">
        <f>IF($D$34="Y",'Population Definitions'!$A$4,"...")</f>
        <v>...</v>
      </c>
      <c r="B48" s="3" t="str">
        <f>IF($D$34="Y","---&gt;","...")</f>
        <v>...</v>
      </c>
      <c r="C48" s="1" t="str">
        <f>IF($D$34="Y",'Population Definitions'!$A$4,"...")</f>
        <v>...</v>
      </c>
      <c r="D48" t="s">
        <v>34</v>
      </c>
      <c r="E48" s="4">
        <v>1</v>
      </c>
      <c r="F48" s="3" t="str">
        <f>IF($D$34="Y","OR","...")</f>
        <v>...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1" t="str">
        <f>IF($E$34="Y",'Population Definitions'!$A$4,"...")</f>
        <v>...</v>
      </c>
      <c r="B49" s="3" t="str">
        <f>IF($E$34="Y","---&gt;","...")</f>
        <v>...</v>
      </c>
      <c r="C49" s="1" t="str">
        <f>IF($E$34="Y",'Population Definitions'!$A$5,"...")</f>
        <v>...</v>
      </c>
      <c r="D49" t="s">
        <v>34</v>
      </c>
      <c r="E49" s="4">
        <v>1</v>
      </c>
      <c r="F49" s="3" t="str">
        <f>IF($E$34="Y","OR","...")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1" t="str">
        <f>IF($B$35="Y",'Population Definitions'!$A$5,"...")</f>
        <v>child</v>
      </c>
      <c r="B50" s="3" t="str">
        <f>IF($B$35="Y","---&gt;","...")</f>
        <v>---&gt;</v>
      </c>
      <c r="C50" s="1" t="str">
        <f>IF($B$35="Y",'Population Definitions'!$A$2,"...")</f>
        <v>mos</v>
      </c>
      <c r="D50" t="s">
        <v>34</v>
      </c>
      <c r="E50" s="4">
        <v>0.2</v>
      </c>
      <c r="F50" s="3" t="str">
        <f>IF($B$35="Y","OR","...")</f>
        <v>OR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1" t="str">
        <f>IF($C$35="Y",'Population Definitions'!$A$5,"...")</f>
        <v>...</v>
      </c>
      <c r="B51" s="3" t="str">
        <f>IF($C$35="Y","---&gt;","...")</f>
        <v>...</v>
      </c>
      <c r="C51" s="1" t="str">
        <f>IF($C$35="Y",'Population Definitions'!$A$3,"...")</f>
        <v>...</v>
      </c>
      <c r="D51" t="s">
        <v>34</v>
      </c>
      <c r="E51" s="4">
        <v>1</v>
      </c>
      <c r="F51" s="3" t="str">
        <f>IF($C$35="Y","OR","...")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1" t="str">
        <f>IF($D$35="Y",'Population Definitions'!$A$5,"...")</f>
        <v>...</v>
      </c>
      <c r="B52" s="3" t="str">
        <f>IF($D$35="Y","---&gt;","...")</f>
        <v>...</v>
      </c>
      <c r="C52" s="1" t="str">
        <f>IF($D$35="Y",'Population Definitions'!$A$4,"...")</f>
        <v>...</v>
      </c>
      <c r="D52" t="s">
        <v>34</v>
      </c>
      <c r="E52" s="4">
        <v>1</v>
      </c>
      <c r="F52" s="3" t="str">
        <f>IF($D$35="Y","OR","...")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1" t="str">
        <f>IF($E$35="Y",'Population Definitions'!$A$5,"...")</f>
        <v>...</v>
      </c>
      <c r="B53" s="3" t="str">
        <f>IF($E$35="Y","---&gt;","...")</f>
        <v>...</v>
      </c>
      <c r="C53" s="1" t="str">
        <f>IF($E$35="Y",'Population Definitions'!$A$5,"...")</f>
        <v>...</v>
      </c>
      <c r="D53" t="s">
        <v>34</v>
      </c>
      <c r="E53" s="4">
        <v>1</v>
      </c>
      <c r="F53" s="3" t="str">
        <f>IF($E$35="Y","OR","...")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5" spans="1:17" x14ac:dyDescent="0.25">
      <c r="A55" s="1" t="s">
        <v>0</v>
      </c>
      <c r="B55" s="1" t="s">
        <v>1</v>
      </c>
    </row>
    <row r="56" spans="1:17" x14ac:dyDescent="0.25">
      <c r="A56" t="s">
        <v>37</v>
      </c>
      <c r="B56" t="s">
        <v>38</v>
      </c>
    </row>
    <row r="58" spans="1:17" x14ac:dyDescent="0.25">
      <c r="B58" s="1" t="str">
        <f>'Population Definitions'!$A$2</f>
        <v>mos</v>
      </c>
      <c r="C58" s="1" t="str">
        <f>'Population Definitions'!$A$3</f>
        <v>gp</v>
      </c>
      <c r="D58" s="1" t="str">
        <f>'Population Definitions'!$A$4</f>
        <v>preg</v>
      </c>
      <c r="E58" s="1" t="str">
        <f>'Population Definitions'!$A$5</f>
        <v>child</v>
      </c>
    </row>
    <row r="59" spans="1:17" x14ac:dyDescent="0.25">
      <c r="A59" s="1" t="str">
        <f>'Population Definitions'!$A$2</f>
        <v>mos</v>
      </c>
      <c r="B59" s="24" t="s">
        <v>39</v>
      </c>
      <c r="C59" s="24" t="s">
        <v>33</v>
      </c>
      <c r="D59" s="24" t="s">
        <v>33</v>
      </c>
      <c r="E59" s="24" t="s">
        <v>33</v>
      </c>
    </row>
    <row r="60" spans="1:17" x14ac:dyDescent="0.25">
      <c r="A60" s="1" t="str">
        <f>'Population Definitions'!$A$3</f>
        <v>gp</v>
      </c>
      <c r="B60" s="24" t="s">
        <v>39</v>
      </c>
      <c r="C60" s="24" t="s">
        <v>33</v>
      </c>
      <c r="D60" s="24" t="s">
        <v>33</v>
      </c>
      <c r="E60" s="24" t="s">
        <v>33</v>
      </c>
    </row>
    <row r="61" spans="1:17" x14ac:dyDescent="0.25">
      <c r="A61" s="1" t="str">
        <f>'Population Definitions'!$A$4</f>
        <v>preg</v>
      </c>
      <c r="B61" s="24" t="s">
        <v>39</v>
      </c>
      <c r="C61" s="24" t="s">
        <v>33</v>
      </c>
      <c r="D61" s="24" t="s">
        <v>33</v>
      </c>
      <c r="E61" s="24" t="s">
        <v>33</v>
      </c>
    </row>
    <row r="62" spans="1:17" x14ac:dyDescent="0.25">
      <c r="A62" s="1" t="str">
        <f>'Population Definitions'!$A$5</f>
        <v>child</v>
      </c>
      <c r="B62" s="24" t="s">
        <v>39</v>
      </c>
      <c r="C62" s="24" t="s">
        <v>33</v>
      </c>
      <c r="D62" s="24" t="s">
        <v>33</v>
      </c>
      <c r="E62" s="24" t="s">
        <v>33</v>
      </c>
    </row>
    <row r="64" spans="1:17" x14ac:dyDescent="0.25">
      <c r="A64" s="1"/>
      <c r="B64" s="1"/>
      <c r="C64" s="1"/>
      <c r="D64" s="1" t="s">
        <v>3</v>
      </c>
      <c r="E64" s="1" t="s">
        <v>4</v>
      </c>
      <c r="F64" s="1"/>
      <c r="G64" s="1">
        <v>2010</v>
      </c>
      <c r="H64" s="1">
        <v>2011</v>
      </c>
      <c r="I64" s="1">
        <v>2012</v>
      </c>
      <c r="J64" s="1">
        <v>2013</v>
      </c>
      <c r="K64" s="1">
        <v>2014</v>
      </c>
      <c r="L64" s="1">
        <v>2015</v>
      </c>
      <c r="M64" s="1">
        <v>2016</v>
      </c>
      <c r="N64" s="1">
        <v>2017</v>
      </c>
      <c r="O64" s="1">
        <v>2018</v>
      </c>
      <c r="P64" s="1">
        <v>2019</v>
      </c>
      <c r="Q64" s="1">
        <v>2020</v>
      </c>
    </row>
    <row r="65" spans="1:17" x14ac:dyDescent="0.25">
      <c r="A65" s="1" t="str">
        <f>IF($B$59="Y",'Population Definitions'!$A$2,"...")</f>
        <v>...</v>
      </c>
      <c r="B65" s="3" t="str">
        <f>IF($B$59="Y","---&gt;","...")</f>
        <v>...</v>
      </c>
      <c r="C65" s="1" t="str">
        <f>IF($B$59="Y",'Population Definitions'!$A$2,"...")</f>
        <v>...</v>
      </c>
      <c r="D65" t="s">
        <v>34</v>
      </c>
      <c r="E65" s="4">
        <v>1</v>
      </c>
      <c r="F65" s="3" t="str">
        <f>IF($B$59="Y","OR","...")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1" t="str">
        <f>IF($C$59="Y",'Population Definitions'!$A$2,"...")</f>
        <v>mos</v>
      </c>
      <c r="B66" s="3" t="str">
        <f>IF($C$59="Y","---&gt;","...")</f>
        <v>---&gt;</v>
      </c>
      <c r="C66" s="1" t="str">
        <f>IF($C$59="Y",'Population Definitions'!$A$3,"...")</f>
        <v>gp</v>
      </c>
      <c r="D66" t="s">
        <v>34</v>
      </c>
      <c r="E66" s="4">
        <v>1</v>
      </c>
      <c r="F66" s="3" t="str">
        <f>IF($C$59="Y","OR","...")</f>
        <v>OR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s="1" t="str">
        <f>IF($D$59="Y",'Population Definitions'!$A$2,"...")</f>
        <v>mos</v>
      </c>
      <c r="B67" s="3" t="str">
        <f>IF($D$59="Y","---&gt;","...")</f>
        <v>---&gt;</v>
      </c>
      <c r="C67" s="1" t="str">
        <f>IF($D$59="Y",'Population Definitions'!$A$4,"...")</f>
        <v>preg</v>
      </c>
      <c r="D67" t="s">
        <v>34</v>
      </c>
      <c r="E67" s="4">
        <v>1</v>
      </c>
      <c r="F67" s="3" t="str">
        <f>IF($D$59="Y","OR","...")</f>
        <v>OR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1" t="str">
        <f>IF($E$59="Y",'Population Definitions'!$A$2,"...")</f>
        <v>mos</v>
      </c>
      <c r="B68" s="3" t="str">
        <f>IF($E$59="Y","---&gt;","...")</f>
        <v>---&gt;</v>
      </c>
      <c r="C68" s="1" t="str">
        <f>IF($E$59="Y",'Population Definitions'!$A$5,"...")</f>
        <v>child</v>
      </c>
      <c r="D68" t="s">
        <v>34</v>
      </c>
      <c r="E68" s="4">
        <v>1</v>
      </c>
      <c r="F68" s="3" t="str">
        <f>IF($E$59="Y","OR","...")</f>
        <v>OR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25">
      <c r="A69" s="1" t="str">
        <f>IF($B$60="Y",'Population Definitions'!$A$3,"...")</f>
        <v>...</v>
      </c>
      <c r="B69" s="3" t="str">
        <f>IF($B$60="Y","---&gt;","...")</f>
        <v>...</v>
      </c>
      <c r="C69" s="1" t="str">
        <f>IF($B$60="Y",'Population Definitions'!$A$2,"...")</f>
        <v>...</v>
      </c>
      <c r="D69" t="s">
        <v>34</v>
      </c>
      <c r="E69" s="4">
        <v>1</v>
      </c>
      <c r="F69" s="3" t="str">
        <f>IF($B$60="Y","OR","...")</f>
        <v>...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1" t="str">
        <f>IF($C$60="Y",'Population Definitions'!$A$3,"...")</f>
        <v>gp</v>
      </c>
      <c r="B70" s="3" t="str">
        <f>IF($C$60="Y","---&gt;","...")</f>
        <v>---&gt;</v>
      </c>
      <c r="C70" s="1" t="str">
        <f>IF($C$60="Y",'Population Definitions'!$A$3,"...")</f>
        <v>gp</v>
      </c>
      <c r="D70" t="s">
        <v>34</v>
      </c>
      <c r="E70" s="4">
        <v>1</v>
      </c>
      <c r="F70" s="3" t="str">
        <f>IF($C$60="Y","OR","...")</f>
        <v>OR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s="1" t="str">
        <f>IF($D$60="Y",'Population Definitions'!$A$3,"...")</f>
        <v>gp</v>
      </c>
      <c r="B71" s="3" t="str">
        <f>IF($D$60="Y","---&gt;","...")</f>
        <v>---&gt;</v>
      </c>
      <c r="C71" s="1" t="str">
        <f>IF($D$60="Y",'Population Definitions'!$A$4,"...")</f>
        <v>preg</v>
      </c>
      <c r="D71" t="s">
        <v>34</v>
      </c>
      <c r="E71" s="4">
        <v>1</v>
      </c>
      <c r="F71" s="3" t="str">
        <f>IF($D$60="Y","OR","...")</f>
        <v>OR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1" t="str">
        <f>IF($E$60="Y",'Population Definitions'!$A$3,"...")</f>
        <v>gp</v>
      </c>
      <c r="B72" s="3" t="str">
        <f>IF($E$60="Y","---&gt;","...")</f>
        <v>---&gt;</v>
      </c>
      <c r="C72" s="1" t="str">
        <f>IF($E$60="Y",'Population Definitions'!$A$5,"...")</f>
        <v>child</v>
      </c>
      <c r="D72" t="s">
        <v>34</v>
      </c>
      <c r="E72" s="4">
        <v>1</v>
      </c>
      <c r="F72" s="3" t="str">
        <f>IF($E$60="Y","OR","...")</f>
        <v>OR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1" t="str">
        <f>IF($B$61="Y",'Population Definitions'!$A$4,"...")</f>
        <v>...</v>
      </c>
      <c r="B73" s="3" t="str">
        <f>IF($B$61="Y","---&gt;","...")</f>
        <v>...</v>
      </c>
      <c r="C73" s="1" t="str">
        <f>IF($B$61="Y",'Population Definitions'!$A$2,"...")</f>
        <v>...</v>
      </c>
      <c r="D73" t="s">
        <v>34</v>
      </c>
      <c r="E73" s="4">
        <v>1</v>
      </c>
      <c r="F73" s="3" t="str">
        <f>IF($B$61="Y","OR","...")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1" t="str">
        <f>IF($C$61="Y",'Population Definitions'!$A$4,"...")</f>
        <v>preg</v>
      </c>
      <c r="B74" s="3" t="str">
        <f>IF($C$61="Y","---&gt;","...")</f>
        <v>---&gt;</v>
      </c>
      <c r="C74" s="1" t="str">
        <f>IF($C$61="Y",'Population Definitions'!$A$3,"...")</f>
        <v>gp</v>
      </c>
      <c r="D74" t="s">
        <v>34</v>
      </c>
      <c r="E74" s="4">
        <v>1</v>
      </c>
      <c r="F74" s="3" t="str">
        <f>IF($C$61="Y","OR","...")</f>
        <v>OR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25">
      <c r="A75" s="1" t="str">
        <f>IF($D$61="Y",'Population Definitions'!$A$4,"...")</f>
        <v>preg</v>
      </c>
      <c r="B75" s="3" t="str">
        <f>IF($D$61="Y","---&gt;","...")</f>
        <v>---&gt;</v>
      </c>
      <c r="C75" s="1" t="str">
        <f>IF($D$61="Y",'Population Definitions'!$A$4,"...")</f>
        <v>preg</v>
      </c>
      <c r="D75" t="s">
        <v>34</v>
      </c>
      <c r="E75" s="4">
        <v>1</v>
      </c>
      <c r="F75" s="3" t="str">
        <f>IF($D$61="Y","OR","...")</f>
        <v>OR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1" t="str">
        <f>IF($E$61="Y",'Population Definitions'!$A$4,"...")</f>
        <v>preg</v>
      </c>
      <c r="B76" s="3" t="str">
        <f>IF($E$61="Y","---&gt;","...")</f>
        <v>---&gt;</v>
      </c>
      <c r="C76" s="1" t="str">
        <f>IF($E$61="Y",'Population Definitions'!$A$5,"...")</f>
        <v>child</v>
      </c>
      <c r="D76" t="s">
        <v>34</v>
      </c>
      <c r="E76" s="4">
        <v>1</v>
      </c>
      <c r="F76" s="3" t="str">
        <f>IF($E$61="Y","OR","...")</f>
        <v>OR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25">
      <c r="A77" s="1" t="str">
        <f>IF($B$62="Y",'Population Definitions'!$A$5,"...")</f>
        <v>...</v>
      </c>
      <c r="B77" s="3" t="str">
        <f>IF($B$62="Y","---&gt;","...")</f>
        <v>...</v>
      </c>
      <c r="C77" s="1" t="str">
        <f>IF($B$62="Y",'Population Definitions'!$A$2,"...")</f>
        <v>...</v>
      </c>
      <c r="D77" t="s">
        <v>34</v>
      </c>
      <c r="E77" s="4">
        <v>1</v>
      </c>
      <c r="F77" s="3" t="str">
        <f>IF($B$62="Y","OR","...")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1" t="str">
        <f>IF($C$62="Y",'Population Definitions'!$A$5,"...")</f>
        <v>child</v>
      </c>
      <c r="B78" s="3" t="str">
        <f>IF($C$62="Y","---&gt;","...")</f>
        <v>---&gt;</v>
      </c>
      <c r="C78" s="1" t="str">
        <f>IF($C$62="Y",'Population Definitions'!$A$3,"...")</f>
        <v>gp</v>
      </c>
      <c r="D78" t="s">
        <v>34</v>
      </c>
      <c r="E78" s="4">
        <v>1</v>
      </c>
      <c r="F78" s="3" t="str">
        <f>IF($C$62="Y","OR","...")</f>
        <v>OR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25">
      <c r="A79" s="1" t="str">
        <f>IF($D$62="Y",'Population Definitions'!$A$5,"...")</f>
        <v>child</v>
      </c>
      <c r="B79" s="3" t="str">
        <f>IF($D$62="Y","---&gt;","...")</f>
        <v>---&gt;</v>
      </c>
      <c r="C79" s="1" t="str">
        <f>IF($D$62="Y",'Population Definitions'!$A$4,"...")</f>
        <v>preg</v>
      </c>
      <c r="D79" t="s">
        <v>34</v>
      </c>
      <c r="E79" s="4">
        <v>1</v>
      </c>
      <c r="F79" s="3" t="str">
        <f>IF($D$62="Y","OR","...")</f>
        <v>OR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s="1" t="str">
        <f>IF($E$62="Y",'Population Definitions'!$A$5,"...")</f>
        <v>child</v>
      </c>
      <c r="B80" s="3" t="str">
        <f>IF($E$62="Y","---&gt;","...")</f>
        <v>---&gt;</v>
      </c>
      <c r="C80" s="1" t="str">
        <f>IF($E$62="Y",'Population Definitions'!$A$5,"...")</f>
        <v>child</v>
      </c>
      <c r="D80" t="s">
        <v>34</v>
      </c>
      <c r="E80" s="4">
        <v>1</v>
      </c>
      <c r="F80" s="3" t="str">
        <f>IF($E$62="Y","OR","...")</f>
        <v>OR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</sheetData>
  <conditionalFormatting sqref="B32">
    <cfRule type="cellIs" dxfId="375" priority="97" operator="equal">
      <formula>"Y"</formula>
    </cfRule>
    <cfRule type="cellIs" dxfId="374" priority="98" operator="equal">
      <formula>"N"</formula>
    </cfRule>
  </conditionalFormatting>
  <conditionalFormatting sqref="B33">
    <cfRule type="cellIs" dxfId="373" priority="105" operator="equal">
      <formula>"Y"</formula>
    </cfRule>
    <cfRule type="cellIs" dxfId="372" priority="106" operator="equal">
      <formula>"N"</formula>
    </cfRule>
  </conditionalFormatting>
  <conditionalFormatting sqref="B34">
    <cfRule type="cellIs" dxfId="371" priority="113" operator="equal">
      <formula>"Y"</formula>
    </cfRule>
    <cfRule type="cellIs" dxfId="370" priority="114" operator="equal">
      <formula>"N"</formula>
    </cfRule>
  </conditionalFormatting>
  <conditionalFormatting sqref="B35">
    <cfRule type="cellIs" dxfId="369" priority="121" operator="equal">
      <formula>"Y"</formula>
    </cfRule>
    <cfRule type="cellIs" dxfId="368" priority="122" operator="equal">
      <formula>"N"</formula>
    </cfRule>
  </conditionalFormatting>
  <conditionalFormatting sqref="B5">
    <cfRule type="cellIs" dxfId="367" priority="1" operator="equal">
      <formula>"Y"</formula>
    </cfRule>
    <cfRule type="cellIs" dxfId="366" priority="2" operator="equal">
      <formula>"N"</formula>
    </cfRule>
  </conditionalFormatting>
  <conditionalFormatting sqref="B59">
    <cfRule type="cellIs" dxfId="365" priority="193" operator="equal">
      <formula>"Y"</formula>
    </cfRule>
    <cfRule type="cellIs" dxfId="364" priority="194" operator="equal">
      <formula>"N"</formula>
    </cfRule>
  </conditionalFormatting>
  <conditionalFormatting sqref="B6">
    <cfRule type="cellIs" dxfId="363" priority="9" operator="equal">
      <formula>"Y"</formula>
    </cfRule>
    <cfRule type="cellIs" dxfId="362" priority="10" operator="equal">
      <formula>"N"</formula>
    </cfRule>
  </conditionalFormatting>
  <conditionalFormatting sqref="B60">
    <cfRule type="cellIs" dxfId="361" priority="201" operator="equal">
      <formula>"Y"</formula>
    </cfRule>
    <cfRule type="cellIs" dxfId="360" priority="202" operator="equal">
      <formula>"N"</formula>
    </cfRule>
  </conditionalFormatting>
  <conditionalFormatting sqref="B61">
    <cfRule type="cellIs" dxfId="359" priority="209" operator="equal">
      <formula>"Y"</formula>
    </cfRule>
    <cfRule type="cellIs" dxfId="358" priority="210" operator="equal">
      <formula>"N"</formula>
    </cfRule>
  </conditionalFormatting>
  <conditionalFormatting sqref="B62">
    <cfRule type="cellIs" dxfId="357" priority="217" operator="equal">
      <formula>"Y"</formula>
    </cfRule>
    <cfRule type="cellIs" dxfId="356" priority="218" operator="equal">
      <formula>"N"</formula>
    </cfRule>
  </conditionalFormatting>
  <conditionalFormatting sqref="B7">
    <cfRule type="cellIs" dxfId="355" priority="17" operator="equal">
      <formula>"Y"</formula>
    </cfRule>
    <cfRule type="cellIs" dxfId="354" priority="18" operator="equal">
      <formula>"N"</formula>
    </cfRule>
  </conditionalFormatting>
  <conditionalFormatting sqref="B8">
    <cfRule type="cellIs" dxfId="353" priority="25" operator="equal">
      <formula>"Y"</formula>
    </cfRule>
    <cfRule type="cellIs" dxfId="352" priority="26" operator="equal">
      <formula>"N"</formula>
    </cfRule>
  </conditionalFormatting>
  <conditionalFormatting sqref="C32">
    <cfRule type="cellIs" dxfId="351" priority="99" operator="equal">
      <formula>"Y"</formula>
    </cfRule>
    <cfRule type="cellIs" dxfId="350" priority="100" operator="equal">
      <formula>"N"</formula>
    </cfRule>
  </conditionalFormatting>
  <conditionalFormatting sqref="C33">
    <cfRule type="cellIs" dxfId="349" priority="107" operator="equal">
      <formula>"Y"</formula>
    </cfRule>
    <cfRule type="cellIs" dxfId="348" priority="108" operator="equal">
      <formula>"N"</formula>
    </cfRule>
  </conditionalFormatting>
  <conditionalFormatting sqref="C34">
    <cfRule type="cellIs" dxfId="347" priority="115" operator="equal">
      <formula>"Y"</formula>
    </cfRule>
    <cfRule type="cellIs" dxfId="346" priority="116" operator="equal">
      <formula>"N"</formula>
    </cfRule>
  </conditionalFormatting>
  <conditionalFormatting sqref="C35">
    <cfRule type="cellIs" dxfId="345" priority="123" operator="equal">
      <formula>"Y"</formula>
    </cfRule>
    <cfRule type="cellIs" dxfId="344" priority="124" operator="equal">
      <formula>"N"</formula>
    </cfRule>
  </conditionalFormatting>
  <conditionalFormatting sqref="C5">
    <cfRule type="cellIs" dxfId="343" priority="3" operator="equal">
      <formula>"Y"</formula>
    </cfRule>
    <cfRule type="cellIs" dxfId="342" priority="4" operator="equal">
      <formula>"N"</formula>
    </cfRule>
  </conditionalFormatting>
  <conditionalFormatting sqref="C59">
    <cfRule type="cellIs" dxfId="341" priority="195" operator="equal">
      <formula>"Y"</formula>
    </cfRule>
    <cfRule type="cellIs" dxfId="340" priority="196" operator="equal">
      <formula>"N"</formula>
    </cfRule>
  </conditionalFormatting>
  <conditionalFormatting sqref="C6">
    <cfRule type="cellIs" dxfId="339" priority="11" operator="equal">
      <formula>"Y"</formula>
    </cfRule>
    <cfRule type="cellIs" dxfId="338" priority="12" operator="equal">
      <formula>"N"</formula>
    </cfRule>
  </conditionalFormatting>
  <conditionalFormatting sqref="C60">
    <cfRule type="cellIs" dxfId="337" priority="203" operator="equal">
      <formula>"Y"</formula>
    </cfRule>
    <cfRule type="cellIs" dxfId="336" priority="204" operator="equal">
      <formula>"N"</formula>
    </cfRule>
  </conditionalFormatting>
  <conditionalFormatting sqref="C61">
    <cfRule type="cellIs" dxfId="335" priority="211" operator="equal">
      <formula>"Y"</formula>
    </cfRule>
    <cfRule type="cellIs" dxfId="334" priority="212" operator="equal">
      <formula>"N"</formula>
    </cfRule>
  </conditionalFormatting>
  <conditionalFormatting sqref="C62">
    <cfRule type="cellIs" dxfId="333" priority="219" operator="equal">
      <formula>"Y"</formula>
    </cfRule>
    <cfRule type="cellIs" dxfId="332" priority="220" operator="equal">
      <formula>"N"</formula>
    </cfRule>
  </conditionalFormatting>
  <conditionalFormatting sqref="C7">
    <cfRule type="cellIs" dxfId="331" priority="19" operator="equal">
      <formula>"Y"</formula>
    </cfRule>
    <cfRule type="cellIs" dxfId="330" priority="20" operator="equal">
      <formula>"N"</formula>
    </cfRule>
  </conditionalFormatting>
  <conditionalFormatting sqref="C8">
    <cfRule type="cellIs" dxfId="329" priority="27" operator="equal">
      <formula>"Y"</formula>
    </cfRule>
    <cfRule type="cellIs" dxfId="328" priority="28" operator="equal">
      <formula>"N"</formula>
    </cfRule>
  </conditionalFormatting>
  <conditionalFormatting sqref="D32">
    <cfRule type="cellIs" dxfId="327" priority="101" operator="equal">
      <formula>"Y"</formula>
    </cfRule>
    <cfRule type="cellIs" dxfId="326" priority="102" operator="equal">
      <formula>"N"</formula>
    </cfRule>
  </conditionalFormatting>
  <conditionalFormatting sqref="D33">
    <cfRule type="cellIs" dxfId="325" priority="109" operator="equal">
      <formula>"Y"</formula>
    </cfRule>
    <cfRule type="cellIs" dxfId="324" priority="110" operator="equal">
      <formula>"N"</formula>
    </cfRule>
  </conditionalFormatting>
  <conditionalFormatting sqref="D34">
    <cfRule type="cellIs" dxfId="323" priority="117" operator="equal">
      <formula>"Y"</formula>
    </cfRule>
    <cfRule type="cellIs" dxfId="322" priority="118" operator="equal">
      <formula>"N"</formula>
    </cfRule>
  </conditionalFormatting>
  <conditionalFormatting sqref="D35">
    <cfRule type="cellIs" dxfId="321" priority="125" operator="equal">
      <formula>"Y"</formula>
    </cfRule>
    <cfRule type="cellIs" dxfId="320" priority="126" operator="equal">
      <formula>"N"</formula>
    </cfRule>
  </conditionalFormatting>
  <conditionalFormatting sqref="D5">
    <cfRule type="cellIs" dxfId="319" priority="5" operator="equal">
      <formula>"Y"</formula>
    </cfRule>
    <cfRule type="cellIs" dxfId="318" priority="6" operator="equal">
      <formula>"N"</formula>
    </cfRule>
  </conditionalFormatting>
  <conditionalFormatting sqref="D59">
    <cfRule type="cellIs" dxfId="317" priority="197" operator="equal">
      <formula>"Y"</formula>
    </cfRule>
    <cfRule type="cellIs" dxfId="316" priority="198" operator="equal">
      <formula>"N"</formula>
    </cfRule>
  </conditionalFormatting>
  <conditionalFormatting sqref="D6">
    <cfRule type="cellIs" dxfId="315" priority="13" operator="equal">
      <formula>"Y"</formula>
    </cfRule>
    <cfRule type="cellIs" dxfId="314" priority="14" operator="equal">
      <formula>"N"</formula>
    </cfRule>
  </conditionalFormatting>
  <conditionalFormatting sqref="D60">
    <cfRule type="cellIs" dxfId="313" priority="205" operator="equal">
      <formula>"Y"</formula>
    </cfRule>
    <cfRule type="cellIs" dxfId="312" priority="206" operator="equal">
      <formula>"N"</formula>
    </cfRule>
  </conditionalFormatting>
  <conditionalFormatting sqref="D61">
    <cfRule type="cellIs" dxfId="311" priority="213" operator="equal">
      <formula>"Y"</formula>
    </cfRule>
    <cfRule type="cellIs" dxfId="310" priority="214" operator="equal">
      <formula>"N"</formula>
    </cfRule>
  </conditionalFormatting>
  <conditionalFormatting sqref="D62">
    <cfRule type="cellIs" dxfId="309" priority="221" operator="equal">
      <formula>"Y"</formula>
    </cfRule>
    <cfRule type="cellIs" dxfId="308" priority="222" operator="equal">
      <formula>"N"</formula>
    </cfRule>
  </conditionalFormatting>
  <conditionalFormatting sqref="D7">
    <cfRule type="cellIs" dxfId="307" priority="21" operator="equal">
      <formula>"Y"</formula>
    </cfRule>
    <cfRule type="cellIs" dxfId="306" priority="22" operator="equal">
      <formula>"N"</formula>
    </cfRule>
  </conditionalFormatting>
  <conditionalFormatting sqref="D8">
    <cfRule type="cellIs" dxfId="305" priority="29" operator="equal">
      <formula>"Y"</formula>
    </cfRule>
    <cfRule type="cellIs" dxfId="304" priority="30" operator="equal">
      <formula>"N"</formula>
    </cfRule>
  </conditionalFormatting>
  <conditionalFormatting sqref="E11">
    <cfRule type="expression" dxfId="303" priority="33">
      <formula>COUNTIF(G11:Q11,"&lt;&gt;" &amp; "")&gt;0</formula>
    </cfRule>
    <cfRule type="expression" dxfId="302" priority="34">
      <formula>AND(COUNTIF(G11:Q11,"&lt;&gt;" &amp; "")&gt;0,NOT(ISBLANK(E11)))</formula>
    </cfRule>
    <cfRule type="expression" dxfId="301" priority="35">
      <formula>$B$5&lt;&gt;"Y"</formula>
    </cfRule>
  </conditionalFormatting>
  <conditionalFormatting sqref="E12">
    <cfRule type="expression" dxfId="300" priority="37">
      <formula>COUNTIF(G12:Q12,"&lt;&gt;" &amp; "")&gt;0</formula>
    </cfRule>
    <cfRule type="expression" dxfId="299" priority="38">
      <formula>AND(COUNTIF(G12:Q12,"&lt;&gt;" &amp; "")&gt;0,NOT(ISBLANK(E12)))</formula>
    </cfRule>
    <cfRule type="expression" dxfId="298" priority="39">
      <formula>$C$5&lt;&gt;"Y"</formula>
    </cfRule>
  </conditionalFormatting>
  <conditionalFormatting sqref="E13">
    <cfRule type="expression" dxfId="297" priority="41">
      <formula>COUNTIF(G13:Q13,"&lt;&gt;" &amp; "")&gt;0</formula>
    </cfRule>
    <cfRule type="expression" dxfId="296" priority="42">
      <formula>AND(COUNTIF(G13:Q13,"&lt;&gt;" &amp; "")&gt;0,NOT(ISBLANK(E13)))</formula>
    </cfRule>
    <cfRule type="expression" dxfId="295" priority="43">
      <formula>$D$5&lt;&gt;"Y"</formula>
    </cfRule>
  </conditionalFormatting>
  <conditionalFormatting sqref="E14">
    <cfRule type="expression" dxfId="294" priority="45">
      <formula>COUNTIF(G14:Q14,"&lt;&gt;" &amp; "")&gt;0</formula>
    </cfRule>
    <cfRule type="expression" dxfId="293" priority="46">
      <formula>AND(COUNTIF(G14:Q14,"&lt;&gt;" &amp; "")&gt;0,NOT(ISBLANK(E14)))</formula>
    </cfRule>
    <cfRule type="expression" dxfId="292" priority="47">
      <formula>$E$5&lt;&gt;"Y"</formula>
    </cfRule>
  </conditionalFormatting>
  <conditionalFormatting sqref="E15">
    <cfRule type="expression" dxfId="291" priority="49">
      <formula>COUNTIF(G15:Q15,"&lt;&gt;" &amp; "")&gt;0</formula>
    </cfRule>
    <cfRule type="expression" dxfId="290" priority="50">
      <formula>AND(COUNTIF(G15:Q15,"&lt;&gt;" &amp; "")&gt;0,NOT(ISBLANK(E15)))</formula>
    </cfRule>
    <cfRule type="expression" dxfId="289" priority="51">
      <formula>$B$6&lt;&gt;"Y"</formula>
    </cfRule>
  </conditionalFormatting>
  <conditionalFormatting sqref="E16">
    <cfRule type="expression" dxfId="288" priority="53">
      <formula>COUNTIF(G16:Q16,"&lt;&gt;" &amp; "")&gt;0</formula>
    </cfRule>
    <cfRule type="expression" dxfId="287" priority="54">
      <formula>AND(COUNTIF(G16:Q16,"&lt;&gt;" &amp; "")&gt;0,NOT(ISBLANK(E16)))</formula>
    </cfRule>
    <cfRule type="expression" dxfId="286" priority="55">
      <formula>$C$6&lt;&gt;"Y"</formula>
    </cfRule>
  </conditionalFormatting>
  <conditionalFormatting sqref="E17">
    <cfRule type="expression" dxfId="285" priority="57">
      <formula>COUNTIF(G17:Q17,"&lt;&gt;" &amp; "")&gt;0</formula>
    </cfRule>
    <cfRule type="expression" dxfId="284" priority="58">
      <formula>AND(COUNTIF(G17:Q17,"&lt;&gt;" &amp; "")&gt;0,NOT(ISBLANK(E17)))</formula>
    </cfRule>
    <cfRule type="expression" dxfId="283" priority="59">
      <formula>$D$6&lt;&gt;"Y"</formula>
    </cfRule>
  </conditionalFormatting>
  <conditionalFormatting sqref="E18">
    <cfRule type="expression" dxfId="282" priority="61">
      <formula>COUNTIF(G18:Q18,"&lt;&gt;" &amp; "")&gt;0</formula>
    </cfRule>
    <cfRule type="expression" dxfId="281" priority="62">
      <formula>AND(COUNTIF(G18:Q18,"&lt;&gt;" &amp; "")&gt;0,NOT(ISBLANK(E18)))</formula>
    </cfRule>
    <cfRule type="expression" dxfId="280" priority="63">
      <formula>$E$6&lt;&gt;"Y"</formula>
    </cfRule>
  </conditionalFormatting>
  <conditionalFormatting sqref="E19">
    <cfRule type="expression" dxfId="279" priority="65">
      <formula>COUNTIF(G19:Q19,"&lt;&gt;" &amp; "")&gt;0</formula>
    </cfRule>
    <cfRule type="expression" dxfId="278" priority="66">
      <formula>AND(COUNTIF(G19:Q19,"&lt;&gt;" &amp; "")&gt;0,NOT(ISBLANK(E19)))</formula>
    </cfRule>
    <cfRule type="expression" dxfId="277" priority="67">
      <formula>$B$7&lt;&gt;"Y"</formula>
    </cfRule>
  </conditionalFormatting>
  <conditionalFormatting sqref="E20">
    <cfRule type="expression" dxfId="276" priority="69">
      <formula>COUNTIF(G20:Q20,"&lt;&gt;" &amp; "")&gt;0</formula>
    </cfRule>
    <cfRule type="expression" dxfId="275" priority="70">
      <formula>AND(COUNTIF(G20:Q20,"&lt;&gt;" &amp; "")&gt;0,NOT(ISBLANK(E20)))</formula>
    </cfRule>
    <cfRule type="expression" dxfId="274" priority="71">
      <formula>$C$7&lt;&gt;"Y"</formula>
    </cfRule>
  </conditionalFormatting>
  <conditionalFormatting sqref="E21">
    <cfRule type="expression" dxfId="273" priority="73">
      <formula>COUNTIF(G21:Q21,"&lt;&gt;" &amp; "")&gt;0</formula>
    </cfRule>
    <cfRule type="expression" dxfId="272" priority="74">
      <formula>AND(COUNTIF(G21:Q21,"&lt;&gt;" &amp; "")&gt;0,NOT(ISBLANK(E21)))</formula>
    </cfRule>
    <cfRule type="expression" dxfId="271" priority="75">
      <formula>$D$7&lt;&gt;"Y"</formula>
    </cfRule>
  </conditionalFormatting>
  <conditionalFormatting sqref="E22">
    <cfRule type="expression" dxfId="270" priority="77">
      <formula>COUNTIF(G22:Q22,"&lt;&gt;" &amp; "")&gt;0</formula>
    </cfRule>
    <cfRule type="expression" dxfId="269" priority="78">
      <formula>AND(COUNTIF(G22:Q22,"&lt;&gt;" &amp; "")&gt;0,NOT(ISBLANK(E22)))</formula>
    </cfRule>
    <cfRule type="expression" dxfId="268" priority="79">
      <formula>$E$7&lt;&gt;"Y"</formula>
    </cfRule>
  </conditionalFormatting>
  <conditionalFormatting sqref="E23">
    <cfRule type="expression" dxfId="267" priority="81">
      <formula>COUNTIF(G23:Q23,"&lt;&gt;" &amp; "")&gt;0</formula>
    </cfRule>
    <cfRule type="expression" dxfId="266" priority="82">
      <formula>AND(COUNTIF(G23:Q23,"&lt;&gt;" &amp; "")&gt;0,NOT(ISBLANK(E23)))</formula>
    </cfRule>
    <cfRule type="expression" dxfId="265" priority="83">
      <formula>$B$8&lt;&gt;"Y"</formula>
    </cfRule>
  </conditionalFormatting>
  <conditionalFormatting sqref="E24">
    <cfRule type="expression" dxfId="264" priority="85">
      <formula>COUNTIF(G24:Q24,"&lt;&gt;" &amp; "")&gt;0</formula>
    </cfRule>
    <cfRule type="expression" dxfId="263" priority="86">
      <formula>AND(COUNTIF(G24:Q24,"&lt;&gt;" &amp; "")&gt;0,NOT(ISBLANK(E24)))</formula>
    </cfRule>
    <cfRule type="expression" dxfId="262" priority="87">
      <formula>$C$8&lt;&gt;"Y"</formula>
    </cfRule>
  </conditionalFormatting>
  <conditionalFormatting sqref="E25">
    <cfRule type="expression" dxfId="261" priority="89">
      <formula>COUNTIF(G25:Q25,"&lt;&gt;" &amp; "")&gt;0</formula>
    </cfRule>
    <cfRule type="expression" dxfId="260" priority="90">
      <formula>AND(COUNTIF(G25:Q25,"&lt;&gt;" &amp; "")&gt;0,NOT(ISBLANK(E25)))</formula>
    </cfRule>
    <cfRule type="expression" dxfId="259" priority="91">
      <formula>$D$8&lt;&gt;"Y"</formula>
    </cfRule>
  </conditionalFormatting>
  <conditionalFormatting sqref="E26">
    <cfRule type="expression" dxfId="258" priority="93">
      <formula>COUNTIF(G26:Q26,"&lt;&gt;" &amp; "")&gt;0</formula>
    </cfRule>
    <cfRule type="expression" dxfId="257" priority="94">
      <formula>AND(COUNTIF(G26:Q26,"&lt;&gt;" &amp; "")&gt;0,NOT(ISBLANK(E26)))</formula>
    </cfRule>
    <cfRule type="expression" dxfId="256" priority="95">
      <formula>$E$8&lt;&gt;"Y"</formula>
    </cfRule>
  </conditionalFormatting>
  <conditionalFormatting sqref="E32">
    <cfRule type="cellIs" dxfId="255" priority="103" operator="equal">
      <formula>"Y"</formula>
    </cfRule>
    <cfRule type="cellIs" dxfId="254" priority="104" operator="equal">
      <formula>"N"</formula>
    </cfRule>
  </conditionalFormatting>
  <conditionalFormatting sqref="E33">
    <cfRule type="cellIs" dxfId="253" priority="111" operator="equal">
      <formula>"Y"</formula>
    </cfRule>
    <cfRule type="cellIs" dxfId="252" priority="112" operator="equal">
      <formula>"N"</formula>
    </cfRule>
  </conditionalFormatting>
  <conditionalFormatting sqref="E34">
    <cfRule type="cellIs" dxfId="251" priority="119" operator="equal">
      <formula>"Y"</formula>
    </cfRule>
    <cfRule type="cellIs" dxfId="250" priority="120" operator="equal">
      <formula>"N"</formula>
    </cfRule>
  </conditionalFormatting>
  <conditionalFormatting sqref="E35">
    <cfRule type="cellIs" dxfId="249" priority="127" operator="equal">
      <formula>"Y"</formula>
    </cfRule>
    <cfRule type="cellIs" dxfId="248" priority="128" operator="equal">
      <formula>"N"</formula>
    </cfRule>
  </conditionalFormatting>
  <conditionalFormatting sqref="E38">
    <cfRule type="expression" dxfId="247" priority="129">
      <formula>COUNTIF(G38:Q38,"&lt;&gt;" &amp; "")&gt;0</formula>
    </cfRule>
    <cfRule type="expression" dxfId="246" priority="130">
      <formula>AND(COUNTIF(G38:Q38,"&lt;&gt;" &amp; "")&gt;0,NOT(ISBLANK(E38)))</formula>
    </cfRule>
    <cfRule type="expression" dxfId="245" priority="131">
      <formula>$B$32&lt;&gt;"Y"</formula>
    </cfRule>
  </conditionalFormatting>
  <conditionalFormatting sqref="E39">
    <cfRule type="expression" dxfId="244" priority="133">
      <formula>COUNTIF(G39:Q39,"&lt;&gt;" &amp; "")&gt;0</formula>
    </cfRule>
    <cfRule type="expression" dxfId="243" priority="134">
      <formula>AND(COUNTIF(G39:Q39,"&lt;&gt;" &amp; "")&gt;0,NOT(ISBLANK(E39)))</formula>
    </cfRule>
    <cfRule type="expression" dxfId="242" priority="135">
      <formula>$C$32&lt;&gt;"Y"</formula>
    </cfRule>
  </conditionalFormatting>
  <conditionalFormatting sqref="E40">
    <cfRule type="expression" dxfId="241" priority="137">
      <formula>COUNTIF(G40:Q40,"&lt;&gt;" &amp; "")&gt;0</formula>
    </cfRule>
    <cfRule type="expression" dxfId="240" priority="138">
      <formula>AND(COUNTIF(G40:Q40,"&lt;&gt;" &amp; "")&gt;0,NOT(ISBLANK(E40)))</formula>
    </cfRule>
    <cfRule type="expression" dxfId="239" priority="139">
      <formula>$D$32&lt;&gt;"Y"</formula>
    </cfRule>
  </conditionalFormatting>
  <conditionalFormatting sqref="E41">
    <cfRule type="expression" dxfId="238" priority="141">
      <formula>COUNTIF(G41:Q41,"&lt;&gt;" &amp; "")&gt;0</formula>
    </cfRule>
    <cfRule type="expression" dxfId="237" priority="142">
      <formula>AND(COUNTIF(G41:Q41,"&lt;&gt;" &amp; "")&gt;0,NOT(ISBLANK(E41)))</formula>
    </cfRule>
    <cfRule type="expression" dxfId="236" priority="143">
      <formula>$E$32&lt;&gt;"Y"</formula>
    </cfRule>
  </conditionalFormatting>
  <conditionalFormatting sqref="E42">
    <cfRule type="expression" dxfId="235" priority="145">
      <formula>COUNTIF(G42:Q42,"&lt;&gt;" &amp; "")&gt;0</formula>
    </cfRule>
    <cfRule type="expression" dxfId="234" priority="146">
      <formula>AND(COUNTIF(G42:Q42,"&lt;&gt;" &amp; "")&gt;0,NOT(ISBLANK(E42)))</formula>
    </cfRule>
    <cfRule type="expression" dxfId="233" priority="147">
      <formula>$B$33&lt;&gt;"Y"</formula>
    </cfRule>
  </conditionalFormatting>
  <conditionalFormatting sqref="E43">
    <cfRule type="expression" dxfId="232" priority="149">
      <formula>COUNTIF(G43:Q43,"&lt;&gt;" &amp; "")&gt;0</formula>
    </cfRule>
    <cfRule type="expression" dxfId="231" priority="150">
      <formula>AND(COUNTIF(G43:Q43,"&lt;&gt;" &amp; "")&gt;0,NOT(ISBLANK(E43)))</formula>
    </cfRule>
    <cfRule type="expression" dxfId="230" priority="151">
      <formula>$C$33&lt;&gt;"Y"</formula>
    </cfRule>
  </conditionalFormatting>
  <conditionalFormatting sqref="E44">
    <cfRule type="expression" dxfId="229" priority="153">
      <formula>COUNTIF(G44:Q44,"&lt;&gt;" &amp; "")&gt;0</formula>
    </cfRule>
    <cfRule type="expression" dxfId="228" priority="154">
      <formula>AND(COUNTIF(G44:Q44,"&lt;&gt;" &amp; "")&gt;0,NOT(ISBLANK(E44)))</formula>
    </cfRule>
    <cfRule type="expression" dxfId="227" priority="155">
      <formula>$D$33&lt;&gt;"Y"</formula>
    </cfRule>
  </conditionalFormatting>
  <conditionalFormatting sqref="E45">
    <cfRule type="expression" dxfId="226" priority="157">
      <formula>COUNTIF(G45:Q45,"&lt;&gt;" &amp; "")&gt;0</formula>
    </cfRule>
    <cfRule type="expression" dxfId="225" priority="158">
      <formula>AND(COUNTIF(G45:Q45,"&lt;&gt;" &amp; "")&gt;0,NOT(ISBLANK(E45)))</formula>
    </cfRule>
    <cfRule type="expression" dxfId="224" priority="159">
      <formula>$E$33&lt;&gt;"Y"</formula>
    </cfRule>
  </conditionalFormatting>
  <conditionalFormatting sqref="E46">
    <cfRule type="expression" dxfId="223" priority="161">
      <formula>COUNTIF(G46:Q46,"&lt;&gt;" &amp; "")&gt;0</formula>
    </cfRule>
    <cfRule type="expression" dxfId="222" priority="162">
      <formula>AND(COUNTIF(G46:Q46,"&lt;&gt;" &amp; "")&gt;0,NOT(ISBLANK(E46)))</formula>
    </cfRule>
    <cfRule type="expression" dxfId="221" priority="163">
      <formula>$B$34&lt;&gt;"Y"</formula>
    </cfRule>
  </conditionalFormatting>
  <conditionalFormatting sqref="E47">
    <cfRule type="expression" dxfId="220" priority="165">
      <formula>COUNTIF(G47:Q47,"&lt;&gt;" &amp; "")&gt;0</formula>
    </cfRule>
    <cfRule type="expression" dxfId="219" priority="166">
      <formula>AND(COUNTIF(G47:Q47,"&lt;&gt;" &amp; "")&gt;0,NOT(ISBLANK(E47)))</formula>
    </cfRule>
    <cfRule type="expression" dxfId="218" priority="167">
      <formula>$C$34&lt;&gt;"Y"</formula>
    </cfRule>
  </conditionalFormatting>
  <conditionalFormatting sqref="E48">
    <cfRule type="expression" dxfId="217" priority="169">
      <formula>COUNTIF(G48:Q48,"&lt;&gt;" &amp; "")&gt;0</formula>
    </cfRule>
    <cfRule type="expression" dxfId="216" priority="170">
      <formula>AND(COUNTIF(G48:Q48,"&lt;&gt;" &amp; "")&gt;0,NOT(ISBLANK(E48)))</formula>
    </cfRule>
    <cfRule type="expression" dxfId="215" priority="171">
      <formula>$D$34&lt;&gt;"Y"</formula>
    </cfRule>
  </conditionalFormatting>
  <conditionalFormatting sqref="E49">
    <cfRule type="expression" dxfId="214" priority="173">
      <formula>COUNTIF(G49:Q49,"&lt;&gt;" &amp; "")&gt;0</formula>
    </cfRule>
    <cfRule type="expression" dxfId="213" priority="174">
      <formula>AND(COUNTIF(G49:Q49,"&lt;&gt;" &amp; "")&gt;0,NOT(ISBLANK(E49)))</formula>
    </cfRule>
    <cfRule type="expression" dxfId="212" priority="175">
      <formula>$E$34&lt;&gt;"Y"</formula>
    </cfRule>
  </conditionalFormatting>
  <conditionalFormatting sqref="E5">
    <cfRule type="cellIs" dxfId="211" priority="7" operator="equal">
      <formula>"Y"</formula>
    </cfRule>
    <cfRule type="cellIs" dxfId="210" priority="8" operator="equal">
      <formula>"N"</formula>
    </cfRule>
  </conditionalFormatting>
  <conditionalFormatting sqref="E50">
    <cfRule type="expression" dxfId="209" priority="177">
      <formula>COUNTIF(G50:Q50,"&lt;&gt;" &amp; "")&gt;0</formula>
    </cfRule>
    <cfRule type="expression" dxfId="208" priority="178">
      <formula>AND(COUNTIF(G50:Q50,"&lt;&gt;" &amp; "")&gt;0,NOT(ISBLANK(E50)))</formula>
    </cfRule>
    <cfRule type="expression" dxfId="207" priority="179">
      <formula>$B$35&lt;&gt;"Y"</formula>
    </cfRule>
  </conditionalFormatting>
  <conditionalFormatting sqref="E51">
    <cfRule type="expression" dxfId="206" priority="181">
      <formula>COUNTIF(G51:Q51,"&lt;&gt;" &amp; "")&gt;0</formula>
    </cfRule>
    <cfRule type="expression" dxfId="205" priority="182">
      <formula>AND(COUNTIF(G51:Q51,"&lt;&gt;" &amp; "")&gt;0,NOT(ISBLANK(E51)))</formula>
    </cfRule>
    <cfRule type="expression" dxfId="204" priority="183">
      <formula>$C$35&lt;&gt;"Y"</formula>
    </cfRule>
  </conditionalFormatting>
  <conditionalFormatting sqref="E52">
    <cfRule type="expression" dxfId="203" priority="185">
      <formula>COUNTIF(G52:Q52,"&lt;&gt;" &amp; "")&gt;0</formula>
    </cfRule>
    <cfRule type="expression" dxfId="202" priority="186">
      <formula>AND(COUNTIF(G52:Q52,"&lt;&gt;" &amp; "")&gt;0,NOT(ISBLANK(E52)))</formula>
    </cfRule>
    <cfRule type="expression" dxfId="201" priority="187">
      <formula>$D$35&lt;&gt;"Y"</formula>
    </cfRule>
  </conditionalFormatting>
  <conditionalFormatting sqref="E53">
    <cfRule type="expression" dxfId="200" priority="189">
      <formula>COUNTIF(G53:Q53,"&lt;&gt;" &amp; "")&gt;0</formula>
    </cfRule>
    <cfRule type="expression" dxfId="199" priority="190">
      <formula>AND(COUNTIF(G53:Q53,"&lt;&gt;" &amp; "")&gt;0,NOT(ISBLANK(E53)))</formula>
    </cfRule>
    <cfRule type="expression" dxfId="198" priority="191">
      <formula>$E$35&lt;&gt;"Y"</formula>
    </cfRule>
  </conditionalFormatting>
  <conditionalFormatting sqref="E59">
    <cfRule type="cellIs" dxfId="197" priority="199" operator="equal">
      <formula>"Y"</formula>
    </cfRule>
    <cfRule type="cellIs" dxfId="196" priority="200" operator="equal">
      <formula>"N"</formula>
    </cfRule>
  </conditionalFormatting>
  <conditionalFormatting sqref="E6">
    <cfRule type="cellIs" dxfId="195" priority="15" operator="equal">
      <formula>"Y"</formula>
    </cfRule>
    <cfRule type="cellIs" dxfId="194" priority="16" operator="equal">
      <formula>"N"</formula>
    </cfRule>
  </conditionalFormatting>
  <conditionalFormatting sqref="E60">
    <cfRule type="cellIs" dxfId="193" priority="207" operator="equal">
      <formula>"Y"</formula>
    </cfRule>
    <cfRule type="cellIs" dxfId="192" priority="208" operator="equal">
      <formula>"N"</formula>
    </cfRule>
  </conditionalFormatting>
  <conditionalFormatting sqref="E61">
    <cfRule type="cellIs" dxfId="191" priority="215" operator="equal">
      <formula>"Y"</formula>
    </cfRule>
    <cfRule type="cellIs" dxfId="190" priority="216" operator="equal">
      <formula>"N"</formula>
    </cfRule>
  </conditionalFormatting>
  <conditionalFormatting sqref="E62">
    <cfRule type="cellIs" dxfId="189" priority="223" operator="equal">
      <formula>"Y"</formula>
    </cfRule>
    <cfRule type="cellIs" dxfId="188" priority="224" operator="equal">
      <formula>"N"</formula>
    </cfRule>
  </conditionalFormatting>
  <conditionalFormatting sqref="E65">
    <cfRule type="expression" dxfId="187" priority="225">
      <formula>COUNTIF(G65:Q65,"&lt;&gt;" &amp; "")&gt;0</formula>
    </cfRule>
    <cfRule type="expression" dxfId="186" priority="226">
      <formula>AND(COUNTIF(G65:Q65,"&lt;&gt;" &amp; "")&gt;0,NOT(ISBLANK(E65)))</formula>
    </cfRule>
    <cfRule type="expression" dxfId="185" priority="227">
      <formula>$B$59&lt;&gt;"Y"</formula>
    </cfRule>
  </conditionalFormatting>
  <conditionalFormatting sqref="E66">
    <cfRule type="expression" dxfId="184" priority="229">
      <formula>COUNTIF(G66:Q66,"&lt;&gt;" &amp; "")&gt;0</formula>
    </cfRule>
    <cfRule type="expression" dxfId="183" priority="230">
      <formula>AND(COUNTIF(G66:Q66,"&lt;&gt;" &amp; "")&gt;0,NOT(ISBLANK(E66)))</formula>
    </cfRule>
    <cfRule type="expression" dxfId="182" priority="231">
      <formula>$C$59&lt;&gt;"Y"</formula>
    </cfRule>
  </conditionalFormatting>
  <conditionalFormatting sqref="E67">
    <cfRule type="expression" dxfId="181" priority="233">
      <formula>COUNTIF(G67:Q67,"&lt;&gt;" &amp; "")&gt;0</formula>
    </cfRule>
    <cfRule type="expression" dxfId="180" priority="234">
      <formula>AND(COUNTIF(G67:Q67,"&lt;&gt;" &amp; "")&gt;0,NOT(ISBLANK(E67)))</formula>
    </cfRule>
    <cfRule type="expression" dxfId="179" priority="235">
      <formula>$D$59&lt;&gt;"Y"</formula>
    </cfRule>
  </conditionalFormatting>
  <conditionalFormatting sqref="E68">
    <cfRule type="expression" dxfId="178" priority="237">
      <formula>COUNTIF(G68:Q68,"&lt;&gt;" &amp; "")&gt;0</formula>
    </cfRule>
    <cfRule type="expression" dxfId="177" priority="238">
      <formula>AND(COUNTIF(G68:Q68,"&lt;&gt;" &amp; "")&gt;0,NOT(ISBLANK(E68)))</formula>
    </cfRule>
    <cfRule type="expression" dxfId="176" priority="239">
      <formula>$E$59&lt;&gt;"Y"</formula>
    </cfRule>
  </conditionalFormatting>
  <conditionalFormatting sqref="E69">
    <cfRule type="expression" dxfId="175" priority="241">
      <formula>COUNTIF(G69:Q69,"&lt;&gt;" &amp; "")&gt;0</formula>
    </cfRule>
    <cfRule type="expression" dxfId="174" priority="242">
      <formula>AND(COUNTIF(G69:Q69,"&lt;&gt;" &amp; "")&gt;0,NOT(ISBLANK(E69)))</formula>
    </cfRule>
    <cfRule type="expression" dxfId="173" priority="243">
      <formula>$B$60&lt;&gt;"Y"</formula>
    </cfRule>
  </conditionalFormatting>
  <conditionalFormatting sqref="E7">
    <cfRule type="cellIs" dxfId="172" priority="23" operator="equal">
      <formula>"Y"</formula>
    </cfRule>
    <cfRule type="cellIs" dxfId="171" priority="24" operator="equal">
      <formula>"N"</formula>
    </cfRule>
  </conditionalFormatting>
  <conditionalFormatting sqref="E70">
    <cfRule type="expression" dxfId="170" priority="245">
      <formula>COUNTIF(G70:Q70,"&lt;&gt;" &amp; "")&gt;0</formula>
    </cfRule>
    <cfRule type="expression" dxfId="169" priority="246">
      <formula>AND(COUNTIF(G70:Q70,"&lt;&gt;" &amp; "")&gt;0,NOT(ISBLANK(E70)))</formula>
    </cfRule>
    <cfRule type="expression" dxfId="168" priority="247">
      <formula>$C$60&lt;&gt;"Y"</formula>
    </cfRule>
  </conditionalFormatting>
  <conditionalFormatting sqref="E71">
    <cfRule type="expression" dxfId="167" priority="249">
      <formula>COUNTIF(G71:Q71,"&lt;&gt;" &amp; "")&gt;0</formula>
    </cfRule>
    <cfRule type="expression" dxfId="166" priority="250">
      <formula>AND(COUNTIF(G71:Q71,"&lt;&gt;" &amp; "")&gt;0,NOT(ISBLANK(E71)))</formula>
    </cfRule>
    <cfRule type="expression" dxfId="165" priority="251">
      <formula>$D$60&lt;&gt;"Y"</formula>
    </cfRule>
  </conditionalFormatting>
  <conditionalFormatting sqref="E72">
    <cfRule type="expression" dxfId="164" priority="253">
      <formula>COUNTIF(G72:Q72,"&lt;&gt;" &amp; "")&gt;0</formula>
    </cfRule>
    <cfRule type="expression" dxfId="163" priority="254">
      <formula>AND(COUNTIF(G72:Q72,"&lt;&gt;" &amp; "")&gt;0,NOT(ISBLANK(E72)))</formula>
    </cfRule>
    <cfRule type="expression" dxfId="162" priority="255">
      <formula>$E$60&lt;&gt;"Y"</formula>
    </cfRule>
  </conditionalFormatting>
  <conditionalFormatting sqref="E73">
    <cfRule type="expression" dxfId="161" priority="257">
      <formula>COUNTIF(G73:Q73,"&lt;&gt;" &amp; "")&gt;0</formula>
    </cfRule>
    <cfRule type="expression" dxfId="160" priority="258">
      <formula>AND(COUNTIF(G73:Q73,"&lt;&gt;" &amp; "")&gt;0,NOT(ISBLANK(E73)))</formula>
    </cfRule>
    <cfRule type="expression" dxfId="159" priority="259">
      <formula>$B$61&lt;&gt;"Y"</formula>
    </cfRule>
  </conditionalFormatting>
  <conditionalFormatting sqref="E74">
    <cfRule type="expression" dxfId="158" priority="261">
      <formula>COUNTIF(G74:Q74,"&lt;&gt;" &amp; "")&gt;0</formula>
    </cfRule>
    <cfRule type="expression" dxfId="157" priority="262">
      <formula>AND(COUNTIF(G74:Q74,"&lt;&gt;" &amp; "")&gt;0,NOT(ISBLANK(E74)))</formula>
    </cfRule>
    <cfRule type="expression" dxfId="156" priority="263">
      <formula>$C$61&lt;&gt;"Y"</formula>
    </cfRule>
  </conditionalFormatting>
  <conditionalFormatting sqref="E75">
    <cfRule type="expression" dxfId="155" priority="265">
      <formula>COUNTIF(G75:Q75,"&lt;&gt;" &amp; "")&gt;0</formula>
    </cfRule>
    <cfRule type="expression" dxfId="154" priority="266">
      <formula>AND(COUNTIF(G75:Q75,"&lt;&gt;" &amp; "")&gt;0,NOT(ISBLANK(E75)))</formula>
    </cfRule>
    <cfRule type="expression" dxfId="153" priority="267">
      <formula>$D$61&lt;&gt;"Y"</formula>
    </cfRule>
  </conditionalFormatting>
  <conditionalFormatting sqref="E76">
    <cfRule type="expression" dxfId="152" priority="269">
      <formula>COUNTIF(G76:Q76,"&lt;&gt;" &amp; "")&gt;0</formula>
    </cfRule>
    <cfRule type="expression" dxfId="151" priority="270">
      <formula>AND(COUNTIF(G76:Q76,"&lt;&gt;" &amp; "")&gt;0,NOT(ISBLANK(E76)))</formula>
    </cfRule>
    <cfRule type="expression" dxfId="150" priority="271">
      <formula>$E$61&lt;&gt;"Y"</formula>
    </cfRule>
  </conditionalFormatting>
  <conditionalFormatting sqref="E77">
    <cfRule type="expression" dxfId="149" priority="273">
      <formula>COUNTIF(G77:Q77,"&lt;&gt;" &amp; "")&gt;0</formula>
    </cfRule>
    <cfRule type="expression" dxfId="148" priority="274">
      <formula>AND(COUNTIF(G77:Q77,"&lt;&gt;" &amp; "")&gt;0,NOT(ISBLANK(E77)))</formula>
    </cfRule>
    <cfRule type="expression" dxfId="147" priority="275">
      <formula>$B$62&lt;&gt;"Y"</formula>
    </cfRule>
  </conditionalFormatting>
  <conditionalFormatting sqref="E78">
    <cfRule type="expression" dxfId="146" priority="277">
      <formula>COUNTIF(G78:Q78,"&lt;&gt;" &amp; "")&gt;0</formula>
    </cfRule>
    <cfRule type="expression" dxfId="145" priority="278">
      <formula>AND(COUNTIF(G78:Q78,"&lt;&gt;" &amp; "")&gt;0,NOT(ISBLANK(E78)))</formula>
    </cfRule>
    <cfRule type="expression" dxfId="144" priority="279">
      <formula>$C$62&lt;&gt;"Y"</formula>
    </cfRule>
  </conditionalFormatting>
  <conditionalFormatting sqref="E79">
    <cfRule type="expression" dxfId="143" priority="281">
      <formula>COUNTIF(G79:Q79,"&lt;&gt;" &amp; "")&gt;0</formula>
    </cfRule>
    <cfRule type="expression" dxfId="142" priority="282">
      <formula>AND(COUNTIF(G79:Q79,"&lt;&gt;" &amp; "")&gt;0,NOT(ISBLANK(E79)))</formula>
    </cfRule>
    <cfRule type="expression" dxfId="141" priority="283">
      <formula>$D$62&lt;&gt;"Y"</formula>
    </cfRule>
  </conditionalFormatting>
  <conditionalFormatting sqref="E8">
    <cfRule type="cellIs" dxfId="140" priority="31" operator="equal">
      <formula>"Y"</formula>
    </cfRule>
    <cfRule type="cellIs" dxfId="139" priority="32" operator="equal">
      <formula>"N"</formula>
    </cfRule>
  </conditionalFormatting>
  <conditionalFormatting sqref="E80">
    <cfRule type="expression" dxfId="138" priority="285">
      <formula>COUNTIF(G80:Q80,"&lt;&gt;" &amp; "")&gt;0</formula>
    </cfRule>
    <cfRule type="expression" dxfId="137" priority="286">
      <formula>AND(COUNTIF(G80:Q80,"&lt;&gt;" &amp; "")&gt;0,NOT(ISBLANK(E80)))</formula>
    </cfRule>
    <cfRule type="expression" dxfId="136" priority="287">
      <formula>$E$62&lt;&gt;"Y"</formula>
    </cfRule>
  </conditionalFormatting>
  <conditionalFormatting sqref="G11:Q11">
    <cfRule type="expression" dxfId="135" priority="36">
      <formula>$B$5&lt;&gt;"Y"</formula>
    </cfRule>
  </conditionalFormatting>
  <conditionalFormatting sqref="G12:Q12">
    <cfRule type="expression" dxfId="134" priority="40">
      <formula>$C$5&lt;&gt;"Y"</formula>
    </cfRule>
  </conditionalFormatting>
  <conditionalFormatting sqref="G13:Q13">
    <cfRule type="expression" dxfId="133" priority="44">
      <formula>$D$5&lt;&gt;"Y"</formula>
    </cfRule>
  </conditionalFormatting>
  <conditionalFormatting sqref="G14:Q14">
    <cfRule type="expression" dxfId="132" priority="48">
      <formula>$E$5&lt;&gt;"Y"</formula>
    </cfRule>
  </conditionalFormatting>
  <conditionalFormatting sqref="G15:Q15">
    <cfRule type="expression" dxfId="131" priority="52">
      <formula>$B$6&lt;&gt;"Y"</formula>
    </cfRule>
  </conditionalFormatting>
  <conditionalFormatting sqref="G16:Q16">
    <cfRule type="expression" dxfId="130" priority="56">
      <formula>$C$6&lt;&gt;"Y"</formula>
    </cfRule>
  </conditionalFormatting>
  <conditionalFormatting sqref="G17:Q17">
    <cfRule type="expression" dxfId="129" priority="60">
      <formula>$D$6&lt;&gt;"Y"</formula>
    </cfRule>
  </conditionalFormatting>
  <conditionalFormatting sqref="G18:Q18">
    <cfRule type="expression" dxfId="128" priority="64">
      <formula>$E$6&lt;&gt;"Y"</formula>
    </cfRule>
  </conditionalFormatting>
  <conditionalFormatting sqref="G19:Q19">
    <cfRule type="expression" dxfId="127" priority="68">
      <formula>$B$7&lt;&gt;"Y"</formula>
    </cfRule>
  </conditionalFormatting>
  <conditionalFormatting sqref="G20:Q20">
    <cfRule type="expression" dxfId="126" priority="72">
      <formula>$C$7&lt;&gt;"Y"</formula>
    </cfRule>
  </conditionalFormatting>
  <conditionalFormatting sqref="G21:Q21">
    <cfRule type="expression" dxfId="125" priority="76">
      <formula>$D$7&lt;&gt;"Y"</formula>
    </cfRule>
  </conditionalFormatting>
  <conditionalFormatting sqref="G22:Q22">
    <cfRule type="expression" dxfId="124" priority="80">
      <formula>$E$7&lt;&gt;"Y"</formula>
    </cfRule>
  </conditionalFormatting>
  <conditionalFormatting sqref="G23:Q23">
    <cfRule type="expression" dxfId="123" priority="84">
      <formula>$B$8&lt;&gt;"Y"</formula>
    </cfRule>
  </conditionalFormatting>
  <conditionalFormatting sqref="G24:Q24">
    <cfRule type="expression" dxfId="122" priority="88">
      <formula>$C$8&lt;&gt;"Y"</formula>
    </cfRule>
  </conditionalFormatting>
  <conditionalFormatting sqref="G25:Q25">
    <cfRule type="expression" dxfId="121" priority="92">
      <formula>$D$8&lt;&gt;"Y"</formula>
    </cfRule>
  </conditionalFormatting>
  <conditionalFormatting sqref="G26:Q26">
    <cfRule type="expression" dxfId="120" priority="96">
      <formula>$E$8&lt;&gt;"Y"</formula>
    </cfRule>
  </conditionalFormatting>
  <conditionalFormatting sqref="G38:Q38">
    <cfRule type="expression" dxfId="119" priority="132">
      <formula>$B$32&lt;&gt;"Y"</formula>
    </cfRule>
  </conditionalFormatting>
  <conditionalFormatting sqref="G39:Q39">
    <cfRule type="expression" dxfId="118" priority="136">
      <formula>$C$32&lt;&gt;"Y"</formula>
    </cfRule>
  </conditionalFormatting>
  <conditionalFormatting sqref="G40:Q40">
    <cfRule type="expression" dxfId="117" priority="140">
      <formula>$D$32&lt;&gt;"Y"</formula>
    </cfRule>
  </conditionalFormatting>
  <conditionalFormatting sqref="G41:Q41">
    <cfRule type="expression" dxfId="116" priority="144">
      <formula>$E$32&lt;&gt;"Y"</formula>
    </cfRule>
  </conditionalFormatting>
  <conditionalFormatting sqref="G42:Q42">
    <cfRule type="expression" dxfId="115" priority="148">
      <formula>$B$33&lt;&gt;"Y"</formula>
    </cfRule>
  </conditionalFormatting>
  <conditionalFormatting sqref="G43:Q43">
    <cfRule type="expression" dxfId="114" priority="152">
      <formula>$C$33&lt;&gt;"Y"</formula>
    </cfRule>
  </conditionalFormatting>
  <conditionalFormatting sqref="G44:Q44">
    <cfRule type="expression" dxfId="113" priority="156">
      <formula>$D$33&lt;&gt;"Y"</formula>
    </cfRule>
  </conditionalFormatting>
  <conditionalFormatting sqref="G45:Q45">
    <cfRule type="expression" dxfId="112" priority="160">
      <formula>$E$33&lt;&gt;"Y"</formula>
    </cfRule>
  </conditionalFormatting>
  <conditionalFormatting sqref="G46:Q46">
    <cfRule type="expression" dxfId="111" priority="164">
      <formula>$B$34&lt;&gt;"Y"</formula>
    </cfRule>
  </conditionalFormatting>
  <conditionalFormatting sqref="G47:Q47">
    <cfRule type="expression" dxfId="110" priority="168">
      <formula>$C$34&lt;&gt;"Y"</formula>
    </cfRule>
  </conditionalFormatting>
  <conditionalFormatting sqref="G48:Q48">
    <cfRule type="expression" dxfId="109" priority="172">
      <formula>$D$34&lt;&gt;"Y"</formula>
    </cfRule>
  </conditionalFormatting>
  <conditionalFormatting sqref="G49:Q49">
    <cfRule type="expression" dxfId="108" priority="176">
      <formula>$E$34&lt;&gt;"Y"</formula>
    </cfRule>
  </conditionalFormatting>
  <conditionalFormatting sqref="G50:Q50">
    <cfRule type="expression" dxfId="107" priority="180">
      <formula>$B$35&lt;&gt;"Y"</formula>
    </cfRule>
  </conditionalFormatting>
  <conditionalFormatting sqref="G51:Q51">
    <cfRule type="expression" dxfId="106" priority="184">
      <formula>$C$35&lt;&gt;"Y"</formula>
    </cfRule>
  </conditionalFormatting>
  <conditionalFormatting sqref="G52:Q52">
    <cfRule type="expression" dxfId="105" priority="188">
      <formula>$D$35&lt;&gt;"Y"</formula>
    </cfRule>
  </conditionalFormatting>
  <conditionalFormatting sqref="G53:Q53">
    <cfRule type="expression" dxfId="104" priority="192">
      <formula>$E$35&lt;&gt;"Y"</formula>
    </cfRule>
  </conditionalFormatting>
  <conditionalFormatting sqref="G65:Q65">
    <cfRule type="expression" dxfId="103" priority="228">
      <formula>$B$59&lt;&gt;"Y"</formula>
    </cfRule>
  </conditionalFormatting>
  <conditionalFormatting sqref="G66:Q66">
    <cfRule type="expression" dxfId="102" priority="232">
      <formula>$C$59&lt;&gt;"Y"</formula>
    </cfRule>
  </conditionalFormatting>
  <conditionalFormatting sqref="G67:Q67">
    <cfRule type="expression" dxfId="101" priority="236">
      <formula>$D$59&lt;&gt;"Y"</formula>
    </cfRule>
  </conditionalFormatting>
  <conditionalFormatting sqref="G68:Q68">
    <cfRule type="expression" dxfId="100" priority="240">
      <formula>$E$59&lt;&gt;"Y"</formula>
    </cfRule>
  </conditionalFormatting>
  <conditionalFormatting sqref="G69:Q69">
    <cfRule type="expression" dxfId="99" priority="244">
      <formula>$B$60&lt;&gt;"Y"</formula>
    </cfRule>
  </conditionalFormatting>
  <conditionalFormatting sqref="G70:Q70">
    <cfRule type="expression" dxfId="98" priority="248">
      <formula>$C$60&lt;&gt;"Y"</formula>
    </cfRule>
  </conditionalFormatting>
  <conditionalFormatting sqref="G71:Q71">
    <cfRule type="expression" dxfId="97" priority="252">
      <formula>$D$60&lt;&gt;"Y"</formula>
    </cfRule>
  </conditionalFormatting>
  <conditionalFormatting sqref="G72:Q72">
    <cfRule type="expression" dxfId="96" priority="256">
      <formula>$E$60&lt;&gt;"Y"</formula>
    </cfRule>
  </conditionalFormatting>
  <conditionalFormatting sqref="G73:Q73">
    <cfRule type="expression" dxfId="95" priority="260">
      <formula>$B$61&lt;&gt;"Y"</formula>
    </cfRule>
  </conditionalFormatting>
  <conditionalFormatting sqref="G74:Q74">
    <cfRule type="expression" dxfId="94" priority="264">
      <formula>$C$61&lt;&gt;"Y"</formula>
    </cfRule>
  </conditionalFormatting>
  <conditionalFormatting sqref="G75:Q75">
    <cfRule type="expression" dxfId="93" priority="268">
      <formula>$D$61&lt;&gt;"Y"</formula>
    </cfRule>
  </conditionalFormatting>
  <conditionalFormatting sqref="G76:Q76">
    <cfRule type="expression" dxfId="92" priority="272">
      <formula>$E$61&lt;&gt;"Y"</formula>
    </cfRule>
  </conditionalFormatting>
  <conditionalFormatting sqref="G77:Q77">
    <cfRule type="expression" dxfId="91" priority="276">
      <formula>$B$62&lt;&gt;"Y"</formula>
    </cfRule>
  </conditionalFormatting>
  <conditionalFormatting sqref="G78:Q78">
    <cfRule type="expression" dxfId="90" priority="280">
      <formula>$C$62&lt;&gt;"Y"</formula>
    </cfRule>
  </conditionalFormatting>
  <conditionalFormatting sqref="G79:Q79">
    <cfRule type="expression" dxfId="89" priority="284">
      <formula>$D$62&lt;&gt;"Y"</formula>
    </cfRule>
  </conditionalFormatting>
  <conditionalFormatting sqref="G80:Q80">
    <cfRule type="expression" dxfId="88" priority="288">
      <formula>$E$62&lt;&gt;"Y"</formula>
    </cfRule>
  </conditionalFormatting>
  <dataValidations count="96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D11">
      <formula1>"N.A."</formula1>
    </dataValidation>
    <dataValidation type="list" allowBlank="1" showInputMessage="1" showErrorMessage="1" sqref="D12">
      <formula1>"N.A."</formula1>
    </dataValidation>
    <dataValidation type="list" allowBlank="1" showInputMessage="1" showErrorMessage="1" sqref="D13">
      <formula1>"N.A."</formula1>
    </dataValidation>
    <dataValidation type="list" allowBlank="1" showInputMessage="1" showErrorMessage="1" sqref="D14">
      <formula1>"N.A."</formula1>
    </dataValidation>
    <dataValidation type="list" allowBlank="1" showInputMessage="1" showErrorMessage="1" sqref="D15">
      <formula1>"N.A."</formula1>
    </dataValidation>
    <dataValidation type="list" allowBlank="1" showInputMessage="1" showErrorMessage="1" sqref="D16">
      <formula1>"N.A."</formula1>
    </dataValidation>
    <dataValidation type="list" allowBlank="1" showInputMessage="1" showErrorMessage="1" sqref="D17">
      <formula1>"N.A."</formula1>
    </dataValidation>
    <dataValidation type="list" allowBlank="1" showInputMessage="1" showErrorMessage="1" sqref="D18">
      <formula1>"N.A."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B32">
      <formula1>"Y,N"</formula1>
    </dataValidation>
    <dataValidation type="list" allowBlank="1" showInputMessage="1" showErrorMessage="1" sqref="C32">
      <formula1>"Y,N"</formula1>
    </dataValidation>
    <dataValidation type="list" allowBlank="1" showInputMessage="1" showErrorMessage="1" sqref="D32">
      <formula1>"Y,N"</formula1>
    </dataValidation>
    <dataValidation type="list" allowBlank="1" showInputMessage="1" showErrorMessage="1" sqref="E32">
      <formula1>"Y,N"</formula1>
    </dataValidation>
    <dataValidation type="list" allowBlank="1" showInputMessage="1" showErrorMessage="1" sqref="B33">
      <formula1>"Y,N"</formula1>
    </dataValidation>
    <dataValidation type="list" allowBlank="1" showInputMessage="1" showErrorMessage="1" sqref="C33">
      <formula1>"Y,N"</formula1>
    </dataValidation>
    <dataValidation type="list" allowBlank="1" showInputMessage="1" showErrorMessage="1" sqref="D33">
      <formula1>"Y,N"</formula1>
    </dataValidation>
    <dataValidation type="list" allowBlank="1" showInputMessage="1" showErrorMessage="1" sqref="E33">
      <formula1>"Y,N"</formula1>
    </dataValidation>
    <dataValidation type="list" allowBlank="1" showInputMessage="1" showErrorMessage="1" sqref="B34">
      <formula1>"Y,N"</formula1>
    </dataValidation>
    <dataValidation type="list" allowBlank="1" showInputMessage="1" showErrorMessage="1" sqref="C34">
      <formula1>"Y,N"</formula1>
    </dataValidation>
    <dataValidation type="list" allowBlank="1" showInputMessage="1" showErrorMessage="1" sqref="D34">
      <formula1>"Y,N"</formula1>
    </dataValidation>
    <dataValidation type="list" allowBlank="1" showInputMessage="1" showErrorMessage="1" sqref="E34">
      <formula1>"Y,N"</formula1>
    </dataValidation>
    <dataValidation type="list" allowBlank="1" showInputMessage="1" showErrorMessage="1" sqref="B35">
      <formula1>"Y,N"</formula1>
    </dataValidation>
    <dataValidation type="list" allowBlank="1" showInputMessage="1" showErrorMessage="1" sqref="C35">
      <formula1>"Y,N"</formula1>
    </dataValidation>
    <dataValidation type="list" allowBlank="1" showInputMessage="1" showErrorMessage="1" sqref="D35">
      <formula1>"Y,N"</formula1>
    </dataValidation>
    <dataValidation type="list" allowBlank="1" showInputMessage="1" showErrorMessage="1" sqref="E35">
      <formula1>"Y,N"</formula1>
    </dataValidation>
    <dataValidation type="list" allowBlank="1" showInputMessage="1" showErrorMessage="1" sqref="D38">
      <formula1>"N.A."</formula1>
    </dataValidation>
    <dataValidation type="list" allowBlank="1" showInputMessage="1" showErrorMessage="1" sqref="D39">
      <formula1>"N.A."</formula1>
    </dataValidation>
    <dataValidation type="list" allowBlank="1" showInputMessage="1" showErrorMessage="1" sqref="D40">
      <formula1>"N.A."</formula1>
    </dataValidation>
    <dataValidation type="list" allowBlank="1" showInputMessage="1" showErrorMessage="1" sqref="D41">
      <formula1>"N.A."</formula1>
    </dataValidation>
    <dataValidation type="list" allowBlank="1" showInputMessage="1" showErrorMessage="1" sqref="D42">
      <formula1>"N.A."</formula1>
    </dataValidation>
    <dataValidation type="list" allowBlank="1" showInputMessage="1" showErrorMessage="1" sqref="D43">
      <formula1>"N.A."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D45">
      <formula1>"N.A."</formula1>
    </dataValidation>
    <dataValidation type="list" allowBlank="1" showInputMessage="1" showErrorMessage="1" sqref="D46">
      <formula1>"N.A."</formula1>
    </dataValidation>
    <dataValidation type="list" allowBlank="1" showInputMessage="1" showErrorMessage="1" sqref="D47">
      <formula1>"N.A."</formula1>
    </dataValidation>
    <dataValidation type="list" allowBlank="1" showInputMessage="1" showErrorMessage="1" sqref="D48">
      <formula1>"N.A."</formula1>
    </dataValidation>
    <dataValidation type="list" allowBlank="1" showInputMessage="1" showErrorMessage="1" sqref="D49">
      <formula1>"N.A."</formula1>
    </dataValidation>
    <dataValidation type="list" allowBlank="1" showInputMessage="1" showErrorMessage="1" sqref="D50">
      <formula1>"N.A."</formula1>
    </dataValidation>
    <dataValidation type="list" allowBlank="1" showInputMessage="1" showErrorMessage="1" sqref="D51">
      <formula1>"N.A."</formula1>
    </dataValidation>
    <dataValidation type="list" allowBlank="1" showInputMessage="1" showErrorMessage="1" sqref="D52">
      <formula1>"N.A."</formula1>
    </dataValidation>
    <dataValidation type="list" allowBlank="1" showInputMessage="1" showErrorMessage="1" sqref="D53">
      <formula1>"N.A."</formula1>
    </dataValidation>
    <dataValidation type="list" allowBlank="1" showInputMessage="1" showErrorMessage="1" sqref="B59">
      <formula1>"Y,N"</formula1>
    </dataValidation>
    <dataValidation type="list" allowBlank="1" showInputMessage="1" showErrorMessage="1" sqref="C59">
      <formula1>"Y,N"</formula1>
    </dataValidation>
    <dataValidation type="list" allowBlank="1" showInputMessage="1" showErrorMessage="1" sqref="D59">
      <formula1>"Y,N"</formula1>
    </dataValidation>
    <dataValidation type="list" allowBlank="1" showInputMessage="1" showErrorMessage="1" sqref="E59">
      <formula1>"Y,N"</formula1>
    </dataValidation>
    <dataValidation type="list" allowBlank="1" showInputMessage="1" showErrorMessage="1" sqref="B60">
      <formula1>"Y,N"</formula1>
    </dataValidation>
    <dataValidation type="list" allowBlank="1" showInputMessage="1" showErrorMessage="1" sqref="C60">
      <formula1>"Y,N"</formula1>
    </dataValidation>
    <dataValidation type="list" allowBlank="1" showInputMessage="1" showErrorMessage="1" sqref="D60">
      <formula1>"Y,N"</formula1>
    </dataValidation>
    <dataValidation type="list" allowBlank="1" showInputMessage="1" showErrorMessage="1" sqref="E60">
      <formula1>"Y,N"</formula1>
    </dataValidation>
    <dataValidation type="list" allowBlank="1" showInputMessage="1" showErrorMessage="1" sqref="B61">
      <formula1>"Y,N"</formula1>
    </dataValidation>
    <dataValidation type="list" allowBlank="1" showInputMessage="1" showErrorMessage="1" sqref="C61">
      <formula1>"Y,N"</formula1>
    </dataValidation>
    <dataValidation type="list" allowBlank="1" showInputMessage="1" showErrorMessage="1" sqref="D61">
      <formula1>"Y,N"</formula1>
    </dataValidation>
    <dataValidation type="list" allowBlank="1" showInputMessage="1" showErrorMessage="1" sqref="E61">
      <formula1>"Y,N"</formula1>
    </dataValidation>
    <dataValidation type="list" allowBlank="1" showInputMessage="1" showErrorMessage="1" sqref="B62">
      <formula1>"Y,N"</formula1>
    </dataValidation>
    <dataValidation type="list" allowBlank="1" showInputMessage="1" showErrorMessage="1" sqref="C62">
      <formula1>"Y,N"</formula1>
    </dataValidation>
    <dataValidation type="list" allowBlank="1" showInputMessage="1" showErrorMessage="1" sqref="D62">
      <formula1>"Y,N"</formula1>
    </dataValidation>
    <dataValidation type="list" allowBlank="1" showInputMessage="1" showErrorMessage="1" sqref="E62">
      <formula1>"Y,N"</formula1>
    </dataValidation>
    <dataValidation type="list" allowBlank="1" showInputMessage="1" showErrorMessage="1" sqref="D65">
      <formula1>"N.A."</formula1>
    </dataValidation>
    <dataValidation type="list" allowBlank="1" showInputMessage="1" showErrorMessage="1" sqref="D66">
      <formula1>"N.A."</formula1>
    </dataValidation>
    <dataValidation type="list" allowBlank="1" showInputMessage="1" showErrorMessage="1" sqref="D67">
      <formula1>"N.A."</formula1>
    </dataValidation>
    <dataValidation type="list" allowBlank="1" showInputMessage="1" showErrorMessage="1" sqref="D68">
      <formula1>"N.A."</formula1>
    </dataValidation>
    <dataValidation type="list" allowBlank="1" showInputMessage="1" showErrorMessage="1" sqref="D69">
      <formula1>"N.A."</formula1>
    </dataValidation>
    <dataValidation type="list" allowBlank="1" showInputMessage="1" showErrorMessage="1" sqref="D70">
      <formula1>"N.A."</formula1>
    </dataValidation>
    <dataValidation type="list" allowBlank="1" showInputMessage="1" showErrorMessage="1" sqref="D71">
      <formula1>"N.A."</formula1>
    </dataValidation>
    <dataValidation type="list" allowBlank="1" showInputMessage="1" showErrorMessage="1" sqref="D72">
      <formula1>"N.A."</formula1>
    </dataValidation>
    <dataValidation type="list" allowBlank="1" showInputMessage="1" showErrorMessage="1" sqref="D73">
      <formula1>"N.A."</formula1>
    </dataValidation>
    <dataValidation type="list" allowBlank="1" showInputMessage="1" showErrorMessage="1" sqref="D74">
      <formula1>"N.A."</formula1>
    </dataValidation>
    <dataValidation type="list" allowBlank="1" showInputMessage="1" showErrorMessage="1" sqref="D75">
      <formula1>"N.A."</formula1>
    </dataValidation>
    <dataValidation type="list" allowBlank="1" showInputMessage="1" showErrorMessage="1" sqref="D76">
      <formula1>"N.A."</formula1>
    </dataValidation>
    <dataValidation type="list" allowBlank="1" showInputMessage="1" showErrorMessage="1" sqref="D77">
      <formula1>"N.A."</formula1>
    </dataValidation>
    <dataValidation type="list" allowBlank="1" showInputMessage="1" showErrorMessage="1" sqref="D78">
      <formula1>"N.A."</formula1>
    </dataValidation>
    <dataValidation type="list" allowBlank="1" showInputMessage="1" showErrorMessage="1" sqref="D79">
      <formula1>"N.A."</formula1>
    </dataValidation>
    <dataValidation type="list" allowBlank="1" showInputMessage="1" showErrorMessage="1" sqref="D80">
      <formula1>"N.A."</formula1>
    </dataValidation>
  </dataValidations>
  <hyperlinks>
    <hyperlink ref="B5" location="Interactions!C11" display="Y"/>
    <hyperlink ref="C5" location="Interactions!C12" display="Y"/>
    <hyperlink ref="D5" location="Interactions!C13" display="Y"/>
    <hyperlink ref="E5" location="Interactions!C14" display="Y"/>
    <hyperlink ref="B6" location="Interactions!C15" display="Y"/>
    <hyperlink ref="C6" location="Interactions!C16" display="Y"/>
    <hyperlink ref="D6" location="Interactions!C17" display="Y"/>
    <hyperlink ref="E6" location="Interactions!C18" display="Y"/>
    <hyperlink ref="B7" location="Interactions!C19" display="Y"/>
    <hyperlink ref="C7" location="Interactions!C20" display="Y"/>
    <hyperlink ref="D7" location="Interactions!C21" display="Y"/>
    <hyperlink ref="E7" location="Interactions!C22" display="Y"/>
    <hyperlink ref="B8" location="Interactions!C23" display="Y"/>
    <hyperlink ref="C8" location="Interactions!C24" display="Y"/>
    <hyperlink ref="D8" location="Interactions!C25" display="Y"/>
    <hyperlink ref="E8" location="Interactions!C26" display="Y"/>
    <hyperlink ref="B32" location="Interactions!C38" display="Y"/>
    <hyperlink ref="C32" location="Interactions!C39" display="Y"/>
    <hyperlink ref="D32" location="Interactions!C40" display="Y"/>
    <hyperlink ref="E32" location="Interactions!C41" display="Y"/>
    <hyperlink ref="B33" location="Interactions!C42" display="Y"/>
    <hyperlink ref="C33" location="Interactions!C43" display="Y"/>
    <hyperlink ref="D33" location="Interactions!C44" display="Y"/>
    <hyperlink ref="E33" location="Interactions!C45" display="Y"/>
    <hyperlink ref="B34" location="Interactions!C46" display="Y"/>
    <hyperlink ref="C34" location="Interactions!C47" display="Y"/>
    <hyperlink ref="D34" location="Interactions!C48" display="Y"/>
    <hyperlink ref="E34" location="Interactions!C49" display="Y"/>
    <hyperlink ref="B35" location="Interactions!C50" display="Y"/>
    <hyperlink ref="C35" location="Interactions!C51" display="Y"/>
    <hyperlink ref="D35" location="Interactions!C52" display="Y"/>
    <hyperlink ref="E35" location="Interactions!C53" display="Y"/>
    <hyperlink ref="C65" location="Interactions!C65" display="Y"/>
    <hyperlink ref="D65" location="Interactions!C66" display="Y"/>
    <hyperlink ref="E65" location="Interactions!C67" display="Y"/>
    <hyperlink ref="F65" location="Interactions!C68" display="Y"/>
    <hyperlink ref="C66" location="Interactions!C69" display="Y"/>
    <hyperlink ref="D66" location="Interactions!C70" display="Y"/>
    <hyperlink ref="E66" location="Interactions!C71" display="Y"/>
    <hyperlink ref="F66" location="Interactions!C72" display="Y"/>
    <hyperlink ref="C67" location="Interactions!C73" display="Y"/>
    <hyperlink ref="D67" location="Interactions!C74" display="Y"/>
    <hyperlink ref="E67" location="Interactions!C75" display="Y"/>
    <hyperlink ref="F67" location="Interactions!C76" display="Y"/>
    <hyperlink ref="C68" location="Interactions!C77" display="Y"/>
    <hyperlink ref="D68" location="Interactions!C78" display="Y"/>
    <hyperlink ref="E68" location="Interactions!C79" display="Y"/>
    <hyperlink ref="F68" location="Interactions!C80" display="Y"/>
    <hyperlink ref="B59" location="Interactions!C65" display="Y"/>
    <hyperlink ref="C59" location="Interactions!C66" display="Y"/>
    <hyperlink ref="D59" location="Interactions!C67" display="Y"/>
    <hyperlink ref="E59" location="Interactions!C68" display="Y"/>
    <hyperlink ref="B60" location="Interactions!C69" display="Y"/>
    <hyperlink ref="C60" location="Interactions!C70" display="Y"/>
    <hyperlink ref="D60" location="Interactions!C71" display="Y"/>
    <hyperlink ref="E60" location="Interactions!C72" display="Y"/>
    <hyperlink ref="B61" location="Interactions!C73" display="Y"/>
    <hyperlink ref="C61" location="Interactions!C74" display="Y"/>
    <hyperlink ref="D61" location="Interactions!C75" display="Y"/>
    <hyperlink ref="E61" location="Interactions!C76" display="Y"/>
    <hyperlink ref="B62" location="Interactions!C77" display="Y"/>
    <hyperlink ref="C62" location="Interactions!C78" display="Y"/>
    <hyperlink ref="D62" location="Interactions!C79" display="Y"/>
    <hyperlink ref="E62" location="Interactions!C80" display="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26"/>
  <sheetViews>
    <sheetView workbookViewId="0">
      <selection activeCell="E24" sqref="E24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s="25" t="s">
        <v>48</v>
      </c>
      <c r="B2" s="25" t="s">
        <v>49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3" t="s">
        <v>34</v>
      </c>
      <c r="C5" s="5" t="s">
        <v>39</v>
      </c>
      <c r="D5" s="5" t="s">
        <v>39</v>
      </c>
      <c r="E5" s="5" t="s">
        <v>39</v>
      </c>
    </row>
    <row r="6" spans="1:17" x14ac:dyDescent="0.25">
      <c r="A6" s="1" t="str">
        <f>'Population Definitions'!$A$3</f>
        <v>gp</v>
      </c>
      <c r="B6" s="5" t="s">
        <v>39</v>
      </c>
      <c r="C6" s="3" t="s">
        <v>34</v>
      </c>
      <c r="D6" s="5" t="s">
        <v>39</v>
      </c>
      <c r="E6" s="5" t="s">
        <v>39</v>
      </c>
    </row>
    <row r="7" spans="1:17" x14ac:dyDescent="0.25">
      <c r="A7" s="1" t="str">
        <f>'Population Definitions'!$A$4</f>
        <v>preg</v>
      </c>
      <c r="B7" s="5" t="s">
        <v>39</v>
      </c>
      <c r="C7" s="5" t="s">
        <v>39</v>
      </c>
      <c r="D7" s="3" t="s">
        <v>34</v>
      </c>
      <c r="E7" s="5" t="s">
        <v>39</v>
      </c>
    </row>
    <row r="8" spans="1:17" x14ac:dyDescent="0.25">
      <c r="A8" s="1" t="str">
        <f>'Population Definitions'!$A$5</f>
        <v>child</v>
      </c>
      <c r="B8" s="5" t="s">
        <v>39</v>
      </c>
      <c r="C8" s="5" t="s">
        <v>33</v>
      </c>
      <c r="D8" s="5" t="s">
        <v>39</v>
      </c>
      <c r="E8" s="3" t="s">
        <v>34</v>
      </c>
    </row>
    <row r="10" spans="1:17" x14ac:dyDescent="0.25">
      <c r="A10" s="1"/>
      <c r="B10" s="1"/>
      <c r="C10" s="1"/>
      <c r="D10" s="1" t="s">
        <v>3</v>
      </c>
      <c r="E10" s="1" t="s">
        <v>4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E11" s="2"/>
      <c r="F11" s="3" t="str">
        <f>IF($B$5="Y","OR","...")</f>
        <v>...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E12" s="2"/>
      <c r="F12" s="3" t="str">
        <f>IF($C$5="Y","OR","...")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E13" s="2"/>
      <c r="F13" s="3" t="str">
        <f>IF($D$5="Y","OR","...")</f>
        <v>...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E14" s="2"/>
      <c r="F14" s="3" t="str">
        <f>IF($E$5="Y","OR","...")</f>
        <v>...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" t="str">
        <f>IF($B$6="Y",'Population Definitions'!$A$3,"...")</f>
        <v>...</v>
      </c>
      <c r="B15" s="3" t="str">
        <f>IF($B$6="Y","---&gt;","...")</f>
        <v>...</v>
      </c>
      <c r="C15" s="1" t="str">
        <f>IF($B$6="Y",'Population Definitions'!$A$2,"...")</f>
        <v>...</v>
      </c>
      <c r="E15" s="2"/>
      <c r="F15" s="3" t="str">
        <f>IF($B$6="Y","OR","...")</f>
        <v>...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E16" s="2"/>
      <c r="F16" s="3" t="str">
        <f>IF($C$6="Y","OR","...")</f>
        <v>...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E17" s="2"/>
      <c r="F17" s="3" t="str">
        <f>IF($D$6="Y","OR","...")</f>
        <v>...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E18" s="2"/>
      <c r="F18" s="3" t="str">
        <f>IF($E$6="Y","OR","...")</f>
        <v>...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 t="str">
        <f>IF($B$7="Y",'Population Definitions'!$A$4,"...")</f>
        <v>...</v>
      </c>
      <c r="B19" s="3" t="str">
        <f>IF($B$7="Y","---&gt;","...")</f>
        <v>...</v>
      </c>
      <c r="C19" s="1" t="str">
        <f>IF($B$7="Y",'Population Definitions'!$A$2,"...")</f>
        <v>...</v>
      </c>
      <c r="E19" s="2"/>
      <c r="F19" s="3" t="str">
        <f>IF($B$7="Y","OR","...")</f>
        <v>...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E20" s="2"/>
      <c r="F20" s="3" t="str">
        <f>IF($C$7="Y","OR","...")</f>
        <v>...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E21" s="2"/>
      <c r="F21" s="3" t="str">
        <f>IF($D$7="Y","OR","...")</f>
        <v>...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E22" s="2"/>
      <c r="F22" s="3" t="str">
        <f>IF($E$7="Y","OR","...")</f>
        <v>...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 t="str">
        <f>IF($B$8="Y",'Population Definitions'!$A$5,"...")</f>
        <v>...</v>
      </c>
      <c r="B23" s="3" t="str">
        <f>IF($B$8="Y","---&gt;","...")</f>
        <v>...</v>
      </c>
      <c r="C23" s="1" t="str">
        <f>IF($B$8="Y",'Population Definitions'!$A$2,"...")</f>
        <v>...</v>
      </c>
      <c r="E23" s="2"/>
      <c r="F23" s="3" t="str">
        <f>IF($B$8="Y","OR","...")</f>
        <v>...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 t="str">
        <f>IF($C$8="Y",'Population Definitions'!$A$5,"...")</f>
        <v>child</v>
      </c>
      <c r="B24" s="3" t="str">
        <f>IF($C$8="Y","---&gt;","...")</f>
        <v>---&gt;</v>
      </c>
      <c r="C24" s="1" t="str">
        <f>IF($C$8="Y",'Population Definitions'!$A$3,"...")</f>
        <v>gp</v>
      </c>
      <c r="D24" s="26" t="s">
        <v>10</v>
      </c>
      <c r="E24" s="27">
        <v>0.2</v>
      </c>
      <c r="F24" s="3" t="str">
        <f>IF($C$8="Y","OR","...")</f>
        <v>OR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E25" s="2"/>
      <c r="F25" s="3" t="str">
        <f>IF($D$8="Y","OR","...")</f>
        <v>...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E26" s="2"/>
      <c r="F26" s="3" t="str">
        <f>IF($E$8="Y","OR","...")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conditionalFormatting sqref="B6">
    <cfRule type="cellIs" dxfId="87" priority="7" operator="equal">
      <formula>"Y"</formula>
    </cfRule>
    <cfRule type="cellIs" dxfId="86" priority="8" operator="equal">
      <formula>"N"</formula>
    </cfRule>
  </conditionalFormatting>
  <conditionalFormatting sqref="B7">
    <cfRule type="cellIs" dxfId="85" priority="13" operator="equal">
      <formula>"Y"</formula>
    </cfRule>
    <cfRule type="cellIs" dxfId="84" priority="14" operator="equal">
      <formula>"N"</formula>
    </cfRule>
  </conditionalFormatting>
  <conditionalFormatting sqref="B8">
    <cfRule type="cellIs" dxfId="83" priority="19" operator="equal">
      <formula>"Y"</formula>
    </cfRule>
    <cfRule type="cellIs" dxfId="82" priority="20" operator="equal">
      <formula>"N"</formula>
    </cfRule>
  </conditionalFormatting>
  <conditionalFormatting sqref="C5">
    <cfRule type="cellIs" dxfId="81" priority="1" operator="equal">
      <formula>"Y"</formula>
    </cfRule>
    <cfRule type="cellIs" dxfId="80" priority="2" operator="equal">
      <formula>"N"</formula>
    </cfRule>
  </conditionalFormatting>
  <conditionalFormatting sqref="C7">
    <cfRule type="cellIs" dxfId="79" priority="15" operator="equal">
      <formula>"Y"</formula>
    </cfRule>
    <cfRule type="cellIs" dxfId="78" priority="16" operator="equal">
      <formula>"N"</formula>
    </cfRule>
  </conditionalFormatting>
  <conditionalFormatting sqref="C8">
    <cfRule type="cellIs" dxfId="77" priority="21" operator="equal">
      <formula>"Y"</formula>
    </cfRule>
    <cfRule type="cellIs" dxfId="76" priority="22" operator="equal">
      <formula>"N"</formula>
    </cfRule>
  </conditionalFormatting>
  <conditionalFormatting sqref="D5">
    <cfRule type="cellIs" dxfId="75" priority="3" operator="equal">
      <formula>"Y"</formula>
    </cfRule>
    <cfRule type="cellIs" dxfId="74" priority="4" operator="equal">
      <formula>"N"</formula>
    </cfRule>
  </conditionalFormatting>
  <conditionalFormatting sqref="D6">
    <cfRule type="cellIs" dxfId="73" priority="9" operator="equal">
      <formula>"Y"</formula>
    </cfRule>
    <cfRule type="cellIs" dxfId="72" priority="10" operator="equal">
      <formula>"N"</formula>
    </cfRule>
  </conditionalFormatting>
  <conditionalFormatting sqref="D8">
    <cfRule type="cellIs" dxfId="71" priority="23" operator="equal">
      <formula>"Y"</formula>
    </cfRule>
    <cfRule type="cellIs" dxfId="70" priority="24" operator="equal">
      <formula>"N"</formula>
    </cfRule>
  </conditionalFormatting>
  <conditionalFormatting sqref="E11">
    <cfRule type="expression" dxfId="69" priority="25">
      <formula>COUNTIF(G11:Q11,"&lt;&gt;" &amp; "")&gt;0</formula>
    </cfRule>
    <cfRule type="expression" dxfId="68" priority="26">
      <formula>AND(COUNTIF(G11:Q11,"&lt;&gt;" &amp; "")&gt;0,NOT(ISBLANK(E11)))</formula>
    </cfRule>
    <cfRule type="expression" dxfId="67" priority="27">
      <formula>$B$5&lt;&gt;"Y"</formula>
    </cfRule>
  </conditionalFormatting>
  <conditionalFormatting sqref="E12">
    <cfRule type="expression" dxfId="66" priority="29">
      <formula>COUNTIF(G12:Q12,"&lt;&gt;" &amp; "")&gt;0</formula>
    </cfRule>
    <cfRule type="expression" dxfId="65" priority="30">
      <formula>AND(COUNTIF(G12:Q12,"&lt;&gt;" &amp; "")&gt;0,NOT(ISBLANK(E12)))</formula>
    </cfRule>
    <cfRule type="expression" dxfId="64" priority="31">
      <formula>$C$5&lt;&gt;"Y"</formula>
    </cfRule>
  </conditionalFormatting>
  <conditionalFormatting sqref="E13">
    <cfRule type="expression" dxfId="63" priority="33">
      <formula>COUNTIF(G13:Q13,"&lt;&gt;" &amp; "")&gt;0</formula>
    </cfRule>
    <cfRule type="expression" dxfId="62" priority="34">
      <formula>AND(COUNTIF(G13:Q13,"&lt;&gt;" &amp; "")&gt;0,NOT(ISBLANK(E13)))</formula>
    </cfRule>
    <cfRule type="expression" dxfId="61" priority="35">
      <formula>$D$5&lt;&gt;"Y"</formula>
    </cfRule>
  </conditionalFormatting>
  <conditionalFormatting sqref="E14">
    <cfRule type="expression" dxfId="60" priority="37">
      <formula>COUNTIF(G14:Q14,"&lt;&gt;" &amp; "")&gt;0</formula>
    </cfRule>
    <cfRule type="expression" dxfId="59" priority="38">
      <formula>AND(COUNTIF(G14:Q14,"&lt;&gt;" &amp; "")&gt;0,NOT(ISBLANK(E14)))</formula>
    </cfRule>
    <cfRule type="expression" dxfId="58" priority="39">
      <formula>$E$5&lt;&gt;"Y"</formula>
    </cfRule>
  </conditionalFormatting>
  <conditionalFormatting sqref="E15">
    <cfRule type="expression" dxfId="57" priority="41">
      <formula>COUNTIF(G15:Q15,"&lt;&gt;" &amp; "")&gt;0</formula>
    </cfRule>
    <cfRule type="expression" dxfId="56" priority="42">
      <formula>AND(COUNTIF(G15:Q15,"&lt;&gt;" &amp; "")&gt;0,NOT(ISBLANK(E15)))</formula>
    </cfRule>
    <cfRule type="expression" dxfId="55" priority="43">
      <formula>$B$6&lt;&gt;"Y"</formula>
    </cfRule>
  </conditionalFormatting>
  <conditionalFormatting sqref="E16">
    <cfRule type="expression" dxfId="54" priority="45">
      <formula>COUNTIF(G16:Q16,"&lt;&gt;" &amp; "")&gt;0</formula>
    </cfRule>
    <cfRule type="expression" dxfId="53" priority="46">
      <formula>AND(COUNTIF(G16:Q16,"&lt;&gt;" &amp; "")&gt;0,NOT(ISBLANK(E16)))</formula>
    </cfRule>
    <cfRule type="expression" dxfId="52" priority="47">
      <formula>$C$6&lt;&gt;"Y"</formula>
    </cfRule>
  </conditionalFormatting>
  <conditionalFormatting sqref="E17">
    <cfRule type="expression" dxfId="51" priority="49">
      <formula>COUNTIF(G17:Q17,"&lt;&gt;" &amp; "")&gt;0</formula>
    </cfRule>
    <cfRule type="expression" dxfId="50" priority="50">
      <formula>AND(COUNTIF(G17:Q17,"&lt;&gt;" &amp; "")&gt;0,NOT(ISBLANK(E17)))</formula>
    </cfRule>
    <cfRule type="expression" dxfId="49" priority="51">
      <formula>$D$6&lt;&gt;"Y"</formula>
    </cfRule>
  </conditionalFormatting>
  <conditionalFormatting sqref="E18">
    <cfRule type="expression" dxfId="48" priority="53">
      <formula>COUNTIF(G18:Q18,"&lt;&gt;" &amp; "")&gt;0</formula>
    </cfRule>
    <cfRule type="expression" dxfId="47" priority="54">
      <formula>AND(COUNTIF(G18:Q18,"&lt;&gt;" &amp; "")&gt;0,NOT(ISBLANK(E18)))</formula>
    </cfRule>
    <cfRule type="expression" dxfId="46" priority="55">
      <formula>$E$6&lt;&gt;"Y"</formula>
    </cfRule>
  </conditionalFormatting>
  <conditionalFormatting sqref="E19">
    <cfRule type="expression" dxfId="45" priority="57">
      <formula>COUNTIF(G19:Q19,"&lt;&gt;" &amp; "")&gt;0</formula>
    </cfRule>
    <cfRule type="expression" dxfId="44" priority="58">
      <formula>AND(COUNTIF(G19:Q19,"&lt;&gt;" &amp; "")&gt;0,NOT(ISBLANK(E19)))</formula>
    </cfRule>
    <cfRule type="expression" dxfId="43" priority="59">
      <formula>$B$7&lt;&gt;"Y"</formula>
    </cfRule>
  </conditionalFormatting>
  <conditionalFormatting sqref="E20">
    <cfRule type="expression" dxfId="42" priority="61">
      <formula>COUNTIF(G20:Q20,"&lt;&gt;" &amp; "")&gt;0</formula>
    </cfRule>
    <cfRule type="expression" dxfId="41" priority="62">
      <formula>AND(COUNTIF(G20:Q20,"&lt;&gt;" &amp; "")&gt;0,NOT(ISBLANK(E20)))</formula>
    </cfRule>
    <cfRule type="expression" dxfId="40" priority="63">
      <formula>$C$7&lt;&gt;"Y"</formula>
    </cfRule>
  </conditionalFormatting>
  <conditionalFormatting sqref="E21">
    <cfRule type="expression" dxfId="39" priority="65">
      <formula>COUNTIF(G21:Q21,"&lt;&gt;" &amp; "")&gt;0</formula>
    </cfRule>
    <cfRule type="expression" dxfId="38" priority="66">
      <formula>AND(COUNTIF(G21:Q21,"&lt;&gt;" &amp; "")&gt;0,NOT(ISBLANK(E21)))</formula>
    </cfRule>
    <cfRule type="expression" dxfId="37" priority="67">
      <formula>$D$7&lt;&gt;"Y"</formula>
    </cfRule>
  </conditionalFormatting>
  <conditionalFormatting sqref="E22">
    <cfRule type="expression" dxfId="36" priority="69">
      <formula>COUNTIF(G22:Q22,"&lt;&gt;" &amp; "")&gt;0</formula>
    </cfRule>
    <cfRule type="expression" dxfId="35" priority="70">
      <formula>AND(COUNTIF(G22:Q22,"&lt;&gt;" &amp; "")&gt;0,NOT(ISBLANK(E22)))</formula>
    </cfRule>
    <cfRule type="expression" dxfId="34" priority="71">
      <formula>$E$7&lt;&gt;"Y"</formula>
    </cfRule>
  </conditionalFormatting>
  <conditionalFormatting sqref="E23">
    <cfRule type="expression" dxfId="33" priority="73">
      <formula>COUNTIF(G23:Q23,"&lt;&gt;" &amp; "")&gt;0</formula>
    </cfRule>
    <cfRule type="expression" dxfId="32" priority="74">
      <formula>AND(COUNTIF(G23:Q23,"&lt;&gt;" &amp; "")&gt;0,NOT(ISBLANK(E23)))</formula>
    </cfRule>
    <cfRule type="expression" dxfId="31" priority="75">
      <formula>$B$8&lt;&gt;"Y"</formula>
    </cfRule>
  </conditionalFormatting>
  <conditionalFormatting sqref="E24">
    <cfRule type="expression" dxfId="30" priority="77">
      <formula>COUNTIF(G24:Q24,"&lt;&gt;" &amp; "")&gt;0</formula>
    </cfRule>
    <cfRule type="expression" dxfId="29" priority="78">
      <formula>AND(COUNTIF(G24:Q24,"&lt;&gt;" &amp; "")&gt;0,NOT(ISBLANK(E24)))</formula>
    </cfRule>
    <cfRule type="expression" dxfId="28" priority="79">
      <formula>$C$8&lt;&gt;"Y"</formula>
    </cfRule>
  </conditionalFormatting>
  <conditionalFormatting sqref="E25">
    <cfRule type="expression" dxfId="27" priority="81">
      <formula>COUNTIF(G25:Q25,"&lt;&gt;" &amp; "")&gt;0</formula>
    </cfRule>
    <cfRule type="expression" dxfId="26" priority="82">
      <formula>AND(COUNTIF(G25:Q25,"&lt;&gt;" &amp; "")&gt;0,NOT(ISBLANK(E25)))</formula>
    </cfRule>
    <cfRule type="expression" dxfId="25" priority="83">
      <formula>$D$8&lt;&gt;"Y"</formula>
    </cfRule>
  </conditionalFormatting>
  <conditionalFormatting sqref="E26">
    <cfRule type="expression" dxfId="24" priority="85">
      <formula>COUNTIF(G26:Q26,"&lt;&gt;" &amp; "")&gt;0</formula>
    </cfRule>
    <cfRule type="expression" dxfId="23" priority="86">
      <formula>AND(COUNTIF(G26:Q26,"&lt;&gt;" &amp; "")&gt;0,NOT(ISBLANK(E26)))</formula>
    </cfRule>
    <cfRule type="expression" dxfId="22" priority="87">
      <formula>$E$8&lt;&gt;"Y"</formula>
    </cfRule>
  </conditionalFormatting>
  <conditionalFormatting sqref="E5">
    <cfRule type="cellIs" dxfId="21" priority="5" operator="equal">
      <formula>"Y"</formula>
    </cfRule>
    <cfRule type="cellIs" dxfId="20" priority="6" operator="equal">
      <formula>"N"</formula>
    </cfRule>
  </conditionalFormatting>
  <conditionalFormatting sqref="E6">
    <cfRule type="cellIs" dxfId="19" priority="11" operator="equal">
      <formula>"Y"</formula>
    </cfRule>
    <cfRule type="cellIs" dxfId="18" priority="12" operator="equal">
      <formula>"N"</formula>
    </cfRule>
  </conditionalFormatting>
  <conditionalFormatting sqref="E7">
    <cfRule type="cellIs" dxfId="17" priority="17" operator="equal">
      <formula>"Y"</formula>
    </cfRule>
    <cfRule type="cellIs" dxfId="16" priority="18" operator="equal">
      <formula>"N"</formula>
    </cfRule>
  </conditionalFormatting>
  <conditionalFormatting sqref="G11:Q11">
    <cfRule type="expression" dxfId="15" priority="28">
      <formula>$B$5&lt;&gt;"Y"</formula>
    </cfRule>
  </conditionalFormatting>
  <conditionalFormatting sqref="G12:Q12">
    <cfRule type="expression" dxfId="14" priority="32">
      <formula>$C$5&lt;&gt;"Y"</formula>
    </cfRule>
  </conditionalFormatting>
  <conditionalFormatting sqref="G13:Q13">
    <cfRule type="expression" dxfId="13" priority="36">
      <formula>$D$5&lt;&gt;"Y"</formula>
    </cfRule>
  </conditionalFormatting>
  <conditionalFormatting sqref="G14:Q14">
    <cfRule type="expression" dxfId="12" priority="40">
      <formula>$E$5&lt;&gt;"Y"</formula>
    </cfRule>
  </conditionalFormatting>
  <conditionalFormatting sqref="G15:Q15">
    <cfRule type="expression" dxfId="11" priority="44">
      <formula>$B$6&lt;&gt;"Y"</formula>
    </cfRule>
  </conditionalFormatting>
  <conditionalFormatting sqref="G16:Q16">
    <cfRule type="expression" dxfId="10" priority="48">
      <formula>$C$6&lt;&gt;"Y"</formula>
    </cfRule>
  </conditionalFormatting>
  <conditionalFormatting sqref="G17:Q17">
    <cfRule type="expression" dxfId="9" priority="52">
      <formula>$D$6&lt;&gt;"Y"</formula>
    </cfRule>
  </conditionalFormatting>
  <conditionalFormatting sqref="G18:Q18">
    <cfRule type="expression" dxfId="8" priority="56">
      <formula>$E$6&lt;&gt;"Y"</formula>
    </cfRule>
  </conditionalFormatting>
  <conditionalFormatting sqref="G19:Q19">
    <cfRule type="expression" dxfId="7" priority="60">
      <formula>$B$7&lt;&gt;"Y"</formula>
    </cfRule>
  </conditionalFormatting>
  <conditionalFormatting sqref="G20:Q20">
    <cfRule type="expression" dxfId="6" priority="64">
      <formula>$C$7&lt;&gt;"Y"</formula>
    </cfRule>
  </conditionalFormatting>
  <conditionalFormatting sqref="G21:Q21">
    <cfRule type="expression" dxfId="5" priority="68">
      <formula>$D$7&lt;&gt;"Y"</formula>
    </cfRule>
  </conditionalFormatting>
  <conditionalFormatting sqref="G22:Q22">
    <cfRule type="expression" dxfId="4" priority="72">
      <formula>$E$7&lt;&gt;"Y"</formula>
    </cfRule>
  </conditionalFormatting>
  <conditionalFormatting sqref="G23:Q23">
    <cfRule type="expression" dxfId="3" priority="76">
      <formula>$B$8&lt;&gt;"Y"</formula>
    </cfRule>
  </conditionalFormatting>
  <conditionalFormatting sqref="G24:Q24">
    <cfRule type="expression" dxfId="2" priority="80">
      <formula>$C$8&lt;&gt;"Y"</formula>
    </cfRule>
  </conditionalFormatting>
  <conditionalFormatting sqref="G25:Q25">
    <cfRule type="expression" dxfId="1" priority="84">
      <formula>$D$8&lt;&gt;"Y"</formula>
    </cfRule>
  </conditionalFormatting>
  <conditionalFormatting sqref="G26:Q26">
    <cfRule type="expression" dxfId="0" priority="88">
      <formula>$E$8&lt;&gt;"Y"</formula>
    </cfRule>
  </conditionalFormatting>
  <dataValidations count="32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D11">
      <formula1>"Number,Probability"</formula1>
    </dataValidation>
    <dataValidation type="list" allowBlank="1" showInputMessage="1" showErrorMessage="1" sqref="D12">
      <formula1>"Number,Probability"</formula1>
    </dataValidation>
    <dataValidation type="list" allowBlank="1" showInputMessage="1" showErrorMessage="1" sqref="D13">
      <formula1>"Number,Probability"</formula1>
    </dataValidation>
    <dataValidation type="list" allowBlank="1" showInputMessage="1" showErrorMessage="1" sqref="D14">
      <formula1>"Number,Probability"</formula1>
    </dataValidation>
    <dataValidation type="list" allowBlank="1" showInputMessage="1" showErrorMessage="1" sqref="D15">
      <formula1>"Number,Probability"</formula1>
    </dataValidation>
    <dataValidation type="list" allowBlank="1" showInputMessage="1" showErrorMessage="1" sqref="D16">
      <formula1>"Number,Probability"</formula1>
    </dataValidation>
    <dataValidation type="list" allowBlank="1" showInputMessage="1" showErrorMessage="1" sqref="D17">
      <formula1>"Number,Probability"</formula1>
    </dataValidation>
    <dataValidation type="list" allowBlank="1" showInputMessage="1" showErrorMessage="1" sqref="D18">
      <formula1>"Number,Probability"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</dataValidations>
  <hyperlinks>
    <hyperlink ref="C5" location="Transfers!C12" display="N"/>
    <hyperlink ref="D5" location="Transfers!C13" display="N"/>
    <hyperlink ref="E5" location="Transfers!C14" display="N"/>
    <hyperlink ref="B6" location="Transfers!C15" display="N"/>
    <hyperlink ref="D6" location="Transfers!C17" display="N"/>
    <hyperlink ref="E6" location="Transfers!C18" display="N"/>
    <hyperlink ref="B7" location="Transfers!C19" display="N"/>
    <hyperlink ref="C7" location="Transfers!C20" display="N"/>
    <hyperlink ref="E7" location="Transfers!C22" display="N"/>
    <hyperlink ref="B8" location="Transfers!C23" display="N"/>
    <hyperlink ref="C8" location="Transfers!C24" display="N"/>
    <hyperlink ref="D8" location="Transfers!C25" display="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Human population</vt:lpstr>
      <vt:lpstr>Epidemic</vt:lpstr>
      <vt:lpstr>Cascade</vt:lpstr>
      <vt:lpstr>Mosquito properties</vt:lpstr>
      <vt:lpstr>Constants</vt:lpstr>
      <vt:lpstr>Seasonality</vt:lpstr>
      <vt:lpstr>Interactions</vt:lpstr>
      <vt:lpstr>Transfers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2018-10-02T00:40:48Z</dcterms:created>
  <dcterms:modified xsi:type="dcterms:W3CDTF">2018-10-03T05:22:55Z</dcterms:modified>
</cp:coreProperties>
</file>