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D:\GitHub\atomica\docs\tutorial\assets\T2\"/>
    </mc:Choice>
  </mc:AlternateContent>
  <xr:revisionPtr revIDLastSave="0" documentId="13_ncr:1_{D03110D4-618D-4595-ABE1-AB85E2C9D986}" xr6:coauthVersionLast="45" xr6:coauthVersionMax="45" xr10:uidLastSave="{00000000-0000-0000-0000-000000000000}"/>
  <bookViews>
    <workbookView xWindow="38280" yWindow="5055" windowWidth="29040" windowHeight="15990" firstSheet="3"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<sst xmlns="http://schemas.openxmlformats.org/spreadsheetml/2006/main" count="132" uniqueCount="86">
  <si>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</si>
  <si>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</si>
  <si>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</si>
  <si>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</si>
  <si>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</si>
  <si>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</si>
  <si>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</si>
  <si>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</si>
  <si>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</si>
  <si>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</si>
  <si>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</si>
  <si>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</si>
  <si>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</si>
  <si>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</si>
  <si>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</si>
  <si>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</si>
  <si>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</si>
  <si>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</si>
  <si>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</si>
  <si>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</si>
  <si>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</si>
  <si>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</si>
  <si>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</si>
  <si>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comp2</t>
  </si>
  <si>
    <t>comp1</t>
  </si>
  <si>
    <t>Constituents</t>
  </si>
  <si>
    <t>series</t>
  </si>
  <si>
    <t>alive</t>
  </si>
  <si>
    <t>both</t>
  </si>
  <si>
    <t>{'All':['comp1','comp2']}</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</si>
  <si>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</si>
  <si>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</si>
  <si>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</si>
  <si>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</si>
  <si>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</si>
  <si>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</si>
  <si>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</si>
  <si>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</si>
  <si>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</si>
  <si>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</si>
  <si>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</si>
  <si>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</si>
  <si>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</si>
  <si>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</si>
  <si>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</si>
  <si>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</si>
  <si>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</si>
  <si>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</si>
  <si>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</si>
  <si>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</si>
  <si>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</si>
  <si>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</si>
  <si>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</si>
  <si>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</si>
  <si>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</si>
  <si>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</si>
  <si>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</si>
  <si>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</si>
  <si>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</si>
  <si>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</si>
  <si>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</si>
  <si>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</si>
  <si>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</si>
  <si>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foi</t>
  </si>
  <si>
    <t>rec_rate</t>
  </si>
  <si>
    <t>doth_rate</t>
  </si>
  <si>
    <t>m_rate</t>
  </si>
  <si>
    <t>Mortality rate due to disease</t>
  </si>
  <si>
    <t>Death by other causes</t>
  </si>
  <si>
    <t>Disease recovery rate</t>
  </si>
  <si>
    <t>Force of infection</t>
  </si>
  <si>
    <t>Birth rate</t>
  </si>
  <si>
    <t>number</t>
  </si>
  <si>
    <t>probability</t>
  </si>
  <si>
    <t>doth_rate,m_rate</t>
  </si>
  <si>
    <t>infx</t>
  </si>
  <si>
    <t>Infectiousness</t>
  </si>
  <si>
    <t>infx*sdiv(inf,sus+inf+rec)</t>
  </si>
  <si>
    <t>Population size</t>
  </si>
  <si>
    <t>sus, inf, rec</t>
  </si>
  <si>
    <t>inci</t>
  </si>
  <si>
    <t>sus:inf</t>
  </si>
  <si>
    <t>m_num</t>
  </si>
  <si>
    <t>Number of new infections</t>
  </si>
  <si>
    <t>Number of deaths due to disease</t>
  </si>
  <si>
    <t>m_rate:flow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</si>
</sst>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xf numFmtId="0" fontId="0" fillId="0" borderId="0" xfId="0" applyFont="1"/>
  </cellXfs>
  <cellStyles count="1">
    <cellStyle name="Normal" xfId="0" builtinId="0"/>
  </cellStyles>
  <dxfs count="15">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30</v>
      </c>
      <c r="B1" s="3" t="s">
        <v>31</v>
      </c>
    </row>
    <row r="2" spans="1:2" ht="234.75" customHeight="1" x14ac:dyDescent="0.25">
      <c r="A2" s="6" t="s">
        <v>32</v>
      </c>
      <c r="B2" s="6" t="s">
        <v>39</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19</v>
      </c>
      <c r="D1" s="3" t="s">
        <v>20</v>
      </c>
      <c r="E1" s="3" t="s">
        <v>21</v>
      </c>
      <c r="F1" s="3" t="s">
        <v>22</v>
      </c>
    </row>
    <row r="2" spans="1:6" x14ac:dyDescent="0.25">
      <c r="A2" t="s">
        <v>24</v>
      </c>
      <c r="B2" t="s">
        <v>4</v>
      </c>
      <c r="C2" t="s">
        <v>26</v>
      </c>
      <c r="D2" t="s">
        <v>27</v>
      </c>
    </row>
    <row r="3" spans="1:6" x14ac:dyDescent="0.25">
      <c r="A3" t="s">
        <v>23</v>
      </c>
      <c r="B3" t="s">
        <v>5</v>
      </c>
      <c r="C3" t="s">
        <v>26</v>
      </c>
      <c r="D3" t="s">
        <v>27</v>
      </c>
    </row>
    <row r="4" spans="1:6" x14ac:dyDescent="0.25">
      <c r="A4" t="s">
        <v>28</v>
      </c>
      <c r="D4" t="s">
        <v>29</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33</v>
      </c>
      <c r="B2" t="s">
        <v>34</v>
      </c>
    </row>
    <row r="3" spans="1:2" x14ac:dyDescent="0.25">
      <c r="A3" t="s">
        <v>35</v>
      </c>
      <c r="B3" t="s">
        <v>36</v>
      </c>
    </row>
  </sheetData>
  <conditionalFormatting sqref="B1 B4:B1048576">
    <cfRule type="expression" dxfId="14" priority="2">
      <formula>AND(A1&lt;&gt;"",NOT(B1&lt;&gt;""))</formula>
    </cfRule>
  </conditionalFormatting>
  <conditionalFormatting sqref="B2:B3">
    <cfRule type="expression" dxfId="13"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43</v>
      </c>
      <c r="B1" s="3" t="s">
        <v>31</v>
      </c>
    </row>
    <row r="2" spans="1:2" x14ac:dyDescent="0.25">
      <c r="A2" t="s">
        <v>44</v>
      </c>
      <c r="B2" t="s">
        <v>45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6</v>
      </c>
      <c r="D1" s="1" t="s">
        <v>7</v>
      </c>
      <c r="E1" s="1" t="s">
        <v>8</v>
      </c>
      <c r="F1" s="5" t="s">
        <v>10</v>
      </c>
      <c r="G1" s="1" t="s">
        <v>37</v>
      </c>
      <c r="H1" s="1" t="s">
        <v>11</v>
      </c>
      <c r="I1" s="1" t="s">
        <v>12</v>
      </c>
      <c r="J1" s="1" t="s">
        <v>41</v>
      </c>
      <c r="K1" s="1" t="s">
        <v>46</v>
      </c>
    </row>
    <row r="2" spans="1:11" x14ac:dyDescent="0.25">
      <c r="A2" s="4" t="s">
        <v>51</v>
      </c>
      <c r="B2" t="s">
        <v>52</v>
      </c>
      <c r="C2" s="2" t="s">
        <v>61</v>
      </c>
      <c r="F2" s="2"/>
      <c r="G2" s="2"/>
      <c r="H2" s="2"/>
      <c r="J2" s="2"/>
      <c r="K2" s="2"/>
    </row>
    <row r="3" spans="1:11" x14ac:dyDescent="0.25">
      <c r="A3" s="4" t="s">
        <v>53</v>
      </c>
      <c r="B3" t="s">
        <v>54</v>
      </c>
      <c r="G3" s="2"/>
      <c r="H3" t="s">
        <v>33</v>
      </c>
    </row>
    <row r="4" spans="1:11" x14ac:dyDescent="0.25">
      <c r="A4" s="4" t="s">
        <v>55</v>
      </c>
      <c r="B4" t="s">
        <v>56</v>
      </c>
      <c r="H4" t="s">
        <v>33</v>
      </c>
    </row>
    <row r="5" spans="1:11" x14ac:dyDescent="0.25">
      <c r="A5" s="4" t="s">
        <v>57</v>
      </c>
      <c r="B5" t="s">
        <v>58</v>
      </c>
    </row>
    <row r="6" spans="1:11" x14ac:dyDescent="0.25">
      <c r="A6" s="4" t="s">
        <v>59</v>
      </c>
      <c r="B6" t="s">
        <v>60</v>
      </c>
      <c r="D6" s="2" t="s">
        <v>61</v>
      </c>
    </row>
  </sheetData>
  <sheetProtection formatCells="0" formatColumns="0" formatRows="0" insertColumns="0" insertRows="0" insertHyperlinks="0" deleteColumns="0" deleteRows="0" sort="0" autoFilter="0" pivotTables="0"/>
  <conditionalFormatting sqref="B1:B1048576">
    <cfRule type="expression" dxfId="12" priority="4">
      <formula>AND(A1&lt;&gt;"",NOT(B1&lt;&gt;""))</formula>
    </cfRule>
  </conditionalFormatting>
  <conditionalFormatting sqref="H2:H1048576">
    <cfRule type="expression" dxfId="11"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E10" sqref="E10"/>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62</v>
      </c>
    </row>
    <row r="3" spans="1:398" x14ac:dyDescent="0.25">
      <c r="A3" s="3" t="str">
        <f>IF(Compartments!$A3&lt;&gt;"",Compartments!$A3,"")</f>
        <v>sus</v>
      </c>
      <c r="D3" s="4" t="s">
        <v>63</v>
      </c>
      <c r="F3" s="4" t="s">
        <v>65</v>
      </c>
    </row>
    <row r="4" spans="1:398" x14ac:dyDescent="0.25">
      <c r="A4" s="3" t="str">
        <f>IF(Compartments!$A4&lt;&gt;"",Compartments!$A4,"")</f>
        <v>inf</v>
      </c>
      <c r="E4" s="4" t="s">
        <v>64</v>
      </c>
      <c r="F4" s="4" t="s">
        <v>74</v>
      </c>
    </row>
    <row r="5" spans="1:398" x14ac:dyDescent="0.25">
      <c r="A5" s="3" t="str">
        <f>IF(Compartments!$A5&lt;&gt;"",Compartments!$A5,"")</f>
        <v>rec</v>
      </c>
      <c r="F5" s="4" t="s">
        <v>65</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H17" sqref="H17"/>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13</v>
      </c>
      <c r="D1" s="1" t="s">
        <v>14</v>
      </c>
      <c r="E1" s="1" t="s">
        <v>9</v>
      </c>
      <c r="F1" s="1" t="s">
        <v>10</v>
      </c>
      <c r="G1" s="1" t="s">
        <v>37</v>
      </c>
      <c r="H1" s="1" t="s">
        <v>11</v>
      </c>
      <c r="I1" s="1" t="s">
        <v>12</v>
      </c>
      <c r="J1" s="1" t="s">
        <v>41</v>
      </c>
      <c r="K1" s="1" t="s">
        <v>46</v>
      </c>
    </row>
    <row r="2" spans="1:11" x14ac:dyDescent="0.25">
      <c r="A2" s="4" t="s">
        <v>27</v>
      </c>
      <c r="B2" t="s">
        <v>78</v>
      </c>
      <c r="C2" s="2" t="s">
        <v>79</v>
      </c>
      <c r="D2" s="2"/>
      <c r="E2" s="2"/>
      <c r="F2" s="2"/>
      <c r="H2" s="2" t="s">
        <v>33</v>
      </c>
      <c r="I2" s="2"/>
      <c r="J2" s="2"/>
      <c r="K2" s="2"/>
    </row>
  </sheetData>
  <conditionalFormatting sqref="B2:B1048576">
    <cfRule type="expression" dxfId="8" priority="6">
      <formula>AND(A2&lt;&gt;"",NOT(B2&lt;&gt;""))</formula>
    </cfRule>
  </conditionalFormatting>
  <conditionalFormatting sqref="H2:H1048576">
    <cfRule type="expression" dxfId="7"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tabSelected="1" workbookViewId="0">
      <selection activeCell="H16" sqref="H16"/>
    </sheetView>
  </sheetViews>
  <sheetFormatPr defaultColWidth="8.85546875" defaultRowHeight="15" x14ac:dyDescent="0.25"/>
  <cols>
    <col min="1" max="1" width="10.7109375" style="4" customWidth="1"/>
    <col min="2" max="2" width="27" bestFit="1" customWidth="1"/>
    <col min="3" max="3" width="10.7109375" bestFit="1" customWidth="1"/>
    <col min="4" max="4" width="9.85546875" customWidth="1"/>
    <col min="5" max="5" width="14.7109375" customWidth="1"/>
    <col min="6" max="7" width="14.7109375" hidden="1" customWidth="1"/>
    <col min="8" max="8" width="23.85546875"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15</v>
      </c>
      <c r="D1" s="1" t="s">
        <v>42</v>
      </c>
      <c r="E1" s="1" t="s">
        <v>9</v>
      </c>
      <c r="F1" s="1" t="s">
        <v>16</v>
      </c>
      <c r="G1" s="1" t="s">
        <v>17</v>
      </c>
      <c r="H1" s="1" t="s">
        <v>18</v>
      </c>
      <c r="I1" s="1" t="s">
        <v>38</v>
      </c>
      <c r="J1" s="1" t="s">
        <v>37</v>
      </c>
      <c r="K1" s="1" t="s">
        <v>11</v>
      </c>
      <c r="L1" s="1" t="s">
        <v>12</v>
      </c>
      <c r="M1" s="1" t="s">
        <v>41</v>
      </c>
      <c r="N1" s="1" t="s">
        <v>46</v>
      </c>
      <c r="O1" s="1" t="s">
        <v>49</v>
      </c>
      <c r="P1" s="1" t="s">
        <v>50</v>
      </c>
    </row>
    <row r="2" spans="1:16" x14ac:dyDescent="0.25">
      <c r="A2" s="4" t="s">
        <v>62</v>
      </c>
      <c r="B2" t="s">
        <v>71</v>
      </c>
      <c r="C2" s="2" t="s">
        <v>72</v>
      </c>
      <c r="D2" s="2"/>
      <c r="E2" s="2"/>
      <c r="F2" s="2"/>
      <c r="G2" s="2"/>
      <c r="K2" s="2" t="s">
        <v>35</v>
      </c>
      <c r="L2" s="2"/>
      <c r="N2" s="2"/>
    </row>
    <row r="3" spans="1:16" x14ac:dyDescent="0.25">
      <c r="A3" s="4" t="s">
        <v>75</v>
      </c>
      <c r="B3" t="s">
        <v>76</v>
      </c>
      <c r="C3" s="2"/>
      <c r="D3" s="2"/>
      <c r="E3" s="2">
        <v>0.2</v>
      </c>
      <c r="F3" s="2"/>
      <c r="G3" s="2"/>
      <c r="K3" s="2" t="s">
        <v>35</v>
      </c>
      <c r="L3" s="2"/>
      <c r="N3" s="2"/>
    </row>
    <row r="4" spans="1:16" x14ac:dyDescent="0.25">
      <c r="A4" s="4" t="s">
        <v>63</v>
      </c>
      <c r="B4" t="s">
        <v>70</v>
      </c>
      <c r="C4" t="s">
        <v>73</v>
      </c>
      <c r="H4" t="s">
        <v>77</v>
      </c>
    </row>
    <row r="5" spans="1:16" x14ac:dyDescent="0.25">
      <c r="A5" s="4" t="s">
        <v>64</v>
      </c>
      <c r="B5" t="s">
        <v>69</v>
      </c>
      <c r="C5" t="s">
        <v>73</v>
      </c>
      <c r="K5" s="2" t="s">
        <v>35</v>
      </c>
    </row>
    <row r="6" spans="1:16" x14ac:dyDescent="0.25">
      <c r="A6" s="4" t="s">
        <v>65</v>
      </c>
      <c r="B6" t="s">
        <v>68</v>
      </c>
      <c r="C6" t="s">
        <v>73</v>
      </c>
      <c r="E6" s="2">
        <v>0.1</v>
      </c>
      <c r="K6" s="2" t="s">
        <v>35</v>
      </c>
    </row>
    <row r="7" spans="1:16" x14ac:dyDescent="0.25">
      <c r="A7" s="4" t="s">
        <v>66</v>
      </c>
      <c r="B7" t="s">
        <v>67</v>
      </c>
      <c r="C7" t="s">
        <v>73</v>
      </c>
      <c r="K7" s="2" t="s">
        <v>35</v>
      </c>
    </row>
    <row r="8" spans="1:16" x14ac:dyDescent="0.25">
      <c r="A8" s="4" t="s">
        <v>80</v>
      </c>
      <c r="B8" s="7" t="s">
        <v>83</v>
      </c>
      <c r="C8" t="s">
        <v>72</v>
      </c>
      <c r="D8">
        <v>1</v>
      </c>
      <c r="H8" t="s">
        <v>81</v>
      </c>
      <c r="K8" t="s">
        <v>35</v>
      </c>
    </row>
    <row r="9" spans="1:16" x14ac:dyDescent="0.25">
      <c r="A9" s="4" t="s">
        <v>82</v>
      </c>
      <c r="B9" s="7" t="s">
        <v>84</v>
      </c>
      <c r="C9" t="s">
        <v>72</v>
      </c>
      <c r="D9">
        <v>1</v>
      </c>
      <c r="H9" t="s">
        <v>85</v>
      </c>
      <c r="K9" t="s">
        <v>35</v>
      </c>
    </row>
  </sheetData>
  <conditionalFormatting sqref="B1:B7 B10:B1048576">
    <cfRule type="expression" dxfId="5" priority="6">
      <formula>AND(A1&lt;&gt;"",NOT(B1&lt;&gt;""))</formula>
    </cfRule>
  </conditionalFormatting>
  <conditionalFormatting sqref="K2:K1048576">
    <cfRule type="expression" dxfId="4" priority="4">
      <formula>AND(L2&lt;&gt;"",NOT(K2&lt;&gt;""))</formula>
    </cfRule>
  </conditionalFormatting>
  <conditionalFormatting sqref="B8">
    <cfRule type="expression" dxfId="1" priority="2">
      <formula>AND(A8&lt;&gt;"",NOT(B8&lt;&gt;""))</formula>
    </cfRule>
  </conditionalFormatting>
  <conditionalFormatting sqref="B9">
    <cfRule type="expression" dxfId="0" priority="1">
      <formula>AND(A9&lt;&gt;"",NOT(B9&lt;&gt;""))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3"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D12" sqref="D12"/>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9</v>
      </c>
      <c r="D1" s="1" t="s">
        <v>47</v>
      </c>
      <c r="E1" s="1" t="s">
        <v>48</v>
      </c>
    </row>
    <row r="2" spans="1:5" x14ac:dyDescent="0.25">
      <c r="D2" s="2"/>
      <c r="E2" s="2"/>
    </row>
  </sheetData>
  <sheetProtection formatCells="0" formatColumns="0" formatRows="0" insertColumns="0" insertRows="0" insertHyperlinks="0" deleteColumns="0" deleteRows="0" sort="0" autoFilter="0" pivotTables="0"/>
  <conditionalFormatting sqref="B1:B1048576">
    <cfRule type="expression" dxfId="2"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40</v>
      </c>
      <c r="B1" s="3" t="s">
        <v>25</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2018-07-24T07:13:41Z</dcterms:created>
  <dcterms:modified xsi:type="dcterms:W3CDTF">2020-09-10T08:16:01Z</dcterms:modified>
  <cp:category>atomica:framework</cp:category>
</cp:coreProperties>
</file>