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591B7422-2937-4409-A448-7D654E763245}" xr6:coauthVersionLast="31" xr6:coauthVersionMax="31" xr10:uidLastSave="{00000000-0000-0000-0000-000000000000}"/>
  <bookViews>
    <workbookView xWindow="240" yWindow="15" windowWidth="16095" windowHeight="9660" activeTab="3" xr2:uid="{00000000-000D-0000-FFFF-FFFF00000000}"/>
  </bookViews>
  <sheets>
    <sheet name="Compartments" sheetId="1" r:id="rId1"/>
    <sheet name="Transitions" sheetId="2" r:id="rId2"/>
    <sheet name="Characteristics" sheetId="3" r:id="rId3"/>
    <sheet name="Parameters" sheetId="4" r:id="rId4"/>
    <sheet name="Program Types" sheetId="5" r:id="rId5"/>
  </sheets>
  <calcPr calcId="179017"/>
</workbook>
</file>

<file path=xl/calcChain.xml><?xml version="1.0" encoding="utf-8"?>
<calcChain xmlns="http://schemas.openxmlformats.org/spreadsheetml/2006/main">
  <c r="D22" i="5" l="1"/>
  <c r="C22" i="5"/>
  <c r="D21" i="5"/>
  <c r="C21" i="5"/>
  <c r="D20" i="5"/>
  <c r="C20" i="5"/>
  <c r="D19" i="5"/>
  <c r="C19" i="5"/>
  <c r="D18" i="5"/>
  <c r="C18" i="5"/>
  <c r="D17" i="5"/>
  <c r="C17" i="5"/>
  <c r="D16" i="5"/>
  <c r="C16" i="5"/>
  <c r="D15" i="5"/>
  <c r="C15" i="5"/>
  <c r="D14" i="5"/>
  <c r="C14" i="5"/>
  <c r="D13" i="5"/>
  <c r="C13" i="5"/>
  <c r="D12" i="5"/>
  <c r="C12" i="5"/>
  <c r="D11" i="5"/>
  <c r="C11" i="5"/>
  <c r="D10" i="5"/>
  <c r="C10" i="5"/>
  <c r="D9" i="5"/>
  <c r="C9" i="5"/>
  <c r="D8" i="5"/>
  <c r="C8" i="5"/>
  <c r="D7" i="5"/>
  <c r="C7" i="5"/>
  <c r="D6" i="5"/>
  <c r="C6" i="5"/>
  <c r="D5" i="5"/>
  <c r="C5" i="5"/>
  <c r="D4" i="5"/>
  <c r="C4" i="5"/>
  <c r="D3" i="5"/>
  <c r="C3" i="5"/>
  <c r="D2" i="5"/>
  <c r="C2" i="5"/>
  <c r="A5" i="2"/>
  <c r="A4" i="2"/>
  <c r="A3" i="2"/>
  <c r="A2"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366F887C-C07F-4154-8785-9BDF4F8B683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G1" authorId="0" shapeId="0" xr:uid="{3881AE7E-FAB1-4967-BFF9-35EC5F9DF654}">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CC0CB859-3F5D-43C9-94B0-27F5CB43D565}">
      <text>
        <r>
          <rPr>
            <sz val="8"/>
            <color indexed="81"/>
            <rFont val="Tahoma"/>
            <family val="2"/>
          </rPr>
          <t>This column currently denotes whether a databook should request
historical values from the user for this characteristic.
A value of '-1' suppresses it from appearing in the databook.</t>
        </r>
      </text>
    </comment>
    <comment ref="D1" authorId="0" shapeId="0" xr:uid="{A1CB8378-C4D4-4895-97A1-EAB67B145FFE}">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2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F1" authorId="0" shapeId="0" xr:uid="{00000000-0006-0000-0200-000004000000}">
      <text>
        <r>
          <rPr>
            <sz val="8"/>
            <color indexed="81"/>
            <rFont val="Tahoma"/>
            <family val="2"/>
          </rPr>
          <t>This column defines a 'denominator' attribute for a 'charac' item.</t>
        </r>
      </text>
    </comment>
    <comment ref="G1" authorId="0" shapeId="0" xr:uid="{00000000-0006-0000-0200-000006000000}">
      <text>
        <r>
          <rPr>
            <sz val="8"/>
            <color indexed="81"/>
            <rFont val="Tahoma"/>
            <family val="2"/>
          </rPr>
          <t>This column defines a 'default_value' attribute for a 'charac' item.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defines a 'format' attribute for a 'par' item.</t>
        </r>
      </text>
    </comment>
    <comment ref="D1" authorId="0" shapeId="0" xr:uid="{65E32CD1-EF29-4034-8FD9-2B2CA808AD0D}">
      <text>
        <r>
          <rPr>
            <sz val="8"/>
            <color indexed="81"/>
            <rFont val="Tahoma"/>
            <family val="2"/>
          </rPr>
          <t>This column defines a 'datapage_order' attribute for a 'par' item.</t>
        </r>
      </text>
    </comment>
    <comment ref="E1" authorId="0" shapeId="0" xr:uid="{00000000-0006-0000-0300-000004000000}">
      <text>
        <r>
          <rPr>
            <sz val="8"/>
            <color indexed="81"/>
            <rFont val="Tahoma"/>
            <family val="2"/>
          </rPr>
          <t>This column defines a 'default_value' attribute for a 'par' item.</t>
        </r>
      </text>
    </comment>
    <comment ref="F1" authorId="0" shapeId="0" xr:uid="{00000000-0006-0000-0300-000005000000}">
      <text>
        <r>
          <rPr>
            <sz val="8"/>
            <color indexed="81"/>
            <rFont val="Tahoma"/>
            <family val="2"/>
          </rPr>
          <t>This column defines a 'function' attribute for a 'par'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defines a 'name' attribute for a 'progtype' item.</t>
        </r>
      </text>
    </comment>
    <comment ref="B1" authorId="0" shapeId="0" xr:uid="{00000000-0006-0000-0400-000002000000}">
      <text>
        <r>
          <rPr>
            <sz val="8"/>
            <color indexed="81"/>
            <rFont val="Tahoma"/>
            <family val="2"/>
          </rPr>
          <t>This column defines a 'label' attribute for a 'progtype' item.</t>
        </r>
      </text>
    </comment>
    <comment ref="C1" authorId="0" shapeId="0" xr:uid="{00000000-0006-0000-0400-000003000000}">
      <text>
        <r>
          <rPr>
            <sz val="8"/>
            <color indexed="81"/>
            <rFont val="Tahoma"/>
            <family val="2"/>
          </rPr>
          <t>This column defines a 'name' attribute for a 'progatt' item.</t>
        </r>
      </text>
    </comment>
    <comment ref="D1" authorId="0" shapeId="0" xr:uid="{00000000-0006-0000-0400-000004000000}">
      <text>
        <r>
          <rPr>
            <sz val="8"/>
            <color indexed="81"/>
            <rFont val="Tahoma"/>
            <family val="2"/>
          </rPr>
          <t>This column defines a 'label' attribute for a 'progatt' item.</t>
        </r>
      </text>
    </comment>
  </commentList>
</comments>
</file>

<file path=xl/sharedStrings.xml><?xml version="1.0" encoding="utf-8"?>
<sst xmlns="http://schemas.openxmlformats.org/spreadsheetml/2006/main" count="113" uniqueCount="76">
  <si>
    <t>Code Name</t>
  </si>
  <si>
    <t>Display Name</t>
  </si>
  <si>
    <t>Is Source</t>
  </si>
  <si>
    <t>Is Sink</t>
  </si>
  <si>
    <t>Is Junction</t>
  </si>
  <si>
    <t>n</t>
  </si>
  <si>
    <t>Components</t>
  </si>
  <si>
    <t>Denominator</t>
  </si>
  <si>
    <t>Databook Order</t>
  </si>
  <si>
    <t>Default Value</t>
  </si>
  <si>
    <t>Format</t>
  </si>
  <si>
    <t>Function</t>
  </si>
  <si>
    <t>Attribute Code Name</t>
  </si>
  <si>
    <t>Attribute Display Name</t>
  </si>
  <si>
    <t>progtype_0</t>
  </si>
  <si>
    <t>Program Type 0</t>
  </si>
  <si>
    <t>progtype_1</t>
  </si>
  <si>
    <t>Program Type 1</t>
  </si>
  <si>
    <t>progtype_2</t>
  </si>
  <si>
    <t>Program Type 2</t>
  </si>
  <si>
    <t>progtype_3</t>
  </si>
  <si>
    <t>Program Type 3</t>
  </si>
  <si>
    <t>progtype_4</t>
  </si>
  <si>
    <t>Program Type 4</t>
  </si>
  <si>
    <t>progtype_5</t>
  </si>
  <si>
    <t>Program Type 5</t>
  </si>
  <si>
    <t>progtype_6</t>
  </si>
  <si>
    <t>Program Type 6</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</si>
  <si>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</si>
  <si>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</si>
  <si>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</si>
  <si>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</si>
  <si>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</si>
  <si>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</si>
  <si>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</si>
  <si>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</si>
  <si>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</si>
  <si>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</si>
  <si>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</si>
  <si>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</si>
  <si>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</si>
  <si>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</si>
  <si>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</si>
  <si>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</si>
  <si>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</si>
  <si>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</si>
  <si>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</si>
  <si>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</si>
  <si>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</si>
  <si>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</si>
  <si>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</si>
  <si>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</si>
  <si>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</si>
  <si>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</si>
  <si>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</si>
  <si>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</si>
  <si>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</si>
  <si>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</si>
  <si>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</si>
  <si>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initprev</t>
  </si>
  <si>
    <t>Initial prevalence</t>
  </si>
  <si>
    <t>Probability</t>
  </si>
  <si>
    <t>transpercontact</t>
  </si>
  <si>
    <t>Transmission probability per contact</t>
  </si>
  <si>
    <t>contacts</t>
  </si>
  <si>
    <t>Number of contacts annually</t>
  </si>
  <si>
    <t>Number</t>
  </si>
  <si>
    <t>Force of infection</t>
  </si>
  <si>
    <t>Average duration of infections (years)</t>
  </si>
  <si>
    <t>Duration</t>
  </si>
  <si>
    <t>Death rate for infected people</t>
  </si>
  <si>
    <t>Death rate for susceptible people</t>
  </si>
  <si>
    <t>Setup Weight</t>
  </si>
  <si>
    <t>ch_prev</t>
  </si>
  <si>
    <t>Prevalence</t>
  </si>
  <si>
    <t>(1 - (1-ch_prev*transpercontact)**floor(contacts)*(1-ch_prev*transpercontact*(contacts-floor(contacts))))*(1-susdeath)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</si>
</sst>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10" fontId="0" fillId="0" borderId="0" xfId="0" applyNumberFormat="1"/>
    <xf numFmtId="0" fontId="3" fillId="0" borderId="0" xfId="0" applyFont="1"/>
    <xf numFmtId="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workbookViewId="0">
      <selection activeCell="G3" sqref="G3"/>
    </sheetView>
  </sheetViews>
  <sheetFormatPr defaultRowHeight="14.25" x14ac:dyDescent="0.45"/>
  <cols>
    <col min="1" max="1" width="10.1328125" bestFit="1" customWidth="1"/>
    <col min="2" max="7" width="15.73046875" customWidth="1"/>
  </cols>
  <sheetData>
    <row r="1" spans="1:7" x14ac:dyDescent="0.45">
      <c r="A1" s="1" t="s">
        <v>0</v>
      </c>
      <c r="B1" s="1" t="s">
        <v>1</v>
      </c>
      <c r="C1" s="1" t="s">
        <v>2</v>
      </c>
      <c r="D1" s="1" t="s">
        <v>3</v>
      </c>
      <c r="E1" s="1" t="s">
        <v>4</v>
      </c>
      <c r="F1" s="1" t="s">
        <v>8</v>
      </c>
      <c r="G1" s="1" t="s">
        <v>72</v>
      </c>
    </row>
    <row r="2" spans="1:7" x14ac:dyDescent="0.45">
      <c r="A2" s="3" t="s">
        <v>28</v>
      </c>
      <c r="B2" s="3" t="s">
        <v>29</v>
      </c>
      <c r="C2" s="3" t="s">
        <v>5</v>
      </c>
      <c r="D2" s="3" t="s">
        <v>5</v>
      </c>
      <c r="E2" s="3" t="s">
        <v>5</v>
      </c>
      <c r="F2" s="2"/>
      <c r="G2" s="2">
        <v>1</v>
      </c>
    </row>
    <row r="3" spans="1:7" x14ac:dyDescent="0.45">
      <c r="A3" s="3" t="s">
        <v>30</v>
      </c>
      <c r="B3" s="3" t="s">
        <v>31</v>
      </c>
      <c r="C3" s="3" t="s">
        <v>5</v>
      </c>
      <c r="D3" s="3" t="s">
        <v>5</v>
      </c>
      <c r="E3" s="3" t="s">
        <v>5</v>
      </c>
      <c r="F3" s="2">
        <v>-1</v>
      </c>
      <c r="G3" s="2">
        <v>0</v>
      </c>
    </row>
    <row r="4" spans="1:7" x14ac:dyDescent="0.45">
      <c r="A4" s="3" t="s">
        <v>32</v>
      </c>
      <c r="B4" s="3" t="s">
        <v>33</v>
      </c>
      <c r="C4" s="3" t="s">
        <v>5</v>
      </c>
      <c r="D4" s="3" t="s">
        <v>5</v>
      </c>
      <c r="E4" s="3" t="s">
        <v>5</v>
      </c>
      <c r="F4" s="2">
        <v>-1</v>
      </c>
      <c r="G4" s="2">
        <v>0</v>
      </c>
    </row>
    <row r="5" spans="1:7" x14ac:dyDescent="0.45">
      <c r="A5" s="3" t="s">
        <v>34</v>
      </c>
      <c r="B5" s="3" t="s">
        <v>35</v>
      </c>
      <c r="C5" s="3" t="s">
        <v>5</v>
      </c>
      <c r="D5" s="3" t="s">
        <v>36</v>
      </c>
      <c r="E5" s="3" t="s">
        <v>5</v>
      </c>
      <c r="F5" s="2">
        <v>-1</v>
      </c>
      <c r="G5" s="2">
        <v>0</v>
      </c>
    </row>
  </sheetData>
  <dataValidations count="1">
    <dataValidation type="list" allowBlank="1" showInputMessage="1" showErrorMessage="1" sqref="C2:E5" xr:uid="{EB410747-7D07-4683-B8BD-9F706D62D425}">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B2" sqref="A1:E5"/>
    </sheetView>
  </sheetViews>
  <sheetFormatPr defaultRowHeight="14.25" x14ac:dyDescent="0.45"/>
  <cols>
    <col min="5" max="5" width="7.73046875" bestFit="1" customWidth="1"/>
  </cols>
  <sheetData>
    <row r="1" spans="1:5" x14ac:dyDescent="0.45">
      <c r="B1" s="1" t="str">
        <f>Compartments!A2</f>
        <v>sus</v>
      </c>
      <c r="C1" s="1" t="str">
        <f>Compartments!A3</f>
        <v>inf</v>
      </c>
      <c r="D1" s="1" t="str">
        <f>Compartments!A4</f>
        <v>rec</v>
      </c>
      <c r="E1" s="1" t="str">
        <f>Compartments!A5</f>
        <v>dead</v>
      </c>
    </row>
    <row r="2" spans="1:5" x14ac:dyDescent="0.45">
      <c r="A2" s="1" t="str">
        <f>Compartments!A2</f>
        <v>sus</v>
      </c>
      <c r="C2" t="s">
        <v>37</v>
      </c>
      <c r="E2" t="s">
        <v>38</v>
      </c>
    </row>
    <row r="3" spans="1:5" x14ac:dyDescent="0.45">
      <c r="A3" s="1" t="str">
        <f>Compartments!A3</f>
        <v>inf</v>
      </c>
      <c r="D3" t="s">
        <v>39</v>
      </c>
      <c r="E3" t="s">
        <v>40</v>
      </c>
    </row>
    <row r="4" spans="1:5" x14ac:dyDescent="0.45">
      <c r="A4" s="1" t="str">
        <f>Compartments!A4</f>
        <v>rec</v>
      </c>
      <c r="E4" t="s">
        <v>38</v>
      </c>
    </row>
    <row r="5" spans="1:5" x14ac:dyDescent="0.45">
      <c r="A5" s="1" t="str">
        <f>Compartments!A5</f>
        <v>dead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election activeCell="D3" sqref="D3"/>
    </sheetView>
  </sheetViews>
  <sheetFormatPr defaultRowHeight="14.25" x14ac:dyDescent="0.45"/>
  <cols>
    <col min="1" max="1" width="12.53125" bestFit="1" customWidth="1"/>
    <col min="2" max="2" width="27.6640625" bestFit="1" customWidth="1"/>
    <col min="3" max="4" width="20.73046875" customWidth="1"/>
    <col min="5" max="5" width="11.1328125" bestFit="1" customWidth="1"/>
    <col min="6" max="6" width="11.53125" bestFit="1" customWidth="1"/>
    <col min="7" max="7" width="11.73046875" bestFit="1" customWidth="1"/>
  </cols>
  <sheetData>
    <row r="1" spans="1:7" x14ac:dyDescent="0.45">
      <c r="A1" s="1" t="s">
        <v>0</v>
      </c>
      <c r="B1" s="1" t="s">
        <v>1</v>
      </c>
      <c r="C1" s="1" t="s">
        <v>8</v>
      </c>
      <c r="D1" s="1" t="s">
        <v>72</v>
      </c>
      <c r="E1" s="1" t="s">
        <v>6</v>
      </c>
      <c r="F1" s="1" t="s">
        <v>7</v>
      </c>
      <c r="G1" s="1" t="s">
        <v>9</v>
      </c>
    </row>
    <row r="2" spans="1:7" x14ac:dyDescent="0.45">
      <c r="A2" s="4" t="s">
        <v>41</v>
      </c>
      <c r="B2" s="4" t="s">
        <v>42</v>
      </c>
      <c r="C2" s="2"/>
      <c r="D2" s="2">
        <v>1</v>
      </c>
      <c r="E2" s="3" t="s">
        <v>43</v>
      </c>
      <c r="F2" s="4"/>
      <c r="G2" s="2"/>
    </row>
    <row r="3" spans="1:7" x14ac:dyDescent="0.45">
      <c r="A3" s="4" t="s">
        <v>73</v>
      </c>
      <c r="B3" s="4" t="s">
        <v>74</v>
      </c>
      <c r="C3" s="2"/>
      <c r="D3" s="2">
        <v>1</v>
      </c>
      <c r="E3" s="3" t="s">
        <v>30</v>
      </c>
      <c r="F3" s="4" t="s">
        <v>41</v>
      </c>
      <c r="G3" s="2"/>
    </row>
    <row r="4" spans="1:7" x14ac:dyDescent="0.45">
      <c r="A4" s="3" t="s">
        <v>44</v>
      </c>
      <c r="B4" s="3" t="s">
        <v>45</v>
      </c>
      <c r="C4" s="2">
        <v>-1</v>
      </c>
      <c r="D4" s="2">
        <v>1</v>
      </c>
      <c r="E4" s="3" t="s">
        <v>46</v>
      </c>
      <c r="F4" s="3"/>
      <c r="G4" s="2"/>
    </row>
    <row r="5" spans="1:7" x14ac:dyDescent="0.45">
      <c r="A5" s="3" t="s">
        <v>47</v>
      </c>
      <c r="B5" s="3" t="s">
        <v>48</v>
      </c>
      <c r="C5" s="2">
        <v>-1</v>
      </c>
      <c r="D5" s="2">
        <v>1</v>
      </c>
      <c r="E5" s="3" t="s">
        <v>49</v>
      </c>
      <c r="F5" s="3"/>
      <c r="G5" s="2"/>
    </row>
    <row r="6" spans="1:7" x14ac:dyDescent="0.45">
      <c r="A6" s="3" t="s">
        <v>50</v>
      </c>
      <c r="B6" s="3" t="s">
        <v>57</v>
      </c>
      <c r="C6" s="2">
        <v>-1</v>
      </c>
      <c r="D6" s="2">
        <v>1</v>
      </c>
      <c r="E6" s="3" t="s">
        <v>51</v>
      </c>
      <c r="F6" s="3"/>
      <c r="G6" s="2"/>
    </row>
    <row r="7" spans="1:7" x14ac:dyDescent="0.45">
      <c r="A7" s="3" t="s">
        <v>52</v>
      </c>
      <c r="B7" s="3" t="s">
        <v>53</v>
      </c>
      <c r="C7" s="2">
        <v>-1</v>
      </c>
      <c r="D7" s="2">
        <v>1</v>
      </c>
      <c r="E7" s="3" t="s">
        <v>44</v>
      </c>
      <c r="F7" s="3" t="s">
        <v>41</v>
      </c>
      <c r="G7" s="2"/>
    </row>
    <row r="8" spans="1:7" x14ac:dyDescent="0.45">
      <c r="A8" s="3" t="s">
        <v>54</v>
      </c>
      <c r="B8" s="3" t="s">
        <v>55</v>
      </c>
      <c r="C8" s="2">
        <v>-1</v>
      </c>
      <c r="D8" s="2">
        <v>1</v>
      </c>
      <c r="E8" s="3" t="s">
        <v>47</v>
      </c>
      <c r="F8" s="3" t="s">
        <v>41</v>
      </c>
      <c r="G8" s="2"/>
    </row>
    <row r="9" spans="1:7" x14ac:dyDescent="0.45">
      <c r="A9" s="3" t="s">
        <v>56</v>
      </c>
      <c r="B9" s="3" t="s">
        <v>58</v>
      </c>
      <c r="C9" s="2">
        <v>-1</v>
      </c>
      <c r="D9" s="2">
        <v>1</v>
      </c>
      <c r="E9" s="3" t="s">
        <v>50</v>
      </c>
      <c r="F9" s="3" t="s">
        <v>41</v>
      </c>
      <c r="G9"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
  <sheetViews>
    <sheetView tabSelected="1" workbookViewId="0">
      <selection activeCell="F5" sqref="F5"/>
    </sheetView>
  </sheetViews>
  <sheetFormatPr defaultRowHeight="14.25" x14ac:dyDescent="0.45"/>
  <cols>
    <col min="1" max="1" width="13.265625" bestFit="1" customWidth="1"/>
    <col min="2" max="2" width="30.6640625" bestFit="1" customWidth="1"/>
    <col min="3" max="3" width="9.265625" bestFit="1" customWidth="1"/>
    <col min="4" max="4" width="13.86328125" bestFit="1" customWidth="1"/>
    <col min="5" max="5" width="11.73046875" bestFit="1" customWidth="1"/>
    <col min="6" max="6" width="96.33203125" bestFit="1" customWidth="1"/>
  </cols>
  <sheetData>
    <row r="1" spans="1:6" x14ac:dyDescent="0.45">
      <c r="A1" s="1" t="s">
        <v>0</v>
      </c>
      <c r="B1" s="1" t="s">
        <v>1</v>
      </c>
      <c r="C1" s="1" t="s">
        <v>10</v>
      </c>
      <c r="D1" s="1" t="s">
        <v>8</v>
      </c>
      <c r="E1" s="1" t="s">
        <v>9</v>
      </c>
      <c r="F1" s="1" t="s">
        <v>11</v>
      </c>
    </row>
    <row r="2" spans="1:6" x14ac:dyDescent="0.45">
      <c r="A2" s="3" t="s">
        <v>59</v>
      </c>
      <c r="B2" s="5" t="s">
        <v>60</v>
      </c>
      <c r="C2" t="s">
        <v>61</v>
      </c>
      <c r="D2" s="2"/>
      <c r="E2" s="6">
        <v>5.0000000000000001E-3</v>
      </c>
      <c r="F2" s="7"/>
    </row>
    <row r="3" spans="1:6" x14ac:dyDescent="0.45">
      <c r="A3" s="3" t="s">
        <v>62</v>
      </c>
      <c r="B3" s="5" t="s">
        <v>63</v>
      </c>
      <c r="C3" t="s">
        <v>61</v>
      </c>
      <c r="D3" s="2"/>
      <c r="E3" s="6">
        <v>8.0000000000000004E-4</v>
      </c>
      <c r="F3" s="7"/>
    </row>
    <row r="4" spans="1:6" x14ac:dyDescent="0.45">
      <c r="A4" s="3" t="s">
        <v>64</v>
      </c>
      <c r="B4" s="5" t="s">
        <v>65</v>
      </c>
      <c r="C4" t="s">
        <v>66</v>
      </c>
      <c r="D4" s="2"/>
      <c r="E4">
        <v>80</v>
      </c>
      <c r="F4" s="7"/>
    </row>
    <row r="5" spans="1:6" x14ac:dyDescent="0.45">
      <c r="A5" s="3" t="s">
        <v>37</v>
      </c>
      <c r="B5" s="5" t="s">
        <v>67</v>
      </c>
      <c r="C5" t="s">
        <v>61</v>
      </c>
      <c r="D5" s="2">
        <v>-1</v>
      </c>
      <c r="F5" s="7" t="s">
        <v>75</v>
      </c>
    </row>
    <row r="6" spans="1:6" x14ac:dyDescent="0.45">
      <c r="A6" s="3" t="s">
        <v>39</v>
      </c>
      <c r="B6" s="5" t="s">
        <v>68</v>
      </c>
      <c r="C6" t="s">
        <v>69</v>
      </c>
      <c r="D6" s="2"/>
      <c r="E6">
        <v>0.5</v>
      </c>
      <c r="F6" s="7"/>
    </row>
    <row r="7" spans="1:6" x14ac:dyDescent="0.45">
      <c r="A7" s="3" t="s">
        <v>40</v>
      </c>
      <c r="B7" s="5" t="s">
        <v>70</v>
      </c>
      <c r="C7" t="s">
        <v>61</v>
      </c>
      <c r="D7" s="2"/>
      <c r="E7" s="8">
        <v>1.6E-2</v>
      </c>
      <c r="F7" s="7"/>
    </row>
    <row r="8" spans="1:6" x14ac:dyDescent="0.45">
      <c r="A8" s="3" t="s">
        <v>38</v>
      </c>
      <c r="B8" s="5" t="s">
        <v>71</v>
      </c>
      <c r="C8" t="s">
        <v>61</v>
      </c>
      <c r="D8" s="2"/>
      <c r="E8" s="8">
        <v>8.0000000000000002E-3</v>
      </c>
      <c r="F8" s="7"/>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2"/>
  <sheetViews>
    <sheetView workbookViewId="0"/>
  </sheetViews>
  <sheetFormatPr defaultRowHeight="14.25" x14ac:dyDescent="0.45"/>
  <cols>
    <col min="1" max="3" width="20.73046875" customWidth="1"/>
    <col min="4" max="4" width="25.73046875" customWidth="1"/>
  </cols>
  <sheetData>
    <row r="1" spans="1:4" x14ac:dyDescent="0.45">
      <c r="A1" s="1" t="s">
        <v>0</v>
      </c>
      <c r="B1" s="1" t="s">
        <v>1</v>
      </c>
      <c r="C1" s="1" t="s">
        <v>12</v>
      </c>
      <c r="D1" s="1" t="s">
        <v>13</v>
      </c>
    </row>
    <row r="2" spans="1:4" x14ac:dyDescent="0.45">
      <c r="A2" s="2" t="s">
        <v>14</v>
      </c>
      <c r="B2" s="2" t="s">
        <v>15</v>
      </c>
      <c r="C2" s="2" t="str">
        <f>CONCATENATE(A2,"_att_0")</f>
        <v>progtype_0_att_0</v>
      </c>
      <c r="D2" s="2" t="str">
        <f>CONCATENATE(B2," - Attribute 0")</f>
        <v>Program Type 0 - Attribute 0</v>
      </c>
    </row>
    <row r="3" spans="1:4" x14ac:dyDescent="0.45">
      <c r="C3" s="2" t="str">
        <f>CONCATENATE(A2,"_att_1")</f>
        <v>progtype_0_att_1</v>
      </c>
      <c r="D3" s="2" t="str">
        <f>CONCATENATE(B2," - Attribute 1")</f>
        <v>Program Type 0 - Attribute 1</v>
      </c>
    </row>
    <row r="4" spans="1:4" x14ac:dyDescent="0.45">
      <c r="C4" s="2" t="str">
        <f>CONCATENATE(A2,"_att_2")</f>
        <v>progtype_0_att_2</v>
      </c>
      <c r="D4" s="2" t="str">
        <f>CONCATENATE(B2," - Attribute 2")</f>
        <v>Program Type 0 - Attribute 2</v>
      </c>
    </row>
    <row r="5" spans="1:4" x14ac:dyDescent="0.45">
      <c r="A5" s="2" t="s">
        <v>16</v>
      </c>
      <c r="B5" s="2" t="s">
        <v>17</v>
      </c>
      <c r="C5" s="2" t="str">
        <f>CONCATENATE(A5,"_att_0")</f>
        <v>progtype_1_att_0</v>
      </c>
      <c r="D5" s="2" t="str">
        <f>CONCATENATE(B5," - Attribute 0")</f>
        <v>Program Type 1 - Attribute 0</v>
      </c>
    </row>
    <row r="6" spans="1:4" x14ac:dyDescent="0.45">
      <c r="C6" s="2" t="str">
        <f>CONCATENATE(A5,"_att_1")</f>
        <v>progtype_1_att_1</v>
      </c>
      <c r="D6" s="2" t="str">
        <f>CONCATENATE(B5," - Attribute 1")</f>
        <v>Program Type 1 - Attribute 1</v>
      </c>
    </row>
    <row r="7" spans="1:4" x14ac:dyDescent="0.45">
      <c r="C7" s="2" t="str">
        <f>CONCATENATE(A5,"_att_2")</f>
        <v>progtype_1_att_2</v>
      </c>
      <c r="D7" s="2" t="str">
        <f>CONCATENATE(B5," - Attribute 2")</f>
        <v>Program Type 1 - Attribute 2</v>
      </c>
    </row>
    <row r="8" spans="1:4" x14ac:dyDescent="0.45">
      <c r="A8" s="2" t="s">
        <v>18</v>
      </c>
      <c r="B8" s="2" t="s">
        <v>19</v>
      </c>
      <c r="C8" s="2" t="str">
        <f>CONCATENATE(A8,"_att_0")</f>
        <v>progtype_2_att_0</v>
      </c>
      <c r="D8" s="2" t="str">
        <f>CONCATENATE(B8," - Attribute 0")</f>
        <v>Program Type 2 - Attribute 0</v>
      </c>
    </row>
    <row r="9" spans="1:4" x14ac:dyDescent="0.45">
      <c r="C9" s="2" t="str">
        <f>CONCATENATE(A8,"_att_1")</f>
        <v>progtype_2_att_1</v>
      </c>
      <c r="D9" s="2" t="str">
        <f>CONCATENATE(B8," - Attribute 1")</f>
        <v>Program Type 2 - Attribute 1</v>
      </c>
    </row>
    <row r="10" spans="1:4" x14ac:dyDescent="0.45">
      <c r="C10" s="2" t="str">
        <f>CONCATENATE(A8,"_att_2")</f>
        <v>progtype_2_att_2</v>
      </c>
      <c r="D10" s="2" t="str">
        <f>CONCATENATE(B8," - Attribute 2")</f>
        <v>Program Type 2 - Attribute 2</v>
      </c>
    </row>
    <row r="11" spans="1:4" x14ac:dyDescent="0.45">
      <c r="A11" s="2" t="s">
        <v>20</v>
      </c>
      <c r="B11" s="2" t="s">
        <v>21</v>
      </c>
      <c r="C11" s="2" t="str">
        <f>CONCATENATE(A11,"_att_0")</f>
        <v>progtype_3_att_0</v>
      </c>
      <c r="D11" s="2" t="str">
        <f>CONCATENATE(B11," - Attribute 0")</f>
        <v>Program Type 3 - Attribute 0</v>
      </c>
    </row>
    <row r="12" spans="1:4" x14ac:dyDescent="0.45">
      <c r="C12" s="2" t="str">
        <f>CONCATENATE(A11,"_att_1")</f>
        <v>progtype_3_att_1</v>
      </c>
      <c r="D12" s="2" t="str">
        <f>CONCATENATE(B11," - Attribute 1")</f>
        <v>Program Type 3 - Attribute 1</v>
      </c>
    </row>
    <row r="13" spans="1:4" x14ac:dyDescent="0.45">
      <c r="C13" s="2" t="str">
        <f>CONCATENATE(A11,"_att_2")</f>
        <v>progtype_3_att_2</v>
      </c>
      <c r="D13" s="2" t="str">
        <f>CONCATENATE(B11," - Attribute 2")</f>
        <v>Program Type 3 - Attribute 2</v>
      </c>
    </row>
    <row r="14" spans="1:4" x14ac:dyDescent="0.45">
      <c r="A14" s="2" t="s">
        <v>22</v>
      </c>
      <c r="B14" s="2" t="s">
        <v>23</v>
      </c>
      <c r="C14" s="2" t="str">
        <f>CONCATENATE(A14,"_att_0")</f>
        <v>progtype_4_att_0</v>
      </c>
      <c r="D14" s="2" t="str">
        <f>CONCATENATE(B14," - Attribute 0")</f>
        <v>Program Type 4 - Attribute 0</v>
      </c>
    </row>
    <row r="15" spans="1:4" x14ac:dyDescent="0.45">
      <c r="C15" s="2" t="str">
        <f>CONCATENATE(A14,"_att_1")</f>
        <v>progtype_4_att_1</v>
      </c>
      <c r="D15" s="2" t="str">
        <f>CONCATENATE(B14," - Attribute 1")</f>
        <v>Program Type 4 - Attribute 1</v>
      </c>
    </row>
    <row r="16" spans="1:4" x14ac:dyDescent="0.45">
      <c r="C16" s="2" t="str">
        <f>CONCATENATE(A14,"_att_2")</f>
        <v>progtype_4_att_2</v>
      </c>
      <c r="D16" s="2" t="str">
        <f>CONCATENATE(B14," - Attribute 2")</f>
        <v>Program Type 4 - Attribute 2</v>
      </c>
    </row>
    <row r="17" spans="1:4" x14ac:dyDescent="0.45">
      <c r="A17" s="2" t="s">
        <v>24</v>
      </c>
      <c r="B17" s="2" t="s">
        <v>25</v>
      </c>
      <c r="C17" s="2" t="str">
        <f>CONCATENATE(A17,"_att_0")</f>
        <v>progtype_5_att_0</v>
      </c>
      <c r="D17" s="2" t="str">
        <f>CONCATENATE(B17," - Attribute 0")</f>
        <v>Program Type 5 - Attribute 0</v>
      </c>
    </row>
    <row r="18" spans="1:4" x14ac:dyDescent="0.45">
      <c r="C18" s="2" t="str">
        <f>CONCATENATE(A17,"_att_1")</f>
        <v>progtype_5_att_1</v>
      </c>
      <c r="D18" s="2" t="str">
        <f>CONCATENATE(B17," - Attribute 1")</f>
        <v>Program Type 5 - Attribute 1</v>
      </c>
    </row>
    <row r="19" spans="1:4" x14ac:dyDescent="0.45">
      <c r="C19" s="2" t="str">
        <f>CONCATENATE(A17,"_att_2")</f>
        <v>progtype_5_att_2</v>
      </c>
      <c r="D19" s="2" t="str">
        <f>CONCATENATE(B17," - Attribute 2")</f>
        <v>Program Type 5 - Attribute 2</v>
      </c>
    </row>
    <row r="20" spans="1:4" x14ac:dyDescent="0.45">
      <c r="A20" s="2" t="s">
        <v>26</v>
      </c>
      <c r="B20" s="2" t="s">
        <v>27</v>
      </c>
      <c r="C20" s="2" t="str">
        <f>CONCATENATE(A20,"_att_0")</f>
        <v>progtype_6_att_0</v>
      </c>
      <c r="D20" s="2" t="str">
        <f>CONCATENATE(B20," - Attribute 0")</f>
        <v>Program Type 6 - Attribute 0</v>
      </c>
    </row>
    <row r="21" spans="1:4" x14ac:dyDescent="0.45">
      <c r="C21" s="2" t="str">
        <f>CONCATENATE(A20,"_att_1")</f>
        <v>progtype_6_att_1</v>
      </c>
      <c r="D21" s="2" t="str">
        <f>CONCATENATE(B20," - Attribute 1")</f>
        <v>Program Type 6 - Attribute 1</v>
      </c>
    </row>
    <row r="22" spans="1:4" x14ac:dyDescent="0.45">
      <c r="C22" s="2" t="str">
        <f>CONCATENATE(A20,"_att_2")</f>
        <v>progtype_6_att_2</v>
      </c>
      <c r="D22" s="2" t="str">
        <f>CONCATENATE(B20," - Attribute 2")</f>
        <v>Program Type 6 - Attribute 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2018-03-29T07:58:38Z</dcterms:created>
  <dcterms:modified xsi:type="dcterms:W3CDTF">2018-04-11T09:19:02Z</dcterms:modified>
</cp:coreProperties>
</file>