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romesh.abey\Desktop\projects\atomica\atomica\tests\databooks\"/>
    </mc:Choice>
  </mc:AlternateContent>
  <bookViews>
    <workbookView xWindow="240" yWindow="18" windowWidth="16098" windowHeight="9660" firstSheet="2" activeTab="2"/>
  </bookViews>
  <sheets>
    <sheet name="Population Definitions" sheetId="1" r:id="rId1"/>
    <sheet name="Program Definitions" sheetId="2" r:id="rId2"/>
    <sheet name="State Variables" sheetId="3" r:id="rId3"/>
    <sheet name="Parameters" sheetId="4" r:id="rId4"/>
  </sheets>
  <calcPr calcId="162913"/>
</workbook>
</file>

<file path=xl/calcChain.xml><?xml version="1.0" encoding="utf-8"?>
<calcChain xmlns="http://schemas.openxmlformats.org/spreadsheetml/2006/main">
  <c r="C14" i="4" l="1"/>
  <c r="C8" i="4"/>
  <c r="C2" i="4"/>
  <c r="A14" i="4" l="1"/>
  <c r="A11" i="4"/>
  <c r="A8" i="4"/>
  <c r="A5" i="4"/>
  <c r="A2" i="4"/>
  <c r="A5" i="3"/>
  <c r="A2" i="3"/>
</calcChain>
</file>

<file path=xl/comments1.xml><?xml version="1.0" encoding="utf-8"?>
<comments xmlns="http://schemas.openxmlformats.org/spreadsheetml/2006/main">
  <authors>
    <author/>
  </authors>
  <commentList>
    <comment ref="A1" authorId="0" shapeId="0">
      <text>
        <r>
          <rPr>
            <sz val="8"/>
            <color indexed="81"/>
            <rFont val="Tahoma"/>
            <family val="2"/>
          </rPr>
          <t>This column is for the abbreviated name of a population.
It is only ever used as a reference label within the code.
Note: It should be in lower case without spaces.</t>
        </r>
      </text>
    </comment>
    <comment ref="B1" authorId="0" shapeId="0">
      <text>
        <r>
          <rPr>
            <sz val="8"/>
            <color indexed="81"/>
            <rFont val="Tahoma"/>
            <family val="2"/>
          </rPr>
          <t>This column is for the full name of a population.
It will appear in plots and analysis outputs.
Note: It should be in title or sentence case.</t>
        </r>
      </text>
    </comment>
  </commentList>
</comments>
</file>

<file path=xl/comments2.xml><?xml version="1.0" encoding="utf-8"?>
<comments xmlns="http://schemas.openxmlformats.org/spreadsheetml/2006/main">
  <authors>
    <author/>
  </authors>
  <commentList>
    <comment ref="A1" authorId="0" shapeId="0">
      <text>
        <r>
          <rPr>
            <sz val="8"/>
            <color indexed="81"/>
            <rFont val="Tahoma"/>
            <family val="2"/>
          </rPr>
          <t>This column is for the abbreviated name of a population.
It is only ever used as a reference label within the code.
Note: It should be in lower case without spaces.</t>
        </r>
      </text>
    </comment>
    <comment ref="B1" authorId="0" shapeId="0">
      <text>
        <r>
          <rPr>
            <sz val="8"/>
            <color indexed="81"/>
            <rFont val="Tahoma"/>
            <family val="2"/>
          </rPr>
          <t>This column is for the full name of a program.
It will appear in plots and analysis outputs.
Note: It should be in title or sentence case.</t>
        </r>
      </text>
    </comment>
  </commentList>
</comments>
</file>

<file path=xl/comments3.xml><?xml version="1.0" encoding="utf-8"?>
<comments xmlns="http://schemas.openxmlformats.org/spreadsheetml/2006/main">
  <authors>
    <author/>
  </authors>
  <commentList>
    <comment ref="A1" authorId="0" shapeId="0">
      <text>
        <r>
          <rPr>
            <sz val="8"/>
            <color indexed="81"/>
            <rFont val="Tahoma"/>
            <family val="2"/>
          </rPr>
          <t>This column defines a 'label' attribute for a 'comp' item.</t>
        </r>
      </text>
    </comment>
    <comment ref="B1" authorId="0" shape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 authorId="0" shape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4" authorId="0" shapeId="0">
      <text>
        <r>
          <rPr>
            <sz val="8"/>
            <color indexed="81"/>
            <rFont val="Tahoma"/>
            <family val="2"/>
          </rPr>
          <t>This is a characteristic.</t>
        </r>
      </text>
    </comment>
    <comment ref="B4" authorId="0" shape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4" authorId="0" shape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7" authorId="0" shapeId="0">
      <text>
        <r>
          <rPr>
            <sz val="8"/>
            <color indexed="81"/>
            <rFont val="Tahoma"/>
            <family val="2"/>
          </rPr>
          <t>This is a characteristic.</t>
        </r>
      </text>
    </comment>
    <comment ref="B7" authorId="0" shape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7" authorId="0" shape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List>
</comments>
</file>

<file path=xl/comments4.xml><?xml version="1.0" encoding="utf-8"?>
<comments xmlns="http://schemas.openxmlformats.org/spreadsheetml/2006/main">
  <authors>
    <author/>
  </authors>
  <commentList>
    <comment ref="A1" authorId="0" shapeId="0">
      <text>
        <r>
          <rPr>
            <sz val="8"/>
            <color indexed="81"/>
            <rFont val="Tahoma"/>
            <family val="2"/>
          </rPr>
          <t>This is a parameter.</t>
        </r>
      </text>
    </comment>
    <comment ref="B1" authorId="0" shape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 authorId="0" shape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4" authorId="0" shapeId="0">
      <text>
        <r>
          <rPr>
            <sz val="8"/>
            <color indexed="81"/>
            <rFont val="Tahoma"/>
            <family val="2"/>
          </rPr>
          <t>This is a parameter.</t>
        </r>
      </text>
    </comment>
    <comment ref="B4" authorId="0" shape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4" authorId="0" shape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7" authorId="0" shapeId="0">
      <text>
        <r>
          <rPr>
            <sz val="8"/>
            <color indexed="81"/>
            <rFont val="Tahoma"/>
            <family val="2"/>
          </rPr>
          <t>This is a parameter.</t>
        </r>
      </text>
    </comment>
    <comment ref="B7" authorId="0" shape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7" authorId="0" shape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0" authorId="0" shapeId="0">
      <text>
        <r>
          <rPr>
            <sz val="8"/>
            <color indexed="81"/>
            <rFont val="Tahoma"/>
            <family val="2"/>
          </rPr>
          <t>This is a parameter.</t>
        </r>
      </text>
    </comment>
    <comment ref="B10" authorId="0" shape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0" authorId="0" shape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3" authorId="0" shapeId="0">
      <text>
        <r>
          <rPr>
            <sz val="8"/>
            <color indexed="81"/>
            <rFont val="Tahoma"/>
            <family val="2"/>
          </rPr>
          <t>This is a parameter.</t>
        </r>
      </text>
    </comment>
    <comment ref="B13" authorId="0" shape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3" authorId="0" shape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List>
</comments>
</file>

<file path=xl/sharedStrings.xml><?xml version="1.0" encoding="utf-8"?>
<sst xmlns="http://schemas.openxmlformats.org/spreadsheetml/2006/main" count="53" uniqueCount="25">
  <si>
    <t>Abbreviation</t>
  </si>
  <si>
    <t>Full Name</t>
  </si>
  <si>
    <t>prog_0</t>
  </si>
  <si>
    <t>Program 0</t>
  </si>
  <si>
    <t>prog_1</t>
  </si>
  <si>
    <t>Program 1</t>
  </si>
  <si>
    <t>prog_2</t>
  </si>
  <si>
    <t>Program 2</t>
  </si>
  <si>
    <t>Susceptible</t>
  </si>
  <si>
    <t>Quantity Type</t>
  </si>
  <si>
    <t>Constant</t>
  </si>
  <si>
    <t>Number</t>
  </si>
  <si>
    <t>OR</t>
  </si>
  <si>
    <t>Total number of entities</t>
  </si>
  <si>
    <t>Prevalence</t>
  </si>
  <si>
    <t>Fraction</t>
  </si>
  <si>
    <t>Death rate for susceptible people</t>
  </si>
  <si>
    <t>Probability</t>
  </si>
  <si>
    <t>Average duration of infections (years)</t>
  </si>
  <si>
    <t>Duration</t>
  </si>
  <si>
    <t>Death rate for infected people</t>
  </si>
  <si>
    <t>Transmission probability per contact</t>
  </si>
  <si>
    <t>Number of contacts annually</t>
  </si>
  <si>
    <t>adults</t>
  </si>
  <si>
    <t>Adults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</si>
</sst>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sz val="8"/>
      <color indexed="81"/>
      <name val="Tahoma"/>
      <family val="2"/>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2" fillId="0" borderId="0" xfId="0" applyFont="1" applyAlignment="1">
      <alignment horizontal="center"/>
    </xf>
    <xf numFmtId="0" fontId="0" fillId="0" borderId="0" xfId="0" applyAlignment="1">
      <alignment horizont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2"/>
  <sheetViews>
    <sheetView workbookViewId="0">
      <selection activeCell="A2" sqref="A2:B2"/>
    </sheetView>
  </sheetViews>
  <sheetFormatPr defaultRowHeight="14.4" x14ac:dyDescent="0.55000000000000004"/>
  <cols>
    <col min="1" max="2" width="15.734375" customWidth="1"/>
  </cols>
  <sheetData>
    <row r="1" spans="1:2" x14ac:dyDescent="0.55000000000000004">
      <c r="A1" s="1" t="s">
        <v>0</v>
      </c>
      <c r="B1" s="1" t="s">
        <v>1</v>
      </c>
    </row>
    <row r="2" spans="1:2" x14ac:dyDescent="0.55000000000000004">
      <c r="A2" s="2" t="s">
        <v>23</v>
      </c>
      <c r="B2" s="2" t="s">
        <v>24</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4"/>
  <sheetViews>
    <sheetView workbookViewId="0"/>
  </sheetViews>
  <sheetFormatPr defaultRowHeight="14.4" x14ac:dyDescent="0.55000000000000004"/>
  <cols>
    <col min="1" max="2" width="20.734375" customWidth="1"/>
  </cols>
  <sheetData>
    <row r="1" spans="1:2" x14ac:dyDescent="0.55000000000000004">
      <c r="A1" s="1" t="s">
        <v>0</v>
      </c>
      <c r="B1" s="1" t="s">
        <v>1</v>
      </c>
    </row>
    <row r="2" spans="1:2" x14ac:dyDescent="0.55000000000000004">
      <c r="A2" s="2" t="s">
        <v>2</v>
      </c>
      <c r="B2" s="2" t="s">
        <v>3</v>
      </c>
    </row>
    <row r="3" spans="1:2" x14ac:dyDescent="0.55000000000000004">
      <c r="A3" s="2" t="s">
        <v>4</v>
      </c>
      <c r="B3" s="2" t="s">
        <v>5</v>
      </c>
    </row>
    <row r="4" spans="1:2" x14ac:dyDescent="0.55000000000000004">
      <c r="A4" s="2" t="s">
        <v>6</v>
      </c>
      <c r="B4" s="2" t="s">
        <v>7</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W8"/>
  <sheetViews>
    <sheetView tabSelected="1" workbookViewId="0">
      <selection activeCell="D10" sqref="D10"/>
    </sheetView>
  </sheetViews>
  <sheetFormatPr defaultRowHeight="14.4" x14ac:dyDescent="0.55000000000000004"/>
  <cols>
    <col min="1" max="1" width="20.41796875" bestFit="1" customWidth="1"/>
    <col min="2" max="2" width="15.734375" customWidth="1"/>
    <col min="3" max="3" width="10.734375" customWidth="1"/>
  </cols>
  <sheetData>
    <row r="1" spans="1:23" x14ac:dyDescent="0.55000000000000004">
      <c r="A1" s="1" t="s">
        <v>8</v>
      </c>
      <c r="B1" s="1" t="s">
        <v>9</v>
      </c>
      <c r="C1" s="1" t="s">
        <v>10</v>
      </c>
      <c r="E1" s="1">
        <v>2000</v>
      </c>
      <c r="F1" s="1">
        <v>2001</v>
      </c>
      <c r="G1" s="1">
        <v>2002</v>
      </c>
      <c r="H1" s="1">
        <v>2003</v>
      </c>
      <c r="I1" s="1">
        <v>2004</v>
      </c>
      <c r="J1" s="1">
        <v>2005</v>
      </c>
      <c r="K1" s="1">
        <v>2006</v>
      </c>
      <c r="L1" s="1">
        <v>2007</v>
      </c>
      <c r="M1" s="1">
        <v>2008</v>
      </c>
      <c r="N1" s="1">
        <v>2009</v>
      </c>
      <c r="O1" s="1">
        <v>2010</v>
      </c>
      <c r="P1" s="1">
        <v>2011</v>
      </c>
      <c r="Q1" s="1">
        <v>2012</v>
      </c>
      <c r="R1" s="1">
        <v>2013</v>
      </c>
      <c r="S1" s="1">
        <v>2014</v>
      </c>
      <c r="T1" s="1">
        <v>2015</v>
      </c>
      <c r="U1" s="1">
        <v>2016</v>
      </c>
      <c r="V1" s="1">
        <v>2017</v>
      </c>
      <c r="W1" s="1">
        <v>2018</v>
      </c>
    </row>
    <row r="2" spans="1:23" x14ac:dyDescent="0.55000000000000004">
      <c r="A2" s="2" t="str">
        <f>'Population Definitions'!B2</f>
        <v>Adults</v>
      </c>
      <c r="B2" t="s">
        <v>11</v>
      </c>
      <c r="C2">
        <v>700</v>
      </c>
      <c r="D2" s="2" t="s">
        <v>12</v>
      </c>
    </row>
    <row r="4" spans="1:23" x14ac:dyDescent="0.55000000000000004">
      <c r="A4" s="1" t="s">
        <v>13</v>
      </c>
      <c r="B4" s="1" t="s">
        <v>9</v>
      </c>
      <c r="C4" s="1" t="s">
        <v>10</v>
      </c>
      <c r="E4" s="1">
        <v>2000</v>
      </c>
      <c r="F4" s="1">
        <v>2001</v>
      </c>
      <c r="G4" s="1">
        <v>2002</v>
      </c>
      <c r="H4" s="1">
        <v>2003</v>
      </c>
      <c r="I4" s="1">
        <v>2004</v>
      </c>
      <c r="J4" s="1">
        <v>2005</v>
      </c>
      <c r="K4" s="1">
        <v>2006</v>
      </c>
      <c r="L4" s="1">
        <v>2007</v>
      </c>
      <c r="M4" s="1">
        <v>2008</v>
      </c>
      <c r="N4" s="1">
        <v>2009</v>
      </c>
      <c r="O4" s="1">
        <v>2010</v>
      </c>
      <c r="P4" s="1">
        <v>2011</v>
      </c>
      <c r="Q4" s="1">
        <v>2012</v>
      </c>
      <c r="R4" s="1">
        <v>2013</v>
      </c>
      <c r="S4" s="1">
        <v>2014</v>
      </c>
      <c r="T4" s="1">
        <v>2015</v>
      </c>
      <c r="U4" s="1">
        <v>2016</v>
      </c>
      <c r="V4" s="1">
        <v>2017</v>
      </c>
      <c r="W4" s="1">
        <v>2018</v>
      </c>
    </row>
    <row r="5" spans="1:23" x14ac:dyDescent="0.55000000000000004">
      <c r="A5" s="2" t="str">
        <f>'Population Definitions'!B2</f>
        <v>Adults</v>
      </c>
      <c r="B5" t="s">
        <v>11</v>
      </c>
      <c r="C5">
        <v>1000</v>
      </c>
      <c r="D5" s="2" t="s">
        <v>12</v>
      </c>
    </row>
    <row r="7" spans="1:23" x14ac:dyDescent="0.55000000000000004">
      <c r="A7" s="1" t="s">
        <v>14</v>
      </c>
      <c r="B7" s="1" t="s">
        <v>9</v>
      </c>
      <c r="C7" s="1" t="s">
        <v>10</v>
      </c>
      <c r="E7" s="1">
        <v>2000</v>
      </c>
      <c r="F7" s="1">
        <v>2001</v>
      </c>
      <c r="G7" s="1">
        <v>2002</v>
      </c>
      <c r="H7" s="1">
        <v>2003</v>
      </c>
      <c r="I7" s="1">
        <v>2004</v>
      </c>
      <c r="J7" s="1">
        <v>2005</v>
      </c>
      <c r="K7" s="1">
        <v>2006</v>
      </c>
      <c r="L7" s="1">
        <v>2007</v>
      </c>
      <c r="M7" s="1">
        <v>2008</v>
      </c>
      <c r="N7" s="1">
        <v>2009</v>
      </c>
      <c r="O7" s="1">
        <v>2010</v>
      </c>
      <c r="P7" s="1">
        <v>2011</v>
      </c>
      <c r="Q7" s="1">
        <v>2012</v>
      </c>
      <c r="R7" s="1">
        <v>2013</v>
      </c>
      <c r="S7" s="1">
        <v>2014</v>
      </c>
      <c r="T7" s="1">
        <v>2015</v>
      </c>
      <c r="U7" s="1">
        <v>2016</v>
      </c>
      <c r="V7" s="1">
        <v>2017</v>
      </c>
      <c r="W7" s="1">
        <v>2018</v>
      </c>
    </row>
    <row r="8" spans="1:23" x14ac:dyDescent="0.55000000000000004">
      <c r="A8" s="2" t="s">
        <v>24</v>
      </c>
      <c r="B8" t="s">
        <v>15</v>
      </c>
      <c r="D8" s="2" t="s">
        <v>12</v>
      </c>
      <c r="E8">
        <v>0.2857142857142857</v>
      </c>
      <c r="J8">
        <v>1.2740740740740741</v>
      </c>
      <c r="O8">
        <v>2.4456521739130435</v>
      </c>
      <c r="T8">
        <v>0.27083333333333331</v>
      </c>
    </row>
  </sheetData>
  <dataValidations count="2">
    <dataValidation type="list" allowBlank="1" showInputMessage="1" showErrorMessage="1" sqref="B2 B5">
      <formula1>"Number"</formula1>
    </dataValidation>
    <dataValidation type="list" allowBlank="1" showInputMessage="1" showErrorMessage="1" sqref="B8">
      <formula1>"Fraction"</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W14"/>
  <sheetViews>
    <sheetView workbookViewId="0">
      <selection activeCell="C11" sqref="C11"/>
    </sheetView>
  </sheetViews>
  <sheetFormatPr defaultRowHeight="14.4" x14ac:dyDescent="0.55000000000000004"/>
  <cols>
    <col min="1" max="1" width="50.734375" customWidth="1"/>
    <col min="2" max="2" width="15.734375" customWidth="1"/>
    <col min="3" max="3" width="10.734375" customWidth="1"/>
  </cols>
  <sheetData>
    <row r="1" spans="1:23" x14ac:dyDescent="0.55000000000000004">
      <c r="A1" s="1" t="s">
        <v>16</v>
      </c>
      <c r="B1" s="1" t="s">
        <v>9</v>
      </c>
      <c r="C1" s="1" t="s">
        <v>10</v>
      </c>
      <c r="E1" s="1">
        <v>2000</v>
      </c>
      <c r="F1" s="1">
        <v>2001</v>
      </c>
      <c r="G1" s="1">
        <v>2002</v>
      </c>
      <c r="H1" s="1">
        <v>2003</v>
      </c>
      <c r="I1" s="1">
        <v>2004</v>
      </c>
      <c r="J1" s="1">
        <v>2005</v>
      </c>
      <c r="K1" s="1">
        <v>2006</v>
      </c>
      <c r="L1" s="1">
        <v>2007</v>
      </c>
      <c r="M1" s="1">
        <v>2008</v>
      </c>
      <c r="N1" s="1">
        <v>2009</v>
      </c>
      <c r="O1" s="1">
        <v>2010</v>
      </c>
      <c r="P1" s="1">
        <v>2011</v>
      </c>
      <c r="Q1" s="1">
        <v>2012</v>
      </c>
      <c r="R1" s="1">
        <v>2013</v>
      </c>
      <c r="S1" s="1">
        <v>2014</v>
      </c>
      <c r="T1" s="1">
        <v>2015</v>
      </c>
      <c r="U1" s="1">
        <v>2016</v>
      </c>
      <c r="V1" s="1">
        <v>2017</v>
      </c>
      <c r="W1" s="1">
        <v>2018</v>
      </c>
    </row>
    <row r="2" spans="1:23" x14ac:dyDescent="0.55000000000000004">
      <c r="A2" s="2" t="str">
        <f>'Population Definitions'!B2</f>
        <v>Adults</v>
      </c>
      <c r="B2" t="s">
        <v>17</v>
      </c>
      <c r="C2">
        <f>IF(SUMPRODUCT(--(E2:W2&lt;&gt;""))=0,0.008,"N.A.")</f>
        <v>8.0000000000000002E-3</v>
      </c>
      <c r="D2" s="2" t="s">
        <v>12</v>
      </c>
    </row>
    <row r="4" spans="1:23" x14ac:dyDescent="0.55000000000000004">
      <c r="A4" s="1" t="s">
        <v>18</v>
      </c>
      <c r="B4" s="1" t="s">
        <v>9</v>
      </c>
      <c r="C4" s="1" t="s">
        <v>10</v>
      </c>
      <c r="E4" s="1">
        <v>2000</v>
      </c>
      <c r="F4" s="1">
        <v>2001</v>
      </c>
      <c r="G4" s="1">
        <v>2002</v>
      </c>
      <c r="H4" s="1">
        <v>2003</v>
      </c>
      <c r="I4" s="1">
        <v>2004</v>
      </c>
      <c r="J4" s="1">
        <v>2005</v>
      </c>
      <c r="K4" s="1">
        <v>2006</v>
      </c>
      <c r="L4" s="1">
        <v>2007</v>
      </c>
      <c r="M4" s="1">
        <v>2008</v>
      </c>
      <c r="N4" s="1">
        <v>2009</v>
      </c>
      <c r="O4" s="1">
        <v>2010</v>
      </c>
      <c r="P4" s="1">
        <v>2011</v>
      </c>
      <c r="Q4" s="1">
        <v>2012</v>
      </c>
      <c r="R4" s="1">
        <v>2013</v>
      </c>
      <c r="S4" s="1">
        <v>2014</v>
      </c>
      <c r="T4" s="1">
        <v>2015</v>
      </c>
      <c r="U4" s="1">
        <v>2016</v>
      </c>
      <c r="V4" s="1">
        <v>2017</v>
      </c>
      <c r="W4" s="1">
        <v>2018</v>
      </c>
    </row>
    <row r="5" spans="1:23" x14ac:dyDescent="0.55000000000000004">
      <c r="A5" s="2" t="str">
        <f>'Population Definitions'!B2</f>
        <v>Adults</v>
      </c>
      <c r="B5" t="s">
        <v>19</v>
      </c>
      <c r="C5">
        <v>5</v>
      </c>
      <c r="D5" s="2" t="s">
        <v>12</v>
      </c>
    </row>
    <row r="7" spans="1:23" x14ac:dyDescent="0.55000000000000004">
      <c r="A7" s="1" t="s">
        <v>20</v>
      </c>
      <c r="B7" s="1" t="s">
        <v>9</v>
      </c>
      <c r="C7" s="1" t="s">
        <v>10</v>
      </c>
      <c r="E7" s="1">
        <v>2000</v>
      </c>
      <c r="F7" s="1">
        <v>2001</v>
      </c>
      <c r="G7" s="1">
        <v>2002</v>
      </c>
      <c r="H7" s="1">
        <v>2003</v>
      </c>
      <c r="I7" s="1">
        <v>2004</v>
      </c>
      <c r="J7" s="1">
        <v>2005</v>
      </c>
      <c r="K7" s="1">
        <v>2006</v>
      </c>
      <c r="L7" s="1">
        <v>2007</v>
      </c>
      <c r="M7" s="1">
        <v>2008</v>
      </c>
      <c r="N7" s="1">
        <v>2009</v>
      </c>
      <c r="O7" s="1">
        <v>2010</v>
      </c>
      <c r="P7" s="1">
        <v>2011</v>
      </c>
      <c r="Q7" s="1">
        <v>2012</v>
      </c>
      <c r="R7" s="1">
        <v>2013</v>
      </c>
      <c r="S7" s="1">
        <v>2014</v>
      </c>
      <c r="T7" s="1">
        <v>2015</v>
      </c>
      <c r="U7" s="1">
        <v>2016</v>
      </c>
      <c r="V7" s="1">
        <v>2017</v>
      </c>
      <c r="W7" s="1">
        <v>2018</v>
      </c>
    </row>
    <row r="8" spans="1:23" x14ac:dyDescent="0.55000000000000004">
      <c r="A8" s="2" t="str">
        <f>'Population Definitions'!B2</f>
        <v>Adults</v>
      </c>
      <c r="B8" t="s">
        <v>17</v>
      </c>
      <c r="C8">
        <f>IF(SUMPRODUCT(--(E8:W8&lt;&gt;""))=0,0.016,"N.A.")</f>
        <v>1.6E-2</v>
      </c>
      <c r="D8" s="2" t="s">
        <v>12</v>
      </c>
    </row>
    <row r="10" spans="1:23" x14ac:dyDescent="0.55000000000000004">
      <c r="A10" s="1" t="s">
        <v>21</v>
      </c>
      <c r="B10" s="1" t="s">
        <v>9</v>
      </c>
      <c r="C10" s="1" t="s">
        <v>10</v>
      </c>
      <c r="E10" s="1">
        <v>2000</v>
      </c>
      <c r="F10" s="1">
        <v>2001</v>
      </c>
      <c r="G10" s="1">
        <v>2002</v>
      </c>
      <c r="H10" s="1">
        <v>2003</v>
      </c>
      <c r="I10" s="1">
        <v>2004</v>
      </c>
      <c r="J10" s="1">
        <v>2005</v>
      </c>
      <c r="K10" s="1">
        <v>2006</v>
      </c>
      <c r="L10" s="1">
        <v>2007</v>
      </c>
      <c r="M10" s="1">
        <v>2008</v>
      </c>
      <c r="N10" s="1">
        <v>2009</v>
      </c>
      <c r="O10" s="1">
        <v>2010</v>
      </c>
      <c r="P10" s="1">
        <v>2011</v>
      </c>
      <c r="Q10" s="1">
        <v>2012</v>
      </c>
      <c r="R10" s="1">
        <v>2013</v>
      </c>
      <c r="S10" s="1">
        <v>2014</v>
      </c>
      <c r="T10" s="1">
        <v>2015</v>
      </c>
      <c r="U10" s="1">
        <v>2016</v>
      </c>
      <c r="V10" s="1">
        <v>2017</v>
      </c>
      <c r="W10" s="1">
        <v>2018</v>
      </c>
    </row>
    <row r="11" spans="1:23" x14ac:dyDescent="0.55000000000000004">
      <c r="A11" s="2" t="str">
        <f>'Population Definitions'!B2</f>
        <v>Adults</v>
      </c>
      <c r="B11" t="s">
        <v>17</v>
      </c>
      <c r="C11">
        <v>8.0000000000000002E-3</v>
      </c>
      <c r="D11" s="2" t="s">
        <v>12</v>
      </c>
    </row>
    <row r="13" spans="1:23" x14ac:dyDescent="0.55000000000000004">
      <c r="A13" s="1" t="s">
        <v>22</v>
      </c>
      <c r="B13" s="1" t="s">
        <v>9</v>
      </c>
      <c r="C13" s="1" t="s">
        <v>10</v>
      </c>
      <c r="E13" s="1">
        <v>2000</v>
      </c>
      <c r="F13" s="1">
        <v>2001</v>
      </c>
      <c r="G13" s="1">
        <v>2002</v>
      </c>
      <c r="H13" s="1">
        <v>2003</v>
      </c>
      <c r="I13" s="1">
        <v>2004</v>
      </c>
      <c r="J13" s="1">
        <v>2005</v>
      </c>
      <c r="K13" s="1">
        <v>2006</v>
      </c>
      <c r="L13" s="1">
        <v>2007</v>
      </c>
      <c r="M13" s="1">
        <v>2008</v>
      </c>
      <c r="N13" s="1">
        <v>2009</v>
      </c>
      <c r="O13" s="1">
        <v>2010</v>
      </c>
      <c r="P13" s="1">
        <v>2011</v>
      </c>
      <c r="Q13" s="1">
        <v>2012</v>
      </c>
      <c r="R13" s="1">
        <v>2013</v>
      </c>
      <c r="S13" s="1">
        <v>2014</v>
      </c>
      <c r="T13" s="1">
        <v>2015</v>
      </c>
      <c r="U13" s="1">
        <v>2016</v>
      </c>
      <c r="V13" s="1">
        <v>2017</v>
      </c>
      <c r="W13" s="1">
        <v>2018</v>
      </c>
    </row>
    <row r="14" spans="1:23" x14ac:dyDescent="0.55000000000000004">
      <c r="A14" s="2" t="str">
        <f>'Population Definitions'!B2</f>
        <v>Adults</v>
      </c>
      <c r="B14" t="s">
        <v>11</v>
      </c>
      <c r="C14">
        <f>IF(SUMPRODUCT(--(E14:W14&lt;&gt;""))=0,80,"N.A.")</f>
        <v>80</v>
      </c>
      <c r="D14" s="2" t="s">
        <v>12</v>
      </c>
    </row>
  </sheetData>
  <dataValidations count="3">
    <dataValidation type="list" allowBlank="1" showInputMessage="1" showErrorMessage="1" sqref="B2 B11 B8">
      <formula1>"Probability"</formula1>
    </dataValidation>
    <dataValidation type="list" allowBlank="1" showInputMessage="1" showErrorMessage="1" sqref="B5">
      <formula1>"Duration"</formula1>
    </dataValidation>
    <dataValidation type="list" allowBlank="1" showInputMessage="1" showErrorMessage="1" sqref="B14">
      <formula1>"Number"</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Population Definitions</vt:lpstr>
      <vt:lpstr>Program Definitions</vt:lpstr>
      <vt:lpstr>State Variables</vt:lpstr>
      <vt:lpstr>Parameters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Romesh Abeysuriya</cp:lastModifiedBy>
  <dcterms:created xsi:type="dcterms:W3CDTF">2018-04-11T08:57:36Z</dcterms:created>
  <dcterms:modified xsi:type="dcterms:W3CDTF">2018-04-26T04:04:07Z</dcterms:modified>
</cp:coreProperties>
</file>