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171" i="3" l="1"/>
  <c r="B172" i="3"/>
  <c r="B173" i="3"/>
  <c r="B174" i="3"/>
  <c r="B170" i="3"/>
  <c r="B163" i="3"/>
  <c r="B121" i="3"/>
  <c r="B122" i="3"/>
  <c r="B123" i="3"/>
  <c r="B124" i="3"/>
  <c r="B125" i="3"/>
  <c r="B128" i="3"/>
  <c r="B129" i="3"/>
  <c r="B130" i="3"/>
  <c r="B131" i="3"/>
  <c r="B132" i="3"/>
  <c r="B135" i="3"/>
  <c r="B136" i="3"/>
  <c r="B137" i="3"/>
  <c r="B138" i="3"/>
  <c r="B139" i="3"/>
  <c r="B142" i="3"/>
  <c r="B143" i="3"/>
  <c r="B144" i="3"/>
  <c r="B145" i="3"/>
  <c r="B146" i="3"/>
  <c r="B149" i="3"/>
  <c r="B150" i="3"/>
  <c r="B151" i="3"/>
  <c r="B152" i="3"/>
  <c r="B153" i="3"/>
  <c r="B156" i="3"/>
  <c r="B157" i="3"/>
  <c r="B158" i="3"/>
  <c r="B159" i="3"/>
  <c r="B160" i="3"/>
  <c r="B164" i="3"/>
  <c r="B165" i="3"/>
  <c r="B166" i="3"/>
  <c r="B167" i="3"/>
  <c r="B181" i="3"/>
  <c r="B184" i="3"/>
  <c r="B185" i="3"/>
  <c r="B186" i="3"/>
  <c r="B187" i="3"/>
  <c r="B188" i="3"/>
  <c r="B115" i="3"/>
  <c r="B116" i="3"/>
  <c r="B117" i="3"/>
  <c r="B118" i="3"/>
  <c r="B114" i="3"/>
  <c r="B86" i="3"/>
  <c r="B87" i="3"/>
  <c r="B88" i="3"/>
  <c r="B89" i="3"/>
  <c r="B90" i="3"/>
  <c r="B93" i="3"/>
  <c r="B94" i="3"/>
  <c r="B95" i="3"/>
  <c r="B96" i="3"/>
  <c r="B97" i="3"/>
  <c r="B104" i="3"/>
  <c r="B111" i="3"/>
  <c r="B80" i="3"/>
  <c r="B101" i="3" s="1"/>
  <c r="B81" i="3"/>
  <c r="B102" i="3" s="1"/>
  <c r="B82" i="3"/>
  <c r="B83" i="3"/>
  <c r="B79" i="3"/>
  <c r="B52" i="3"/>
  <c r="B53" i="3"/>
  <c r="B54" i="3"/>
  <c r="B55" i="3"/>
  <c r="B51" i="3"/>
  <c r="B45" i="3"/>
  <c r="B46" i="3"/>
  <c r="B47" i="3"/>
  <c r="B48" i="3"/>
  <c r="B44" i="3"/>
  <c r="G79" i="2"/>
  <c r="G72" i="2"/>
  <c r="G65" i="2"/>
  <c r="G37" i="2"/>
  <c r="G44" i="2"/>
  <c r="G30" i="2"/>
  <c r="G9" i="2"/>
  <c r="G16" i="2"/>
  <c r="G23" i="2"/>
  <c r="G2" i="2"/>
  <c r="B100" i="3" l="1"/>
  <c r="B10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<sst xmlns="http://schemas.openxmlformats.org/spreadsheetml/2006/main" count="1153" uniqueCount="112">
  <si>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</si>
  <si>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</si>
  <si>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</si>
  <si>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</si>
  <si>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</si>
  <si>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</si>
  <si>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</si>
  <si>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</si>
  <si>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</si>
  <si>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</si>
  <si>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</si>
  <si>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</si>
  <si>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</si>
  <si>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</si>
  <si>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</si>
  <si>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</si>
  <si>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</si>
  <si>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</si>
  <si>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</si>
  <si>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</si>
  <si>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</si>
  <si>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</si>
  <si>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</si>
  <si>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</si>
  <si>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</si>
  <si>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</si>
  <si>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</si>
  <si>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</si>
  <si>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</si>
  <si>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</si>
  <si>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</si>
  <si>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</si>
  <si>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</si>
  <si>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</si>
  <si>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</si>
  <si>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</si>
  <si>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</si>
  <si>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</si>
  <si>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</si>
  <si>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</si>
  <si>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</si>
  <si>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</si>
  <si>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</si>
  <si>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</si>
  <si>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</si>
  <si>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</si>
  <si>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</si>
  <si>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</si>
  <si>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</si>
  <si>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</si>
  <si>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</si>
  <si>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</si>
  <si>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</si>
  <si>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</si>
  <si>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</si>
  <si>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</si>
  <si>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PrisDS</t>
  </si>
  <si>
    <t>Prisoner treatment (DS)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</si>
  <si>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</si>
  <si>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</si>
  <si>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</si>
  <si>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</si>
  <si>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</si>
  <si>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</si>
  <si>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</si>
  <si>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</si>
  <si>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Number of vaccinations administered</t>
  </si>
  <si>
    <t>Baseline value</t>
  </si>
  <si>
    <t>Coverage interaction</t>
  </si>
  <si>
    <t>Impact interaction</t>
  </si>
  <si>
    <t>LTBI treatment initiations total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</si>
  <si>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</si>
  <si>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</si>
  <si>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</si>
  <si>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</si>
  <si>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Late latency departure rate</t>
  </si>
  <si>
    <t>Probability of early-active versus early-late progression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</si>
  <si>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</si>
  <si>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</si>
  <si>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</si>
  <si>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</si>
  <si>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</si>
  <si>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</si>
  <si>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</si>
  <si>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</si>
  <si>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</si>
  <si>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</si>
  <si>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</si>
  <si>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</si>
  <si>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</si>
  <si>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</si>
  <si>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</si>
  <si>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</si>
  <si>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</si>
  <si>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</si>
  <si>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</si>
  <si>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SP-DS annual probability of diagnosis</t>
  </si>
  <si>
    <t>SP-MDR annual probability of diagnosis</t>
  </si>
  <si>
    <t>SP-XDR annual probability of diagnosis</t>
  </si>
  <si>
    <t>SN-DS annual probability of diagnosis</t>
  </si>
  <si>
    <t>SN-MDR annual probability of diagnosis</t>
  </si>
  <si>
    <t>SN-XDR annual probability of diagnosis</t>
  </si>
  <si>
    <t>DS annual probability of initiating treatment</t>
  </si>
  <si>
    <t>MDR annual probability of initiating treatment</t>
  </si>
  <si>
    <t>XDR annual probability of initiating treatment</t>
  </si>
  <si>
    <t>Y</t>
  </si>
  <si>
    <t>XDRnew</t>
  </si>
  <si>
    <t>Treatment with new drugs (XDR)</t>
  </si>
  <si>
    <t>PrisDR</t>
  </si>
  <si>
    <t>Prisoner treatment (MDR + XDR)</t>
  </si>
  <si>
    <t>Additive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</si>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</sst>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6269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led_databook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Population Definitions"/>
      <sheetName val="Notifications"/>
      <sheetName val="#ignore temp"/>
      <sheetName val="Latent treatment"/>
      <sheetName val="Treatment outcomes"/>
      <sheetName val="Initialization estimates"/>
      <sheetName val="New infections proportions"/>
      <sheetName val="Optional data"/>
      <sheetName val="Infection susceptibility"/>
      <sheetName val="Untreated TB progression rates"/>
      <sheetName val="Interactions"/>
      <sheetName val="Transfers"/>
    </sheetNames>
    <sheetDataSet>
      <sheetData sheetId="0"/>
      <sheetData sheetId="1"/>
      <sheetData sheetId="2"/>
      <sheetData sheetId="3"/>
      <sheetData sheetId="4"/>
      <sheetData sheetId="5">
        <row r="9">
          <cell r="C9">
            <v>0.09</v>
          </cell>
        </row>
        <row r="10">
          <cell r="C10">
            <v>0.09</v>
          </cell>
        </row>
        <row r="11">
          <cell r="C11">
            <v>0.09</v>
          </cell>
        </row>
        <row r="12">
          <cell r="C12">
            <v>0.09</v>
          </cell>
        </row>
        <row r="13">
          <cell r="C13">
            <v>0.09</v>
          </cell>
        </row>
        <row r="16">
          <cell r="C16">
            <v>0.05</v>
          </cell>
        </row>
        <row r="17">
          <cell r="C17">
            <v>0.05</v>
          </cell>
        </row>
        <row r="18">
          <cell r="C18">
            <v>0.05</v>
          </cell>
        </row>
        <row r="19">
          <cell r="C19">
            <v>0.05</v>
          </cell>
        </row>
        <row r="20">
          <cell r="C20">
            <v>0.05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34">
          <cell r="C34">
            <v>0.83</v>
          </cell>
        </row>
        <row r="41">
          <cell r="C41">
            <v>0.03</v>
          </cell>
        </row>
        <row r="44">
          <cell r="C44">
            <v>545</v>
          </cell>
        </row>
        <row r="45">
          <cell r="C45">
            <v>545</v>
          </cell>
        </row>
        <row r="46">
          <cell r="C46">
            <v>545</v>
          </cell>
        </row>
        <row r="47">
          <cell r="C47">
            <v>545</v>
          </cell>
        </row>
        <row r="48">
          <cell r="C48">
            <v>545</v>
          </cell>
        </row>
        <row r="51">
          <cell r="C51">
            <v>7.0000000000000007E-2</v>
          </cell>
        </row>
        <row r="52">
          <cell r="C52">
            <v>7.0000000000000007E-2</v>
          </cell>
        </row>
        <row r="53">
          <cell r="C53">
            <v>7.0000000000000007E-2</v>
          </cell>
        </row>
        <row r="54">
          <cell r="C54">
            <v>7.0000000000000007E-2</v>
          </cell>
        </row>
        <row r="55">
          <cell r="C55">
            <v>7.0000000000000007E-2</v>
          </cell>
        </row>
        <row r="58">
          <cell r="C58">
            <v>0.24</v>
          </cell>
        </row>
        <row r="59">
          <cell r="C59">
            <v>0.24</v>
          </cell>
        </row>
        <row r="60">
          <cell r="C60">
            <v>0.24</v>
          </cell>
        </row>
        <row r="61">
          <cell r="C61">
            <v>0.24</v>
          </cell>
        </row>
        <row r="62">
          <cell r="C62">
            <v>0.24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2">
          <cell r="C72">
            <v>0.52</v>
          </cell>
        </row>
        <row r="73">
          <cell r="C73">
            <v>0.52</v>
          </cell>
        </row>
        <row r="74">
          <cell r="C74">
            <v>0.52</v>
          </cell>
        </row>
        <row r="75">
          <cell r="C75">
            <v>0.52</v>
          </cell>
        </row>
        <row r="76">
          <cell r="C76">
            <v>0.52</v>
          </cell>
        </row>
        <row r="79">
          <cell r="C79">
            <v>0.17</v>
          </cell>
        </row>
        <row r="80">
          <cell r="C80">
            <v>0.17</v>
          </cell>
        </row>
        <row r="81">
          <cell r="C81">
            <v>0.17</v>
          </cell>
        </row>
        <row r="82">
          <cell r="C82">
            <v>0.17</v>
          </cell>
        </row>
        <row r="83">
          <cell r="C83">
            <v>0.17</v>
          </cell>
        </row>
        <row r="86">
          <cell r="C86">
            <v>545</v>
          </cell>
        </row>
        <row r="87">
          <cell r="C87">
            <v>545</v>
          </cell>
        </row>
        <row r="88">
          <cell r="C88">
            <v>545</v>
          </cell>
        </row>
        <row r="89">
          <cell r="C89">
            <v>545</v>
          </cell>
        </row>
        <row r="90">
          <cell r="C90">
            <v>545</v>
          </cell>
        </row>
        <row r="93">
          <cell r="C93">
            <v>0.2</v>
          </cell>
        </row>
        <row r="94">
          <cell r="C94">
            <v>0.2</v>
          </cell>
        </row>
        <row r="95">
          <cell r="C95">
            <v>0.2</v>
          </cell>
        </row>
        <row r="96">
          <cell r="C96">
            <v>0.2</v>
          </cell>
        </row>
        <row r="97">
          <cell r="C97">
            <v>0.2</v>
          </cell>
        </row>
        <row r="111">
          <cell r="C111">
            <v>0.28000000000000003</v>
          </cell>
        </row>
        <row r="114">
          <cell r="C114">
            <v>0.27</v>
          </cell>
        </row>
        <row r="115">
          <cell r="C115">
            <v>0.27</v>
          </cell>
        </row>
        <row r="116">
          <cell r="C116">
            <v>0.27</v>
          </cell>
        </row>
        <row r="117">
          <cell r="C117">
            <v>0.27</v>
          </cell>
        </row>
        <row r="118">
          <cell r="C118">
            <v>0.27</v>
          </cell>
        </row>
      </sheetData>
      <sheetData sheetId="6"/>
      <sheetData sheetId="7"/>
      <sheetData sheetId="8"/>
      <sheetData sheetId="9"/>
      <sheetData sheetId="10">
        <row r="9">
          <cell r="C9">
            <v>3.0000000000000001E-3</v>
          </cell>
        </row>
        <row r="16">
          <cell r="C16">
            <v>0.17699999999999999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F22" sqref="F22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105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105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39</v>
      </c>
      <c r="I4" s="4" t="s">
        <v>39</v>
      </c>
      <c r="J4" s="4" t="s">
        <v>39</v>
      </c>
      <c r="K4" s="4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105</v>
      </c>
      <c r="S4" s="4" t="s">
        <v>39</v>
      </c>
      <c r="T4" s="4" t="s">
        <v>39</v>
      </c>
      <c r="U4" s="4" t="s">
        <v>105</v>
      </c>
      <c r="V4" s="4" t="s">
        <v>39</v>
      </c>
      <c r="W4" s="4" t="s">
        <v>39</v>
      </c>
      <c r="X4" s="4" t="s">
        <v>105</v>
      </c>
      <c r="Y4" s="4" t="s">
        <v>39</v>
      </c>
      <c r="Z4" s="4" t="s">
        <v>39</v>
      </c>
      <c r="AA4" s="4" t="s">
        <v>105</v>
      </c>
      <c r="AB4" s="4" t="s">
        <v>39</v>
      </c>
      <c r="AC4" s="4" t="s">
        <v>39</v>
      </c>
      <c r="AD4" s="4" t="s">
        <v>105</v>
      </c>
      <c r="AE4" s="4" t="s">
        <v>39</v>
      </c>
      <c r="AF4" s="4" t="s">
        <v>39</v>
      </c>
      <c r="AG4" s="4" t="s">
        <v>105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105</v>
      </c>
      <c r="D5" s="4" t="s">
        <v>105</v>
      </c>
      <c r="E5" s="4" t="s">
        <v>105</v>
      </c>
      <c r="F5" s="4" t="s">
        <v>105</v>
      </c>
      <c r="G5" s="4" t="s">
        <v>39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105</v>
      </c>
      <c r="S5" s="4" t="s">
        <v>39</v>
      </c>
      <c r="T5" s="4" t="s">
        <v>39</v>
      </c>
      <c r="U5" s="4" t="s">
        <v>105</v>
      </c>
      <c r="V5" s="4" t="s">
        <v>39</v>
      </c>
      <c r="W5" s="4" t="s">
        <v>39</v>
      </c>
      <c r="X5" s="4" t="s">
        <v>105</v>
      </c>
      <c r="Y5" s="4" t="s">
        <v>39</v>
      </c>
      <c r="Z5" s="4" t="s">
        <v>39</v>
      </c>
      <c r="AA5" s="4" t="s">
        <v>105</v>
      </c>
      <c r="AB5" s="4" t="s">
        <v>39</v>
      </c>
      <c r="AC5" s="4" t="s">
        <v>39</v>
      </c>
      <c r="AD5" s="4" t="s">
        <v>105</v>
      </c>
      <c r="AE5" s="4" t="s">
        <v>39</v>
      </c>
      <c r="AF5" s="4" t="s">
        <v>39</v>
      </c>
      <c r="AG5" s="4" t="s">
        <v>105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105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105</v>
      </c>
      <c r="S6" s="4" t="s">
        <v>39</v>
      </c>
      <c r="T6" s="4" t="s">
        <v>39</v>
      </c>
      <c r="U6" s="4" t="s">
        <v>105</v>
      </c>
      <c r="V6" s="4" t="s">
        <v>39</v>
      </c>
      <c r="W6" s="4" t="s">
        <v>39</v>
      </c>
      <c r="X6" s="4" t="s">
        <v>105</v>
      </c>
      <c r="Y6" s="4" t="s">
        <v>39</v>
      </c>
      <c r="Z6" s="4" t="s">
        <v>39</v>
      </c>
      <c r="AA6" s="4" t="s">
        <v>105</v>
      </c>
      <c r="AB6" s="4" t="s">
        <v>39</v>
      </c>
      <c r="AC6" s="4" t="s">
        <v>39</v>
      </c>
      <c r="AD6" s="4" t="s">
        <v>105</v>
      </c>
      <c r="AE6" s="4" t="s">
        <v>39</v>
      </c>
      <c r="AF6" s="4" t="s">
        <v>39</v>
      </c>
      <c r="AG6" s="4" t="s">
        <v>105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105</v>
      </c>
      <c r="D7" s="4" t="s">
        <v>105</v>
      </c>
      <c r="E7" s="4" t="s">
        <v>105</v>
      </c>
      <c r="F7" s="4" t="s">
        <v>105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105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105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105</v>
      </c>
      <c r="D8" s="4" t="s">
        <v>105</v>
      </c>
      <c r="E8" s="4" t="s">
        <v>105</v>
      </c>
      <c r="F8" s="4" t="s">
        <v>105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105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105</v>
      </c>
      <c r="D9" s="4" t="s">
        <v>105</v>
      </c>
      <c r="E9" s="4" t="s">
        <v>105</v>
      </c>
      <c r="F9" s="4" t="s">
        <v>105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105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105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105</v>
      </c>
      <c r="D10" s="4" t="s">
        <v>105</v>
      </c>
      <c r="E10" s="4" t="s">
        <v>105</v>
      </c>
      <c r="F10" s="4" t="s">
        <v>105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105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105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55</v>
      </c>
      <c r="C11" s="4" t="s">
        <v>105</v>
      </c>
      <c r="D11" s="4" t="s">
        <v>105</v>
      </c>
      <c r="E11" s="4" t="s">
        <v>105</v>
      </c>
      <c r="F11" s="4" t="s">
        <v>105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105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106</v>
      </c>
      <c r="B12" t="s">
        <v>107</v>
      </c>
      <c r="C12" s="4" t="s">
        <v>105</v>
      </c>
      <c r="D12" s="4" t="s">
        <v>105</v>
      </c>
      <c r="E12" s="4" t="s">
        <v>105</v>
      </c>
      <c r="F12" s="4" t="s">
        <v>105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105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105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105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105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105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108</v>
      </c>
      <c r="B14" t="s">
        <v>109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105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39</v>
      </c>
      <c r="X14" s="4" t="s">
        <v>39</v>
      </c>
      <c r="Y14" s="4" t="s">
        <v>105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105</v>
      </c>
      <c r="AF14" s="4" t="s">
        <v>39</v>
      </c>
      <c r="AG14" s="4" t="s">
        <v>39</v>
      </c>
      <c r="AH14" s="4" t="s">
        <v>105</v>
      </c>
      <c r="AI14" s="4" t="s">
        <v>39</v>
      </c>
      <c r="AJ14" s="4" t="s">
        <v>39</v>
      </c>
    </row>
  </sheetData>
  <conditionalFormatting sqref="AA10">
    <cfRule type="cellIs" dxfId="6238" priority="309" operator="equal">
      <formula>"Y"</formula>
    </cfRule>
  </conditionalFormatting>
  <conditionalFormatting sqref="AA11">
    <cfRule type="cellIs" dxfId="6237" priority="342" operator="equal">
      <formula>"Y"</formula>
    </cfRule>
  </conditionalFormatting>
  <conditionalFormatting sqref="AA12">
    <cfRule type="cellIs" dxfId="6236" priority="375" operator="equal">
      <formula>"Y"</formula>
    </cfRule>
  </conditionalFormatting>
  <conditionalFormatting sqref="AA13">
    <cfRule type="cellIs" dxfId="6235" priority="408" operator="equal">
      <formula>"Y"</formula>
    </cfRule>
  </conditionalFormatting>
  <conditionalFormatting sqref="AA14">
    <cfRule type="cellIs" dxfId="6234" priority="441" operator="equal">
      <formula>"Y"</formula>
    </cfRule>
  </conditionalFormatting>
  <conditionalFormatting sqref="AA3">
    <cfRule type="cellIs" dxfId="6233" priority="78" operator="equal">
      <formula>"Y"</formula>
    </cfRule>
  </conditionalFormatting>
  <conditionalFormatting sqref="G3">
    <cfRule type="cellIs" dxfId="6232" priority="59" operator="equal">
      <formula>"Y"</formula>
    </cfRule>
  </conditionalFormatting>
  <conditionalFormatting sqref="G4">
    <cfRule type="cellIs" dxfId="6231" priority="92" operator="equal">
      <formula>"Y"</formula>
    </cfRule>
  </conditionalFormatting>
  <conditionalFormatting sqref="G5">
    <cfRule type="cellIs" dxfId="6230" priority="125" operator="equal">
      <formula>"Y"</formula>
    </cfRule>
  </conditionalFormatting>
  <conditionalFormatting sqref="AA7">
    <cfRule type="cellIs" dxfId="6229" priority="210" operator="equal">
      <formula>"Y"</formula>
    </cfRule>
  </conditionalFormatting>
  <conditionalFormatting sqref="AA8">
    <cfRule type="cellIs" dxfId="6228" priority="243" operator="equal">
      <formula>"Y"</formula>
    </cfRule>
  </conditionalFormatting>
  <conditionalFormatting sqref="AA9">
    <cfRule type="cellIs" dxfId="6227" priority="276" operator="equal">
      <formula>"Y"</formula>
    </cfRule>
  </conditionalFormatting>
  <conditionalFormatting sqref="Z9">
    <cfRule type="cellIs" dxfId="6226" priority="275" operator="equal">
      <formula>"Y"</formula>
    </cfRule>
  </conditionalFormatting>
  <conditionalFormatting sqref="Z10">
    <cfRule type="cellIs" dxfId="6225" priority="308" operator="equal">
      <formula>"Y"</formula>
    </cfRule>
  </conditionalFormatting>
  <conditionalFormatting sqref="Z11">
    <cfRule type="cellIs" dxfId="6224" priority="341" operator="equal">
      <formula>"Y"</formula>
    </cfRule>
  </conditionalFormatting>
  <conditionalFormatting sqref="Z12">
    <cfRule type="cellIs" dxfId="6223" priority="374" operator="equal">
      <formula>"Y"</formula>
    </cfRule>
  </conditionalFormatting>
  <conditionalFormatting sqref="AB14">
    <cfRule type="cellIs" dxfId="6222" priority="442" operator="equal">
      <formula>"Y"</formula>
    </cfRule>
  </conditionalFormatting>
  <conditionalFormatting sqref="AB3">
    <cfRule type="cellIs" dxfId="6221" priority="79" operator="equal">
      <formula>"Y"</formula>
    </cfRule>
  </conditionalFormatting>
  <conditionalFormatting sqref="AB4">
    <cfRule type="cellIs" dxfId="6220" priority="112" operator="equal">
      <formula>"Y"</formula>
    </cfRule>
  </conditionalFormatting>
  <conditionalFormatting sqref="AB5">
    <cfRule type="cellIs" dxfId="6219" priority="145" operator="equal">
      <formula>"Y"</formula>
    </cfRule>
  </conditionalFormatting>
  <conditionalFormatting sqref="AB6">
    <cfRule type="cellIs" dxfId="6218" priority="178" operator="equal">
      <formula>"Y"</formula>
    </cfRule>
  </conditionalFormatting>
  <conditionalFormatting sqref="Z6">
    <cfRule type="cellIs" dxfId="6217" priority="176" operator="equal">
      <formula>"Y"</formula>
    </cfRule>
  </conditionalFormatting>
  <conditionalFormatting sqref="Z7">
    <cfRule type="cellIs" dxfId="6216" priority="209" operator="equal">
      <formula>"Y"</formula>
    </cfRule>
  </conditionalFormatting>
  <conditionalFormatting sqref="Z8">
    <cfRule type="cellIs" dxfId="6215" priority="242" operator="equal">
      <formula>"Y"</formula>
    </cfRule>
  </conditionalFormatting>
  <conditionalFormatting sqref="AC10">
    <cfRule type="cellIs" dxfId="6214" priority="311" operator="equal">
      <formula>"Y"</formula>
    </cfRule>
  </conditionalFormatting>
  <conditionalFormatting sqref="AC11">
    <cfRule type="cellIs" dxfId="6213" priority="344" operator="equal">
      <formula>"Y"</formula>
    </cfRule>
  </conditionalFormatting>
  <conditionalFormatting sqref="AC12">
    <cfRule type="cellIs" dxfId="6212" priority="377" operator="equal">
      <formula>"Y"</formula>
    </cfRule>
  </conditionalFormatting>
  <conditionalFormatting sqref="AC13">
    <cfRule type="cellIs" dxfId="6211" priority="410" operator="equal">
      <formula>"Y"</formula>
    </cfRule>
  </conditionalFormatting>
  <conditionalFormatting sqref="AC14">
    <cfRule type="cellIs" dxfId="6210" priority="443" operator="equal">
      <formula>"Y"</formula>
    </cfRule>
  </conditionalFormatting>
  <conditionalFormatting sqref="AC3">
    <cfRule type="cellIs" dxfId="6209" priority="80" operator="equal">
      <formula>"Y"</formula>
    </cfRule>
  </conditionalFormatting>
  <conditionalFormatting sqref="AC4">
    <cfRule type="cellIs" dxfId="6208" priority="113" operator="equal">
      <formula>"Y"</formula>
    </cfRule>
  </conditionalFormatting>
  <conditionalFormatting sqref="AC5">
    <cfRule type="cellIs" dxfId="6207" priority="146" operator="equal">
      <formula>"Y"</formula>
    </cfRule>
  </conditionalFormatting>
  <conditionalFormatting sqref="AC6">
    <cfRule type="cellIs" dxfId="6206" priority="179" operator="equal">
      <formula>"Y"</formula>
    </cfRule>
  </conditionalFormatting>
  <conditionalFormatting sqref="AC7">
    <cfRule type="cellIs" dxfId="6205" priority="212" operator="equal">
      <formula>"Y"</formula>
    </cfRule>
  </conditionalFormatting>
  <conditionalFormatting sqref="AC8">
    <cfRule type="cellIs" dxfId="6204" priority="245" operator="equal">
      <formula>"Y"</formula>
    </cfRule>
  </conditionalFormatting>
  <conditionalFormatting sqref="AC9">
    <cfRule type="cellIs" dxfId="6203" priority="278" operator="equal">
      <formula>"Y"</formula>
    </cfRule>
  </conditionalFormatting>
  <conditionalFormatting sqref="AD10">
    <cfRule type="cellIs" dxfId="6202" priority="312" operator="equal">
      <formula>"Y"</formula>
    </cfRule>
  </conditionalFormatting>
  <conditionalFormatting sqref="AD11">
    <cfRule type="cellIs" dxfId="6201" priority="345" operator="equal">
      <formula>"Y"</formula>
    </cfRule>
  </conditionalFormatting>
  <conditionalFormatting sqref="AD12">
    <cfRule type="cellIs" dxfId="6200" priority="378" operator="equal">
      <formula>"Y"</formula>
    </cfRule>
  </conditionalFormatting>
  <conditionalFormatting sqref="AD13">
    <cfRule type="cellIs" dxfId="6199" priority="411" operator="equal">
      <formula>"Y"</formula>
    </cfRule>
  </conditionalFormatting>
  <conditionalFormatting sqref="AD14">
    <cfRule type="cellIs" dxfId="6198" priority="444" operator="equal">
      <formula>"Y"</formula>
    </cfRule>
  </conditionalFormatting>
  <conditionalFormatting sqref="AD3">
    <cfRule type="cellIs" dxfId="6197" priority="81" operator="equal">
      <formula>"Y"</formula>
    </cfRule>
  </conditionalFormatting>
  <conditionalFormatting sqref="L3">
    <cfRule type="cellIs" dxfId="6196" priority="63" operator="equal">
      <formula>"Y"</formula>
    </cfRule>
  </conditionalFormatting>
  <conditionalFormatting sqref="L4">
    <cfRule type="cellIs" dxfId="6195" priority="96" operator="equal">
      <formula>"Y"</formula>
    </cfRule>
  </conditionalFormatting>
  <conditionalFormatting sqref="L5">
    <cfRule type="cellIs" dxfId="6194" priority="129" operator="equal">
      <formula>"Y"</formula>
    </cfRule>
  </conditionalFormatting>
  <conditionalFormatting sqref="AD7">
    <cfRule type="cellIs" dxfId="6193" priority="213" operator="equal">
      <formula>"Y"</formula>
    </cfRule>
  </conditionalFormatting>
  <conditionalFormatting sqref="AD8">
    <cfRule type="cellIs" dxfId="6192" priority="246" operator="equal">
      <formula>"Y"</formula>
    </cfRule>
  </conditionalFormatting>
  <conditionalFormatting sqref="AD9">
    <cfRule type="cellIs" dxfId="6191" priority="279" operator="equal">
      <formula>"Y"</formula>
    </cfRule>
  </conditionalFormatting>
  <conditionalFormatting sqref="Q10">
    <cfRule type="cellIs" dxfId="6190" priority="299" operator="equal">
      <formula>"Y"</formula>
    </cfRule>
  </conditionalFormatting>
  <conditionalFormatting sqref="Q11">
    <cfRule type="cellIs" dxfId="6189" priority="332" operator="equal">
      <formula>"Y"</formula>
    </cfRule>
  </conditionalFormatting>
  <conditionalFormatting sqref="Q12">
    <cfRule type="cellIs" dxfId="6188" priority="365" operator="equal">
      <formula>"Y"</formula>
    </cfRule>
  </conditionalFormatting>
  <conditionalFormatting sqref="Q13">
    <cfRule type="cellIs" dxfId="6187" priority="398" operator="equal">
      <formula>"Y"</formula>
    </cfRule>
  </conditionalFormatting>
  <conditionalFormatting sqref="Q14">
    <cfRule type="cellIs" dxfId="6186" priority="431" operator="equal">
      <formula>"Y"</formula>
    </cfRule>
  </conditionalFormatting>
  <conditionalFormatting sqref="AE3">
    <cfRule type="cellIs" dxfId="6185" priority="82" operator="equal">
      <formula>"Y"</formula>
    </cfRule>
  </conditionalFormatting>
  <conditionalFormatting sqref="AE4">
    <cfRule type="cellIs" dxfId="6184" priority="115" operator="equal">
      <formula>"Y"</formula>
    </cfRule>
  </conditionalFormatting>
  <conditionalFormatting sqref="AE5">
    <cfRule type="cellIs" dxfId="6183" priority="148" operator="equal">
      <formula>"Y"</formula>
    </cfRule>
  </conditionalFormatting>
  <conditionalFormatting sqref="AE6">
    <cfRule type="cellIs" dxfId="6182" priority="181" operator="equal">
      <formula>"Y"</formula>
    </cfRule>
  </conditionalFormatting>
  <conditionalFormatting sqref="AE7">
    <cfRule type="cellIs" dxfId="6181" priority="214" operator="equal">
      <formula>"Y"</formula>
    </cfRule>
  </conditionalFormatting>
  <conditionalFormatting sqref="Q8">
    <cfRule type="cellIs" dxfId="6180" priority="233" operator="equal">
      <formula>"Y"</formula>
    </cfRule>
  </conditionalFormatting>
  <conditionalFormatting sqref="Q9">
    <cfRule type="cellIs" dxfId="6179" priority="266" operator="equal">
      <formula>"Y"</formula>
    </cfRule>
  </conditionalFormatting>
  <conditionalFormatting sqref="AF10">
    <cfRule type="cellIs" dxfId="6178" priority="314" operator="equal">
      <formula>"Y"</formula>
    </cfRule>
  </conditionalFormatting>
  <conditionalFormatting sqref="AF11">
    <cfRule type="cellIs" dxfId="6177" priority="347" operator="equal">
      <formula>"Y"</formula>
    </cfRule>
  </conditionalFormatting>
  <conditionalFormatting sqref="AF12">
    <cfRule type="cellIs" dxfId="6176" priority="380" operator="equal">
      <formula>"Y"</formula>
    </cfRule>
  </conditionalFormatting>
  <conditionalFormatting sqref="AF13">
    <cfRule type="cellIs" dxfId="6175" priority="413" operator="equal">
      <formula>"Y"</formula>
    </cfRule>
  </conditionalFormatting>
  <conditionalFormatting sqref="AF14">
    <cfRule type="cellIs" dxfId="6174" priority="446" operator="equal">
      <formula>"Y"</formula>
    </cfRule>
  </conditionalFormatting>
  <conditionalFormatting sqref="AF3">
    <cfRule type="cellIs" dxfId="6173" priority="83" operator="equal">
      <formula>"Y"</formula>
    </cfRule>
  </conditionalFormatting>
  <conditionalFormatting sqref="AF4">
    <cfRule type="cellIs" dxfId="6172" priority="116" operator="equal">
      <formula>"Y"</formula>
    </cfRule>
  </conditionalFormatting>
  <conditionalFormatting sqref="AF5">
    <cfRule type="cellIs" dxfId="6171" priority="149" operator="equal">
      <formula>"Y"</formula>
    </cfRule>
  </conditionalFormatting>
  <conditionalFormatting sqref="AF6">
    <cfRule type="cellIs" dxfId="6170" priority="182" operator="equal">
      <formula>"Y"</formula>
    </cfRule>
  </conditionalFormatting>
  <conditionalFormatting sqref="AF7">
    <cfRule type="cellIs" dxfId="6169" priority="215" operator="equal">
      <formula>"Y"</formula>
    </cfRule>
  </conditionalFormatting>
  <conditionalFormatting sqref="AF8">
    <cfRule type="cellIs" dxfId="6168" priority="248" operator="equal">
      <formula>"Y"</formula>
    </cfRule>
  </conditionalFormatting>
  <conditionalFormatting sqref="AF9">
    <cfRule type="cellIs" dxfId="6167" priority="281" operator="equal">
      <formula>"Y"</formula>
    </cfRule>
  </conditionalFormatting>
  <conditionalFormatting sqref="AG10">
    <cfRule type="cellIs" dxfId="6166" priority="315" operator="equal">
      <formula>"Y"</formula>
    </cfRule>
  </conditionalFormatting>
  <conditionalFormatting sqref="AG11">
    <cfRule type="cellIs" dxfId="6165" priority="348" operator="equal">
      <formula>"Y"</formula>
    </cfRule>
  </conditionalFormatting>
  <conditionalFormatting sqref="AG12">
    <cfRule type="cellIs" dxfId="6164" priority="381" operator="equal">
      <formula>"Y"</formula>
    </cfRule>
  </conditionalFormatting>
  <conditionalFormatting sqref="AG13">
    <cfRule type="cellIs" dxfId="6163" priority="414" operator="equal">
      <formula>"Y"</formula>
    </cfRule>
  </conditionalFormatting>
  <conditionalFormatting sqref="AG14">
    <cfRule type="cellIs" dxfId="6162" priority="447" operator="equal">
      <formula>"Y"</formula>
    </cfRule>
  </conditionalFormatting>
  <conditionalFormatting sqref="AG3">
    <cfRule type="cellIs" dxfId="6161" priority="84" operator="equal">
      <formula>"Y"</formula>
    </cfRule>
  </conditionalFormatting>
  <conditionalFormatting sqref="P3">
    <cfRule type="cellIs" dxfId="6160" priority="67" operator="equal">
      <formula>"Y"</formula>
    </cfRule>
  </conditionalFormatting>
  <conditionalFormatting sqref="P4">
    <cfRule type="cellIs" dxfId="6159" priority="100" operator="equal">
      <formula>"Y"</formula>
    </cfRule>
  </conditionalFormatting>
  <conditionalFormatting sqref="P5">
    <cfRule type="cellIs" dxfId="6158" priority="133" operator="equal">
      <formula>"Y"</formula>
    </cfRule>
  </conditionalFormatting>
  <conditionalFormatting sqref="AG7">
    <cfRule type="cellIs" dxfId="6157" priority="216" operator="equal">
      <formula>"Y"</formula>
    </cfRule>
  </conditionalFormatting>
  <conditionalFormatting sqref="AG8">
    <cfRule type="cellIs" dxfId="6156" priority="249" operator="equal">
      <formula>"Y"</formula>
    </cfRule>
  </conditionalFormatting>
  <conditionalFormatting sqref="AG9">
    <cfRule type="cellIs" dxfId="6155" priority="282" operator="equal">
      <formula>"Y"</formula>
    </cfRule>
  </conditionalFormatting>
  <conditionalFormatting sqref="AH3">
    <cfRule type="cellIs" dxfId="6154" priority="85" operator="equal">
      <formula>"Y"</formula>
    </cfRule>
  </conditionalFormatting>
  <conditionalFormatting sqref="AH4">
    <cfRule type="cellIs" dxfId="6153" priority="118" operator="equal">
      <formula>"Y"</formula>
    </cfRule>
  </conditionalFormatting>
  <conditionalFormatting sqref="AH5">
    <cfRule type="cellIs" dxfId="6152" priority="151" operator="equal">
      <formula>"Y"</formula>
    </cfRule>
  </conditionalFormatting>
  <conditionalFormatting sqref="AH6">
    <cfRule type="cellIs" dxfId="6151" priority="184" operator="equal">
      <formula>"Y"</formula>
    </cfRule>
  </conditionalFormatting>
  <conditionalFormatting sqref="AH7">
    <cfRule type="cellIs" dxfId="6150" priority="217" operator="equal">
      <formula>"Y"</formula>
    </cfRule>
  </conditionalFormatting>
  <conditionalFormatting sqref="AH8">
    <cfRule type="cellIs" dxfId="6149" priority="250" operator="equal">
      <formula>"Y"</formula>
    </cfRule>
  </conditionalFormatting>
  <conditionalFormatting sqref="AI10">
    <cfRule type="cellIs" dxfId="6148" priority="317" operator="equal">
      <formula>"Y"</formula>
    </cfRule>
  </conditionalFormatting>
  <conditionalFormatting sqref="AI11">
    <cfRule type="cellIs" dxfId="6147" priority="350" operator="equal">
      <formula>"Y"</formula>
    </cfRule>
  </conditionalFormatting>
  <conditionalFormatting sqref="AI12">
    <cfRule type="cellIs" dxfId="6146" priority="383" operator="equal">
      <formula>"Y"</formula>
    </cfRule>
  </conditionalFormatting>
  <conditionalFormatting sqref="AI13">
    <cfRule type="cellIs" dxfId="6145" priority="416" operator="equal">
      <formula>"Y"</formula>
    </cfRule>
  </conditionalFormatting>
  <conditionalFormatting sqref="AI14">
    <cfRule type="cellIs" dxfId="6144" priority="449" operator="equal">
      <formula>"Y"</formula>
    </cfRule>
  </conditionalFormatting>
  <conditionalFormatting sqref="AI3">
    <cfRule type="cellIs" dxfId="6143" priority="86" operator="equal">
      <formula>"Y"</formula>
    </cfRule>
  </conditionalFormatting>
  <conditionalFormatting sqref="AI4">
    <cfRule type="cellIs" dxfId="6142" priority="119" operator="equal">
      <formula>"Y"</formula>
    </cfRule>
  </conditionalFormatting>
  <conditionalFormatting sqref="AI5">
    <cfRule type="cellIs" dxfId="6141" priority="152" operator="equal">
      <formula>"Y"</formula>
    </cfRule>
  </conditionalFormatting>
  <conditionalFormatting sqref="AI6">
    <cfRule type="cellIs" dxfId="6140" priority="185" operator="equal">
      <formula>"Y"</formula>
    </cfRule>
  </conditionalFormatting>
  <conditionalFormatting sqref="AI7">
    <cfRule type="cellIs" dxfId="6139" priority="218" operator="equal">
      <formula>"Y"</formula>
    </cfRule>
  </conditionalFormatting>
  <conditionalFormatting sqref="AI8">
    <cfRule type="cellIs" dxfId="6138" priority="251" operator="equal">
      <formula>"Y"</formula>
    </cfRule>
  </conditionalFormatting>
  <conditionalFormatting sqref="AI9">
    <cfRule type="cellIs" dxfId="6137" priority="284" operator="equal">
      <formula>"Y"</formula>
    </cfRule>
  </conditionalFormatting>
  <conditionalFormatting sqref="AJ10">
    <cfRule type="cellIs" dxfId="6136" priority="318" operator="equal">
      <formula>"Y"</formula>
    </cfRule>
  </conditionalFormatting>
  <conditionalFormatting sqref="AJ11">
    <cfRule type="cellIs" dxfId="6135" priority="351" operator="equal">
      <formula>"Y"</formula>
    </cfRule>
  </conditionalFormatting>
  <conditionalFormatting sqref="AJ12">
    <cfRule type="cellIs" dxfId="6134" priority="384" operator="equal">
      <formula>"Y"</formula>
    </cfRule>
  </conditionalFormatting>
  <conditionalFormatting sqref="AJ13">
    <cfRule type="cellIs" dxfId="6133" priority="417" operator="equal">
      <formula>"Y"</formula>
    </cfRule>
  </conditionalFormatting>
  <conditionalFormatting sqref="AJ14">
    <cfRule type="cellIs" dxfId="6132" priority="450" operator="equal">
      <formula>"Y"</formula>
    </cfRule>
  </conditionalFormatting>
  <conditionalFormatting sqref="AJ3">
    <cfRule type="cellIs" dxfId="6131" priority="87" operator="equal">
      <formula>"Y"</formula>
    </cfRule>
  </conditionalFormatting>
  <conditionalFormatting sqref="AJ4">
    <cfRule type="cellIs" dxfId="6130" priority="120" operator="equal">
      <formula>"Y"</formula>
    </cfRule>
  </conditionalFormatting>
  <conditionalFormatting sqref="AJ5">
    <cfRule type="cellIs" dxfId="6129" priority="153" operator="equal">
      <formula>"Y"</formula>
    </cfRule>
  </conditionalFormatting>
  <conditionalFormatting sqref="AJ6">
    <cfRule type="cellIs" dxfId="6128" priority="186" operator="equal">
      <formula>"Y"</formula>
    </cfRule>
  </conditionalFormatting>
  <conditionalFormatting sqref="AJ7">
    <cfRule type="cellIs" dxfId="6127" priority="219" operator="equal">
      <formula>"Y"</formula>
    </cfRule>
  </conditionalFormatting>
  <conditionalFormatting sqref="AJ8">
    <cfRule type="cellIs" dxfId="6126" priority="252" operator="equal">
      <formula>"Y"</formula>
    </cfRule>
  </conditionalFormatting>
  <conditionalFormatting sqref="AJ9">
    <cfRule type="cellIs" dxfId="6125" priority="285" operator="equal">
      <formula>"Y"</formula>
    </cfRule>
  </conditionalFormatting>
  <conditionalFormatting sqref="C10:F10">
    <cfRule type="cellIs" dxfId="6124" priority="286" operator="equal">
      <formula>"Y"</formula>
    </cfRule>
  </conditionalFormatting>
  <conditionalFormatting sqref="C11:F11">
    <cfRule type="cellIs" dxfId="6123" priority="319" operator="equal">
      <formula>"Y"</formula>
    </cfRule>
  </conditionalFormatting>
  <conditionalFormatting sqref="C12:F12">
    <cfRule type="cellIs" dxfId="6122" priority="352" operator="equal">
      <formula>"Y"</formula>
    </cfRule>
  </conditionalFormatting>
  <conditionalFormatting sqref="C13">
    <cfRule type="cellIs" dxfId="6121" priority="385" operator="equal">
      <formula>"Y"</formula>
    </cfRule>
  </conditionalFormatting>
  <conditionalFormatting sqref="C14">
    <cfRule type="cellIs" dxfId="6120" priority="418" operator="equal">
      <formula>"Y"</formula>
    </cfRule>
  </conditionalFormatting>
  <conditionalFormatting sqref="C3">
    <cfRule type="cellIs" dxfId="6119" priority="55" operator="equal">
      <formula>"Y"</formula>
    </cfRule>
  </conditionalFormatting>
  <conditionalFormatting sqref="C4">
    <cfRule type="cellIs" dxfId="6118" priority="88" operator="equal">
      <formula>"Y"</formula>
    </cfRule>
  </conditionalFormatting>
  <conditionalFormatting sqref="C5">
    <cfRule type="cellIs" dxfId="6117" priority="121" operator="equal">
      <formula>"Y"</formula>
    </cfRule>
  </conditionalFormatting>
  <conditionalFormatting sqref="C6">
    <cfRule type="cellIs" dxfId="6116" priority="154" operator="equal">
      <formula>"Y"</formula>
    </cfRule>
  </conditionalFormatting>
  <conditionalFormatting sqref="C7:F7">
    <cfRule type="cellIs" dxfId="6115" priority="187" operator="equal">
      <formula>"Y"</formula>
    </cfRule>
  </conditionalFormatting>
  <conditionalFormatting sqref="C8:F8">
    <cfRule type="cellIs" dxfId="6114" priority="220" operator="equal">
      <formula>"Y"</formula>
    </cfRule>
  </conditionalFormatting>
  <conditionalFormatting sqref="C9:F9">
    <cfRule type="cellIs" dxfId="6113" priority="253" operator="equal">
      <formula>"Y"</formula>
    </cfRule>
  </conditionalFormatting>
  <conditionalFormatting sqref="D13">
    <cfRule type="cellIs" dxfId="6112" priority="386" operator="equal">
      <formula>"Y"</formula>
    </cfRule>
  </conditionalFormatting>
  <conditionalFormatting sqref="D14">
    <cfRule type="cellIs" dxfId="6111" priority="419" operator="equal">
      <formula>"Y"</formula>
    </cfRule>
  </conditionalFormatting>
  <conditionalFormatting sqref="D3">
    <cfRule type="cellIs" dxfId="6110" priority="56" operator="equal">
      <formula>"Y"</formula>
    </cfRule>
  </conditionalFormatting>
  <conditionalFormatting sqref="D4">
    <cfRule type="cellIs" dxfId="6109" priority="89" operator="equal">
      <formula>"Y"</formula>
    </cfRule>
  </conditionalFormatting>
  <conditionalFormatting sqref="D5">
    <cfRule type="cellIs" dxfId="6108" priority="122" operator="equal">
      <formula>"Y"</formula>
    </cfRule>
  </conditionalFormatting>
  <conditionalFormatting sqref="D6">
    <cfRule type="cellIs" dxfId="6107" priority="155" operator="equal">
      <formula>"Y"</formula>
    </cfRule>
  </conditionalFormatting>
  <conditionalFormatting sqref="Q5">
    <cfRule type="cellIs" dxfId="6106" priority="134" operator="equal">
      <formula>"Y"</formula>
    </cfRule>
  </conditionalFormatting>
  <conditionalFormatting sqref="Q6">
    <cfRule type="cellIs" dxfId="6105" priority="167" operator="equal">
      <formula>"Y"</formula>
    </cfRule>
  </conditionalFormatting>
  <conditionalFormatting sqref="Q7">
    <cfRule type="cellIs" dxfId="6104" priority="200" operator="equal">
      <formula>"Y"</formula>
    </cfRule>
  </conditionalFormatting>
  <conditionalFormatting sqref="R8">
    <cfRule type="cellIs" dxfId="6103" priority="234" operator="equal">
      <formula>"Y"</formula>
    </cfRule>
  </conditionalFormatting>
  <conditionalFormatting sqref="R9">
    <cfRule type="cellIs" dxfId="6102" priority="267" operator="equal">
      <formula>"Y"</formula>
    </cfRule>
  </conditionalFormatting>
  <conditionalFormatting sqref="R10">
    <cfRule type="cellIs" dxfId="6101" priority="300" operator="equal">
      <formula>"Y"</formula>
    </cfRule>
  </conditionalFormatting>
  <conditionalFormatting sqref="E13">
    <cfRule type="cellIs" dxfId="6100" priority="387" operator="equal">
      <formula>"Y"</formula>
    </cfRule>
  </conditionalFormatting>
  <conditionalFormatting sqref="E14">
    <cfRule type="cellIs" dxfId="6099" priority="420" operator="equal">
      <formula>"Y"</formula>
    </cfRule>
  </conditionalFormatting>
  <conditionalFormatting sqref="E3">
    <cfRule type="cellIs" dxfId="6098" priority="57" operator="equal">
      <formula>"Y"</formula>
    </cfRule>
  </conditionalFormatting>
  <conditionalFormatting sqref="E4">
    <cfRule type="cellIs" dxfId="6097" priority="90" operator="equal">
      <formula>"Y"</formula>
    </cfRule>
  </conditionalFormatting>
  <conditionalFormatting sqref="E5">
    <cfRule type="cellIs" dxfId="6096" priority="123" operator="equal">
      <formula>"Y"</formula>
    </cfRule>
  </conditionalFormatting>
  <conditionalFormatting sqref="E6">
    <cfRule type="cellIs" dxfId="6095" priority="156" operator="equal">
      <formula>"Y"</formula>
    </cfRule>
  </conditionalFormatting>
  <conditionalFormatting sqref="R7">
    <cfRule type="cellIs" dxfId="6094" priority="201" operator="equal">
      <formula>"Y"</formula>
    </cfRule>
  </conditionalFormatting>
  <conditionalFormatting sqref="S8">
    <cfRule type="cellIs" dxfId="6093" priority="235" operator="equal">
      <formula>"Y"</formula>
    </cfRule>
  </conditionalFormatting>
  <conditionalFormatting sqref="S9">
    <cfRule type="cellIs" dxfId="6092" priority="268" operator="equal">
      <formula>"Y"</formula>
    </cfRule>
  </conditionalFormatting>
  <conditionalFormatting sqref="S10">
    <cfRule type="cellIs" dxfId="6091" priority="301" operator="equal">
      <formula>"Y"</formula>
    </cfRule>
  </conditionalFormatting>
  <conditionalFormatting sqref="F13">
    <cfRule type="cellIs" dxfId="6090" priority="388" operator="equal">
      <formula>"Y"</formula>
    </cfRule>
  </conditionalFormatting>
  <conditionalFormatting sqref="F14">
    <cfRule type="cellIs" dxfId="6089" priority="421" operator="equal">
      <formula>"Y"</formula>
    </cfRule>
  </conditionalFormatting>
  <conditionalFormatting sqref="F3">
    <cfRule type="cellIs" dxfId="6088" priority="58" operator="equal">
      <formula>"Y"</formula>
    </cfRule>
  </conditionalFormatting>
  <conditionalFormatting sqref="F4">
    <cfRule type="cellIs" dxfId="6087" priority="91" operator="equal">
      <formula>"Y"</formula>
    </cfRule>
  </conditionalFormatting>
  <conditionalFormatting sqref="F5">
    <cfRule type="cellIs" dxfId="6086" priority="124" operator="equal">
      <formula>"Y"</formula>
    </cfRule>
  </conditionalFormatting>
  <conditionalFormatting sqref="F6">
    <cfRule type="cellIs" dxfId="6085" priority="157" operator="equal">
      <formula>"Y"</formula>
    </cfRule>
  </conditionalFormatting>
  <conditionalFormatting sqref="S5">
    <cfRule type="cellIs" dxfId="6084" priority="136" operator="equal">
      <formula>"Y"</formula>
    </cfRule>
  </conditionalFormatting>
  <conditionalFormatting sqref="S6">
    <cfRule type="cellIs" dxfId="6083" priority="169" operator="equal">
      <formula>"Y"</formula>
    </cfRule>
  </conditionalFormatting>
  <conditionalFormatting sqref="S7">
    <cfRule type="cellIs" dxfId="6082" priority="202" operator="equal">
      <formula>"Y"</formula>
    </cfRule>
  </conditionalFormatting>
  <conditionalFormatting sqref="G10">
    <cfRule type="cellIs" dxfId="6081" priority="290" operator="equal">
      <formula>"Y"</formula>
    </cfRule>
  </conditionalFormatting>
  <conditionalFormatting sqref="G11">
    <cfRule type="cellIs" dxfId="6080" priority="323" operator="equal">
      <formula>"Y"</formula>
    </cfRule>
  </conditionalFormatting>
  <conditionalFormatting sqref="G12">
    <cfRule type="cellIs" dxfId="6079" priority="356" operator="equal">
      <formula>"Y"</formula>
    </cfRule>
  </conditionalFormatting>
  <conditionalFormatting sqref="G13">
    <cfRule type="cellIs" dxfId="6078" priority="389" operator="equal">
      <formula>"Y"</formula>
    </cfRule>
  </conditionalFormatting>
  <conditionalFormatting sqref="G14">
    <cfRule type="cellIs" dxfId="6077" priority="422" operator="equal">
      <formula>"Y"</formula>
    </cfRule>
  </conditionalFormatting>
  <conditionalFormatting sqref="G6">
    <cfRule type="cellIs" dxfId="6076" priority="158" operator="equal">
      <formula>"Y"</formula>
    </cfRule>
  </conditionalFormatting>
  <conditionalFormatting sqref="G7">
    <cfRule type="cellIs" dxfId="6075" priority="191" operator="equal">
      <formula>"Y"</formula>
    </cfRule>
  </conditionalFormatting>
  <conditionalFormatting sqref="G8">
    <cfRule type="cellIs" dxfId="6074" priority="224" operator="equal">
      <formula>"Y"</formula>
    </cfRule>
  </conditionalFormatting>
  <conditionalFormatting sqref="G9">
    <cfRule type="cellIs" dxfId="6073" priority="257" operator="equal">
      <formula>"Y"</formula>
    </cfRule>
  </conditionalFormatting>
  <conditionalFormatting sqref="I10">
    <cfRule type="cellIs" dxfId="6072" priority="291" operator="equal">
      <formula>"Y"</formula>
    </cfRule>
  </conditionalFormatting>
  <conditionalFormatting sqref="I11">
    <cfRule type="cellIs" dxfId="6071" priority="324" operator="equal">
      <formula>"Y"</formula>
    </cfRule>
  </conditionalFormatting>
  <conditionalFormatting sqref="I12">
    <cfRule type="cellIs" dxfId="6070" priority="357" operator="equal">
      <formula>"Y"</formula>
    </cfRule>
  </conditionalFormatting>
  <conditionalFormatting sqref="I13">
    <cfRule type="cellIs" dxfId="6069" priority="390" operator="equal">
      <formula>"Y"</formula>
    </cfRule>
  </conditionalFormatting>
  <conditionalFormatting sqref="I14">
    <cfRule type="cellIs" dxfId="6068" priority="423" operator="equal">
      <formula>"Y"</formula>
    </cfRule>
  </conditionalFormatting>
  <conditionalFormatting sqref="I3">
    <cfRule type="cellIs" dxfId="6067" priority="60" operator="equal">
      <formula>"Y"</formula>
    </cfRule>
  </conditionalFormatting>
  <conditionalFormatting sqref="I4">
    <cfRule type="cellIs" dxfId="6066" priority="93" operator="equal">
      <formula>"Y"</formula>
    </cfRule>
  </conditionalFormatting>
  <conditionalFormatting sqref="I5">
    <cfRule type="cellIs" dxfId="6065" priority="126" operator="equal">
      <formula>"Y"</formula>
    </cfRule>
  </conditionalFormatting>
  <conditionalFormatting sqref="I6">
    <cfRule type="cellIs" dxfId="6064" priority="159" operator="equal">
      <formula>"Y"</formula>
    </cfRule>
  </conditionalFormatting>
  <conditionalFormatting sqref="I7">
    <cfRule type="cellIs" dxfId="6063" priority="192" operator="equal">
      <formula>"Y"</formula>
    </cfRule>
  </conditionalFormatting>
  <conditionalFormatting sqref="I8">
    <cfRule type="cellIs" dxfId="6062" priority="225" operator="equal">
      <formula>"Y"</formula>
    </cfRule>
  </conditionalFormatting>
  <conditionalFormatting sqref="I9">
    <cfRule type="cellIs" dxfId="6061" priority="258" operator="equal">
      <formula>"Y"</formula>
    </cfRule>
  </conditionalFormatting>
  <conditionalFormatting sqref="J10">
    <cfRule type="cellIs" dxfId="6060" priority="292" operator="equal">
      <formula>"Y"</formula>
    </cfRule>
  </conditionalFormatting>
  <conditionalFormatting sqref="J11">
    <cfRule type="cellIs" dxfId="6059" priority="325" operator="equal">
      <formula>"Y"</formula>
    </cfRule>
  </conditionalFormatting>
  <conditionalFormatting sqref="J12">
    <cfRule type="cellIs" dxfId="6058" priority="358" operator="equal">
      <formula>"Y"</formula>
    </cfRule>
  </conditionalFormatting>
  <conditionalFormatting sqref="J13">
    <cfRule type="cellIs" dxfId="6057" priority="391" operator="equal">
      <formula>"Y"</formula>
    </cfRule>
  </conditionalFormatting>
  <conditionalFormatting sqref="J14">
    <cfRule type="cellIs" dxfId="6056" priority="424" operator="equal">
      <formula>"Y"</formula>
    </cfRule>
  </conditionalFormatting>
  <conditionalFormatting sqref="J3">
    <cfRule type="cellIs" dxfId="6055" priority="61" operator="equal">
      <formula>"Y"</formula>
    </cfRule>
  </conditionalFormatting>
  <conditionalFormatting sqref="J4">
    <cfRule type="cellIs" dxfId="6054" priority="94" operator="equal">
      <formula>"Y"</formula>
    </cfRule>
  </conditionalFormatting>
  <conditionalFormatting sqref="J5">
    <cfRule type="cellIs" dxfId="6053" priority="127" operator="equal">
      <formula>"Y"</formula>
    </cfRule>
  </conditionalFormatting>
  <conditionalFormatting sqref="J6">
    <cfRule type="cellIs" dxfId="6052" priority="160" operator="equal">
      <formula>"Y"</formula>
    </cfRule>
  </conditionalFormatting>
  <conditionalFormatting sqref="J7">
    <cfRule type="cellIs" dxfId="6051" priority="193" operator="equal">
      <formula>"Y"</formula>
    </cfRule>
  </conditionalFormatting>
  <conditionalFormatting sqref="J8">
    <cfRule type="cellIs" dxfId="6050" priority="226" operator="equal">
      <formula>"Y"</formula>
    </cfRule>
  </conditionalFormatting>
  <conditionalFormatting sqref="J9">
    <cfRule type="cellIs" dxfId="6049" priority="259" operator="equal">
      <formula>"Y"</formula>
    </cfRule>
  </conditionalFormatting>
  <conditionalFormatting sqref="K10">
    <cfRule type="cellIs" dxfId="6048" priority="293" operator="equal">
      <formula>"Y"</formula>
    </cfRule>
  </conditionalFormatting>
  <conditionalFormatting sqref="K11">
    <cfRule type="cellIs" dxfId="6047" priority="326" operator="equal">
      <formula>"Y"</formula>
    </cfRule>
  </conditionalFormatting>
  <conditionalFormatting sqref="K12">
    <cfRule type="cellIs" dxfId="6046" priority="359" operator="equal">
      <formula>"Y"</formula>
    </cfRule>
  </conditionalFormatting>
  <conditionalFormatting sqref="K13">
    <cfRule type="cellIs" dxfId="6045" priority="392" operator="equal">
      <formula>"Y"</formula>
    </cfRule>
  </conditionalFormatting>
  <conditionalFormatting sqref="K14">
    <cfRule type="cellIs" dxfId="6044" priority="425" operator="equal">
      <formula>"Y"</formula>
    </cfRule>
  </conditionalFormatting>
  <conditionalFormatting sqref="K3">
    <cfRule type="cellIs" dxfId="6043" priority="62" operator="equal">
      <formula>"Y"</formula>
    </cfRule>
  </conditionalFormatting>
  <conditionalFormatting sqref="K4">
    <cfRule type="cellIs" dxfId="6042" priority="95" operator="equal">
      <formula>"Y"</formula>
    </cfRule>
  </conditionalFormatting>
  <conditionalFormatting sqref="K5">
    <cfRule type="cellIs" dxfId="6041" priority="128" operator="equal">
      <formula>"Y"</formula>
    </cfRule>
  </conditionalFormatting>
  <conditionalFormatting sqref="K6">
    <cfRule type="cellIs" dxfId="6040" priority="161" operator="equal">
      <formula>"Y"</formula>
    </cfRule>
  </conditionalFormatting>
  <conditionalFormatting sqref="K7">
    <cfRule type="cellIs" dxfId="6039" priority="194" operator="equal">
      <formula>"Y"</formula>
    </cfRule>
  </conditionalFormatting>
  <conditionalFormatting sqref="K8">
    <cfRule type="cellIs" dxfId="6038" priority="227" operator="equal">
      <formula>"Y"</formula>
    </cfRule>
  </conditionalFormatting>
  <conditionalFormatting sqref="K9">
    <cfRule type="cellIs" dxfId="6037" priority="260" operator="equal">
      <formula>"Y"</formula>
    </cfRule>
  </conditionalFormatting>
  <conditionalFormatting sqref="L10">
    <cfRule type="cellIs" dxfId="6036" priority="294" operator="equal">
      <formula>"Y"</formula>
    </cfRule>
  </conditionalFormatting>
  <conditionalFormatting sqref="L11">
    <cfRule type="cellIs" dxfId="6035" priority="327" operator="equal">
      <formula>"Y"</formula>
    </cfRule>
  </conditionalFormatting>
  <conditionalFormatting sqref="L12">
    <cfRule type="cellIs" dxfId="6034" priority="360" operator="equal">
      <formula>"Y"</formula>
    </cfRule>
  </conditionalFormatting>
  <conditionalFormatting sqref="L13">
    <cfRule type="cellIs" dxfId="6033" priority="393" operator="equal">
      <formula>"Y"</formula>
    </cfRule>
  </conditionalFormatting>
  <conditionalFormatting sqref="L14">
    <cfRule type="cellIs" dxfId="6032" priority="426" operator="equal">
      <formula>"Y"</formula>
    </cfRule>
  </conditionalFormatting>
  <conditionalFormatting sqref="L6">
    <cfRule type="cellIs" dxfId="6031" priority="162" operator="equal">
      <formula>"Y"</formula>
    </cfRule>
  </conditionalFormatting>
  <conditionalFormatting sqref="L7">
    <cfRule type="cellIs" dxfId="6030" priority="195" operator="equal">
      <formula>"Y"</formula>
    </cfRule>
  </conditionalFormatting>
  <conditionalFormatting sqref="L8">
    <cfRule type="cellIs" dxfId="6029" priority="228" operator="equal">
      <formula>"Y"</formula>
    </cfRule>
  </conditionalFormatting>
  <conditionalFormatting sqref="L9">
    <cfRule type="cellIs" dxfId="6028" priority="261" operator="equal">
      <formula>"Y"</formula>
    </cfRule>
  </conditionalFormatting>
  <conditionalFormatting sqref="M10">
    <cfRule type="cellIs" dxfId="6027" priority="295" operator="equal">
      <formula>"Y"</formula>
    </cfRule>
  </conditionalFormatting>
  <conditionalFormatting sqref="M11">
    <cfRule type="cellIs" dxfId="6026" priority="328" operator="equal">
      <formula>"Y"</formula>
    </cfRule>
  </conditionalFormatting>
  <conditionalFormatting sqref="M12">
    <cfRule type="cellIs" dxfId="6025" priority="361" operator="equal">
      <formula>"Y"</formula>
    </cfRule>
  </conditionalFormatting>
  <conditionalFormatting sqref="M13">
    <cfRule type="cellIs" dxfId="6024" priority="394" operator="equal">
      <formula>"Y"</formula>
    </cfRule>
  </conditionalFormatting>
  <conditionalFormatting sqref="M14">
    <cfRule type="cellIs" dxfId="6023" priority="427" operator="equal">
      <formula>"Y"</formula>
    </cfRule>
  </conditionalFormatting>
  <conditionalFormatting sqref="M3">
    <cfRule type="cellIs" dxfId="6022" priority="64" operator="equal">
      <formula>"Y"</formula>
    </cfRule>
  </conditionalFormatting>
  <conditionalFormatting sqref="M4">
    <cfRule type="cellIs" dxfId="6021" priority="97" operator="equal">
      <formula>"Y"</formula>
    </cfRule>
  </conditionalFormatting>
  <conditionalFormatting sqref="M5">
    <cfRule type="cellIs" dxfId="6020" priority="130" operator="equal">
      <formula>"Y"</formula>
    </cfRule>
  </conditionalFormatting>
  <conditionalFormatting sqref="M6">
    <cfRule type="cellIs" dxfId="6019" priority="163" operator="equal">
      <formula>"Y"</formula>
    </cfRule>
  </conditionalFormatting>
  <conditionalFormatting sqref="M7">
    <cfRule type="cellIs" dxfId="6018" priority="196" operator="equal">
      <formula>"Y"</formula>
    </cfRule>
  </conditionalFormatting>
  <conditionalFormatting sqref="M8">
    <cfRule type="cellIs" dxfId="6017" priority="229" operator="equal">
      <formula>"Y"</formula>
    </cfRule>
  </conditionalFormatting>
  <conditionalFormatting sqref="M9">
    <cfRule type="cellIs" dxfId="6016" priority="262" operator="equal">
      <formula>"Y"</formula>
    </cfRule>
  </conditionalFormatting>
  <conditionalFormatting sqref="N10">
    <cfRule type="cellIs" dxfId="6015" priority="296" operator="equal">
      <formula>"Y"</formula>
    </cfRule>
  </conditionalFormatting>
  <conditionalFormatting sqref="N11">
    <cfRule type="cellIs" dxfId="6014" priority="329" operator="equal">
      <formula>"Y"</formula>
    </cfRule>
  </conditionalFormatting>
  <conditionalFormatting sqref="N12">
    <cfRule type="cellIs" dxfId="6013" priority="362" operator="equal">
      <formula>"Y"</formula>
    </cfRule>
  </conditionalFormatting>
  <conditionalFormatting sqref="N13">
    <cfRule type="cellIs" dxfId="6012" priority="395" operator="equal">
      <formula>"Y"</formula>
    </cfRule>
  </conditionalFormatting>
  <conditionalFormatting sqref="N14">
    <cfRule type="cellIs" dxfId="6011" priority="428" operator="equal">
      <formula>"Y"</formula>
    </cfRule>
  </conditionalFormatting>
  <conditionalFormatting sqref="N3">
    <cfRule type="cellIs" dxfId="6010" priority="65" operator="equal">
      <formula>"Y"</formula>
    </cfRule>
  </conditionalFormatting>
  <conditionalFormatting sqref="N4">
    <cfRule type="cellIs" dxfId="6009" priority="98" operator="equal">
      <formula>"Y"</formula>
    </cfRule>
  </conditionalFormatting>
  <conditionalFormatting sqref="N5">
    <cfRule type="cellIs" dxfId="6008" priority="131" operator="equal">
      <formula>"Y"</formula>
    </cfRule>
  </conditionalFormatting>
  <conditionalFormatting sqref="N6">
    <cfRule type="cellIs" dxfId="6007" priority="164" operator="equal">
      <formula>"Y"</formula>
    </cfRule>
  </conditionalFormatting>
  <conditionalFormatting sqref="N7">
    <cfRule type="cellIs" dxfId="6006" priority="197" operator="equal">
      <formula>"Y"</formula>
    </cfRule>
  </conditionalFormatting>
  <conditionalFormatting sqref="N8">
    <cfRule type="cellIs" dxfId="6005" priority="230" operator="equal">
      <formula>"Y"</formula>
    </cfRule>
  </conditionalFormatting>
  <conditionalFormatting sqref="N9">
    <cfRule type="cellIs" dxfId="6004" priority="263" operator="equal">
      <formula>"Y"</formula>
    </cfRule>
  </conditionalFormatting>
  <conditionalFormatting sqref="O10">
    <cfRule type="cellIs" dxfId="6003" priority="297" operator="equal">
      <formula>"Y"</formula>
    </cfRule>
  </conditionalFormatting>
  <conditionalFormatting sqref="O11">
    <cfRule type="cellIs" dxfId="6002" priority="330" operator="equal">
      <formula>"Y"</formula>
    </cfRule>
  </conditionalFormatting>
  <conditionalFormatting sqref="O12">
    <cfRule type="cellIs" dxfId="6001" priority="363" operator="equal">
      <formula>"Y"</formula>
    </cfRule>
  </conditionalFormatting>
  <conditionalFormatting sqref="O13">
    <cfRule type="cellIs" dxfId="6000" priority="396" operator="equal">
      <formula>"Y"</formula>
    </cfRule>
  </conditionalFormatting>
  <conditionalFormatting sqref="O14">
    <cfRule type="cellIs" dxfId="5999" priority="429" operator="equal">
      <formula>"Y"</formula>
    </cfRule>
  </conditionalFormatting>
  <conditionalFormatting sqref="O3">
    <cfRule type="cellIs" dxfId="5998" priority="66" operator="equal">
      <formula>"Y"</formula>
    </cfRule>
  </conditionalFormatting>
  <conditionalFormatting sqref="O4">
    <cfRule type="cellIs" dxfId="5997" priority="99" operator="equal">
      <formula>"Y"</formula>
    </cfRule>
  </conditionalFormatting>
  <conditionalFormatting sqref="O5">
    <cfRule type="cellIs" dxfId="5996" priority="132" operator="equal">
      <formula>"Y"</formula>
    </cfRule>
  </conditionalFormatting>
  <conditionalFormatting sqref="O6">
    <cfRule type="cellIs" dxfId="5995" priority="165" operator="equal">
      <formula>"Y"</formula>
    </cfRule>
  </conditionalFormatting>
  <conditionalFormatting sqref="O7">
    <cfRule type="cellIs" dxfId="5994" priority="198" operator="equal">
      <formula>"Y"</formula>
    </cfRule>
  </conditionalFormatting>
  <conditionalFormatting sqref="O8">
    <cfRule type="cellIs" dxfId="5993" priority="231" operator="equal">
      <formula>"Y"</formula>
    </cfRule>
  </conditionalFormatting>
  <conditionalFormatting sqref="O9">
    <cfRule type="cellIs" dxfId="5992" priority="264" operator="equal">
      <formula>"Y"</formula>
    </cfRule>
  </conditionalFormatting>
  <conditionalFormatting sqref="P10">
    <cfRule type="cellIs" dxfId="5991" priority="298" operator="equal">
      <formula>"Y"</formula>
    </cfRule>
  </conditionalFormatting>
  <conditionalFormatting sqref="P11">
    <cfRule type="cellIs" dxfId="5990" priority="331" operator="equal">
      <formula>"Y"</formula>
    </cfRule>
  </conditionalFormatting>
  <conditionalFormatting sqref="P12">
    <cfRule type="cellIs" dxfId="5989" priority="364" operator="equal">
      <formula>"Y"</formula>
    </cfRule>
  </conditionalFormatting>
  <conditionalFormatting sqref="P13">
    <cfRule type="cellIs" dxfId="5988" priority="397" operator="equal">
      <formula>"Y"</formula>
    </cfRule>
  </conditionalFormatting>
  <conditionalFormatting sqref="P14">
    <cfRule type="cellIs" dxfId="5987" priority="430" operator="equal">
      <formula>"Y"</formula>
    </cfRule>
  </conditionalFormatting>
  <conditionalFormatting sqref="P6">
    <cfRule type="cellIs" dxfId="5986" priority="166" operator="equal">
      <formula>"Y"</formula>
    </cfRule>
  </conditionalFormatting>
  <conditionalFormatting sqref="P7">
    <cfRule type="cellIs" dxfId="5985" priority="199" operator="equal">
      <formula>"Y"</formula>
    </cfRule>
  </conditionalFormatting>
  <conditionalFormatting sqref="P8">
    <cfRule type="cellIs" dxfId="5984" priority="232" operator="equal">
      <formula>"Y"</formula>
    </cfRule>
  </conditionalFormatting>
  <conditionalFormatting sqref="P9">
    <cfRule type="cellIs" dxfId="5983" priority="265" operator="equal">
      <formula>"Y"</formula>
    </cfRule>
  </conditionalFormatting>
  <conditionalFormatting sqref="Q3">
    <cfRule type="cellIs" dxfId="5982" priority="68" operator="equal">
      <formula>"Y"</formula>
    </cfRule>
  </conditionalFormatting>
  <conditionalFormatting sqref="Q4">
    <cfRule type="cellIs" dxfId="5981" priority="101" operator="equal">
      <formula>"Y"</formula>
    </cfRule>
  </conditionalFormatting>
  <conditionalFormatting sqref="R11">
    <cfRule type="cellIs" dxfId="5980" priority="333" operator="equal">
      <formula>"Y"</formula>
    </cfRule>
  </conditionalFormatting>
  <conditionalFormatting sqref="R12">
    <cfRule type="cellIs" dxfId="5979" priority="366" operator="equal">
      <formula>"Y"</formula>
    </cfRule>
  </conditionalFormatting>
  <conditionalFormatting sqref="R13">
    <cfRule type="cellIs" dxfId="5978" priority="399" operator="equal">
      <formula>"Y"</formula>
    </cfRule>
  </conditionalFormatting>
  <conditionalFormatting sqref="R14">
    <cfRule type="cellIs" dxfId="5977" priority="432" operator="equal">
      <formula>"Y"</formula>
    </cfRule>
  </conditionalFormatting>
  <conditionalFormatting sqref="R3">
    <cfRule type="cellIs" dxfId="5976" priority="69" operator="equal">
      <formula>"Y"</formula>
    </cfRule>
  </conditionalFormatting>
  <conditionalFormatting sqref="R4:R6">
    <cfRule type="cellIs" dxfId="5975" priority="102" operator="equal">
      <formula>"Y"</formula>
    </cfRule>
  </conditionalFormatting>
  <conditionalFormatting sqref="S11">
    <cfRule type="cellIs" dxfId="5974" priority="334" operator="equal">
      <formula>"Y"</formula>
    </cfRule>
  </conditionalFormatting>
  <conditionalFormatting sqref="S12">
    <cfRule type="cellIs" dxfId="5973" priority="367" operator="equal">
      <formula>"Y"</formula>
    </cfRule>
  </conditionalFormatting>
  <conditionalFormatting sqref="S13">
    <cfRule type="cellIs" dxfId="5972" priority="400" operator="equal">
      <formula>"Y"</formula>
    </cfRule>
  </conditionalFormatting>
  <conditionalFormatting sqref="S14">
    <cfRule type="cellIs" dxfId="5971" priority="433" operator="equal">
      <formula>"Y"</formula>
    </cfRule>
  </conditionalFormatting>
  <conditionalFormatting sqref="S3">
    <cfRule type="cellIs" dxfId="5970" priority="70" operator="equal">
      <formula>"Y"</formula>
    </cfRule>
  </conditionalFormatting>
  <conditionalFormatting sqref="S4">
    <cfRule type="cellIs" dxfId="5969" priority="103" operator="equal">
      <formula>"Y"</formula>
    </cfRule>
  </conditionalFormatting>
  <conditionalFormatting sqref="T10">
    <cfRule type="cellIs" dxfId="5968" priority="302" operator="equal">
      <formula>"Y"</formula>
    </cfRule>
  </conditionalFormatting>
  <conditionalFormatting sqref="T11">
    <cfRule type="cellIs" dxfId="5967" priority="335" operator="equal">
      <formula>"Y"</formula>
    </cfRule>
  </conditionalFormatting>
  <conditionalFormatting sqref="T12">
    <cfRule type="cellIs" dxfId="5966" priority="368" operator="equal">
      <formula>"Y"</formula>
    </cfRule>
  </conditionalFormatting>
  <conditionalFormatting sqref="T13">
    <cfRule type="cellIs" dxfId="5965" priority="401" operator="equal">
      <formula>"Y"</formula>
    </cfRule>
  </conditionalFormatting>
  <conditionalFormatting sqref="T14">
    <cfRule type="cellIs" dxfId="5964" priority="434" operator="equal">
      <formula>"Y"</formula>
    </cfRule>
  </conditionalFormatting>
  <conditionalFormatting sqref="T3">
    <cfRule type="cellIs" dxfId="5963" priority="71" operator="equal">
      <formula>"Y"</formula>
    </cfRule>
  </conditionalFormatting>
  <conditionalFormatting sqref="T4">
    <cfRule type="cellIs" dxfId="5962" priority="104" operator="equal">
      <formula>"Y"</formula>
    </cfRule>
  </conditionalFormatting>
  <conditionalFormatting sqref="T5">
    <cfRule type="cellIs" dxfId="5961" priority="137" operator="equal">
      <formula>"Y"</formula>
    </cfRule>
  </conditionalFormatting>
  <conditionalFormatting sqref="T6">
    <cfRule type="cellIs" dxfId="5960" priority="170" operator="equal">
      <formula>"Y"</formula>
    </cfRule>
  </conditionalFormatting>
  <conditionalFormatting sqref="T7">
    <cfRule type="cellIs" dxfId="5959" priority="203" operator="equal">
      <formula>"Y"</formula>
    </cfRule>
  </conditionalFormatting>
  <conditionalFormatting sqref="T8">
    <cfRule type="cellIs" dxfId="5958" priority="236" operator="equal">
      <formula>"Y"</formula>
    </cfRule>
  </conditionalFormatting>
  <conditionalFormatting sqref="T9">
    <cfRule type="cellIs" dxfId="5957" priority="269" operator="equal">
      <formula>"Y"</formula>
    </cfRule>
  </conditionalFormatting>
  <conditionalFormatting sqref="U10 W10:X10">
    <cfRule type="cellIs" dxfId="5956" priority="303" operator="equal">
      <formula>"Y"</formula>
    </cfRule>
  </conditionalFormatting>
  <conditionalFormatting sqref="U11 W11:X11">
    <cfRule type="cellIs" dxfId="5955" priority="336" operator="equal">
      <formula>"Y"</formula>
    </cfRule>
  </conditionalFormatting>
  <conditionalFormatting sqref="U12 W12:X12">
    <cfRule type="cellIs" dxfId="5954" priority="369" operator="equal">
      <formula>"Y"</formula>
    </cfRule>
  </conditionalFormatting>
  <conditionalFormatting sqref="U13 W13:X13">
    <cfRule type="cellIs" dxfId="5953" priority="402" operator="equal">
      <formula>"Y"</formula>
    </cfRule>
  </conditionalFormatting>
  <conditionalFormatting sqref="U14">
    <cfRule type="cellIs" dxfId="5952" priority="435" operator="equal">
      <formula>"Y"</formula>
    </cfRule>
  </conditionalFormatting>
  <conditionalFormatting sqref="U3">
    <cfRule type="cellIs" dxfId="5951" priority="72" operator="equal">
      <formula>"Y"</formula>
    </cfRule>
  </conditionalFormatting>
  <conditionalFormatting sqref="AD4:AD6">
    <cfRule type="cellIs" dxfId="5950" priority="51" operator="equal">
      <formula>"Y"</formula>
    </cfRule>
  </conditionalFormatting>
  <conditionalFormatting sqref="U7:Y7">
    <cfRule type="cellIs" dxfId="5949" priority="204" operator="equal">
      <formula>"Y"</formula>
    </cfRule>
  </conditionalFormatting>
  <conditionalFormatting sqref="U8 W8:Y8">
    <cfRule type="cellIs" dxfId="5948" priority="237" operator="equal">
      <formula>"Y"</formula>
    </cfRule>
  </conditionalFormatting>
  <conditionalFormatting sqref="U9 W9:X9">
    <cfRule type="cellIs" dxfId="5947" priority="270" operator="equal">
      <formula>"Y"</formula>
    </cfRule>
  </conditionalFormatting>
  <conditionalFormatting sqref="V3">
    <cfRule type="cellIs" dxfId="5946" priority="73" operator="equal">
      <formula>"Y"</formula>
    </cfRule>
  </conditionalFormatting>
  <conditionalFormatting sqref="V4">
    <cfRule type="cellIs" dxfId="5945" priority="106" operator="equal">
      <formula>"Y"</formula>
    </cfRule>
  </conditionalFormatting>
  <conditionalFormatting sqref="V5">
    <cfRule type="cellIs" dxfId="5944" priority="139" operator="equal">
      <formula>"Y"</formula>
    </cfRule>
  </conditionalFormatting>
  <conditionalFormatting sqref="V6">
    <cfRule type="cellIs" dxfId="5943" priority="172" operator="equal">
      <formula>"Y"</formula>
    </cfRule>
  </conditionalFormatting>
  <conditionalFormatting sqref="W14">
    <cfRule type="cellIs" dxfId="5942" priority="437" operator="equal">
      <formula>"Y"</formula>
    </cfRule>
  </conditionalFormatting>
  <conditionalFormatting sqref="W3">
    <cfRule type="cellIs" dxfId="5941" priority="74" operator="equal">
      <formula>"Y"</formula>
    </cfRule>
  </conditionalFormatting>
  <conditionalFormatting sqref="W4">
    <cfRule type="cellIs" dxfId="5940" priority="107" operator="equal">
      <formula>"Y"</formula>
    </cfRule>
  </conditionalFormatting>
  <conditionalFormatting sqref="W5">
    <cfRule type="cellIs" dxfId="5939" priority="140" operator="equal">
      <formula>"Y"</formula>
    </cfRule>
  </conditionalFormatting>
  <conditionalFormatting sqref="W6">
    <cfRule type="cellIs" dxfId="5938" priority="173" operator="equal">
      <formula>"Y"</formula>
    </cfRule>
  </conditionalFormatting>
  <conditionalFormatting sqref="X14">
    <cfRule type="cellIs" dxfId="5937" priority="438" operator="equal">
      <formula>"Y"</formula>
    </cfRule>
  </conditionalFormatting>
  <conditionalFormatting sqref="X3">
    <cfRule type="cellIs" dxfId="5936" priority="75" operator="equal">
      <formula>"Y"</formula>
    </cfRule>
  </conditionalFormatting>
  <conditionalFormatting sqref="Y3">
    <cfRule type="cellIs" dxfId="5935" priority="76" operator="equal">
      <formula>"Y"</formula>
    </cfRule>
  </conditionalFormatting>
  <conditionalFormatting sqref="Y4">
    <cfRule type="cellIs" dxfId="5934" priority="109" operator="equal">
      <formula>"Y"</formula>
    </cfRule>
  </conditionalFormatting>
  <conditionalFormatting sqref="Y5">
    <cfRule type="cellIs" dxfId="5933" priority="142" operator="equal">
      <formula>"Y"</formula>
    </cfRule>
  </conditionalFormatting>
  <conditionalFormatting sqref="Y6">
    <cfRule type="cellIs" dxfId="5932" priority="175" operator="equal">
      <formula>"Y"</formula>
    </cfRule>
  </conditionalFormatting>
  <conditionalFormatting sqref="Z13">
    <cfRule type="cellIs" dxfId="5931" priority="407" operator="equal">
      <formula>"Y"</formula>
    </cfRule>
  </conditionalFormatting>
  <conditionalFormatting sqref="Z14">
    <cfRule type="cellIs" dxfId="5930" priority="440" operator="equal">
      <formula>"Y"</formula>
    </cfRule>
  </conditionalFormatting>
  <conditionalFormatting sqref="Z3">
    <cfRule type="cellIs" dxfId="5929" priority="77" operator="equal">
      <formula>"Y"</formula>
    </cfRule>
  </conditionalFormatting>
  <conditionalFormatting sqref="Z4">
    <cfRule type="cellIs" dxfId="5928" priority="110" operator="equal">
      <formula>"Y"</formula>
    </cfRule>
  </conditionalFormatting>
  <conditionalFormatting sqref="Z5">
    <cfRule type="cellIs" dxfId="5927" priority="143" operator="equal">
      <formula>"Y"</formula>
    </cfRule>
  </conditionalFormatting>
  <conditionalFormatting sqref="U4:U6">
    <cfRule type="cellIs" dxfId="5926" priority="54" operator="equal">
      <formula>"Y"</formula>
    </cfRule>
  </conditionalFormatting>
  <conditionalFormatting sqref="X4:X6">
    <cfRule type="cellIs" dxfId="5925" priority="53" operator="equal">
      <formula>"Y"</formula>
    </cfRule>
  </conditionalFormatting>
  <conditionalFormatting sqref="AA4:AA6">
    <cfRule type="cellIs" dxfId="5924" priority="52" operator="equal">
      <formula>"Y"</formula>
    </cfRule>
  </conditionalFormatting>
  <conditionalFormatting sqref="AG4:AG6">
    <cfRule type="cellIs" dxfId="5923" priority="50" operator="equal">
      <formula>"Y"</formula>
    </cfRule>
  </conditionalFormatting>
  <conditionalFormatting sqref="Y12">
    <cfRule type="cellIs" dxfId="5922" priority="18" operator="equal">
      <formula>"Y"</formula>
    </cfRule>
  </conditionalFormatting>
  <conditionalFormatting sqref="Y13">
    <cfRule type="cellIs" dxfId="5921" priority="19" operator="equal">
      <formula>"Y"</formula>
    </cfRule>
  </conditionalFormatting>
  <conditionalFormatting sqref="Y14">
    <cfRule type="cellIs" dxfId="5920" priority="20" operator="equal">
      <formula>"Y"</formula>
    </cfRule>
  </conditionalFormatting>
  <conditionalFormatting sqref="Y9">
    <cfRule type="cellIs" dxfId="5919" priority="15" operator="equal">
      <formula>"Y"</formula>
    </cfRule>
  </conditionalFormatting>
  <conditionalFormatting sqref="Y10">
    <cfRule type="cellIs" dxfId="5918" priority="16" operator="equal">
      <formula>"Y"</formula>
    </cfRule>
  </conditionalFormatting>
  <conditionalFormatting sqref="Y11">
    <cfRule type="cellIs" dxfId="5917" priority="17" operator="equal">
      <formula>"Y"</formula>
    </cfRule>
  </conditionalFormatting>
  <conditionalFormatting sqref="AE11">
    <cfRule type="cellIs" dxfId="5916" priority="11" operator="equal">
      <formula>"Y"</formula>
    </cfRule>
  </conditionalFormatting>
  <conditionalFormatting sqref="AE12">
    <cfRule type="cellIs" dxfId="5915" priority="12" operator="equal">
      <formula>"Y"</formula>
    </cfRule>
  </conditionalFormatting>
  <conditionalFormatting sqref="AE13">
    <cfRule type="cellIs" dxfId="5914" priority="13" operator="equal">
      <formula>"Y"</formula>
    </cfRule>
  </conditionalFormatting>
  <conditionalFormatting sqref="AE14">
    <cfRule type="cellIs" dxfId="5913" priority="14" operator="equal">
      <formula>"Y"</formula>
    </cfRule>
  </conditionalFormatting>
  <conditionalFormatting sqref="AE8">
    <cfRule type="cellIs" dxfId="5912" priority="8" operator="equal">
      <formula>"Y"</formula>
    </cfRule>
  </conditionalFormatting>
  <conditionalFormatting sqref="AE9">
    <cfRule type="cellIs" dxfId="5911" priority="9" operator="equal">
      <formula>"Y"</formula>
    </cfRule>
  </conditionalFormatting>
  <conditionalFormatting sqref="AE10">
    <cfRule type="cellIs" dxfId="5910" priority="10" operator="equal">
      <formula>"Y"</formula>
    </cfRule>
  </conditionalFormatting>
  <conditionalFormatting sqref="AH9">
    <cfRule type="cellIs" dxfId="5909" priority="1" operator="equal">
      <formula>"Y"</formula>
    </cfRule>
  </conditionalFormatting>
  <conditionalFormatting sqref="AB10">
    <cfRule type="cellIs" dxfId="5908" priority="32" operator="equal">
      <formula>"Y"</formula>
    </cfRule>
  </conditionalFormatting>
  <conditionalFormatting sqref="AB11">
    <cfRule type="cellIs" dxfId="5907" priority="33" operator="equal">
      <formula>"Y"</formula>
    </cfRule>
  </conditionalFormatting>
  <conditionalFormatting sqref="AB12">
    <cfRule type="cellIs" dxfId="5906" priority="34" operator="equal">
      <formula>"Y"</formula>
    </cfRule>
  </conditionalFormatting>
  <conditionalFormatting sqref="AB13">
    <cfRule type="cellIs" dxfId="5905" priority="35" operator="equal">
      <formula>"Y"</formula>
    </cfRule>
  </conditionalFormatting>
  <conditionalFormatting sqref="AB7">
    <cfRule type="cellIs" dxfId="5904" priority="29" operator="equal">
      <formula>"Y"</formula>
    </cfRule>
  </conditionalFormatting>
  <conditionalFormatting sqref="AB8">
    <cfRule type="cellIs" dxfId="5903" priority="30" operator="equal">
      <formula>"Y"</formula>
    </cfRule>
  </conditionalFormatting>
  <conditionalFormatting sqref="AB9">
    <cfRule type="cellIs" dxfId="5902" priority="31" operator="equal">
      <formula>"Y"</formula>
    </cfRule>
  </conditionalFormatting>
  <conditionalFormatting sqref="V11">
    <cfRule type="cellIs" dxfId="5901" priority="25" operator="equal">
      <formula>"Y"</formula>
    </cfRule>
  </conditionalFormatting>
  <conditionalFormatting sqref="V12">
    <cfRule type="cellIs" dxfId="5900" priority="26" operator="equal">
      <formula>"Y"</formula>
    </cfRule>
  </conditionalFormatting>
  <conditionalFormatting sqref="V13">
    <cfRule type="cellIs" dxfId="5899" priority="27" operator="equal">
      <formula>"Y"</formula>
    </cfRule>
  </conditionalFormatting>
  <conditionalFormatting sqref="V14">
    <cfRule type="cellIs" dxfId="5898" priority="28" operator="equal">
      <formula>"Y"</formula>
    </cfRule>
  </conditionalFormatting>
  <conditionalFormatting sqref="V8">
    <cfRule type="cellIs" dxfId="5897" priority="22" operator="equal">
      <formula>"Y"</formula>
    </cfRule>
  </conditionalFormatting>
  <conditionalFormatting sqref="V9">
    <cfRule type="cellIs" dxfId="5896" priority="23" operator="equal">
      <formula>"Y"</formula>
    </cfRule>
  </conditionalFormatting>
  <conditionalFormatting sqref="V10">
    <cfRule type="cellIs" dxfId="5895" priority="24" operator="equal">
      <formula>"Y"</formula>
    </cfRule>
  </conditionalFormatting>
  <conditionalFormatting sqref="AH12">
    <cfRule type="cellIs" dxfId="5894" priority="4" operator="equal">
      <formula>"Y"</formula>
    </cfRule>
  </conditionalFormatting>
  <conditionalFormatting sqref="AH13">
    <cfRule type="cellIs" dxfId="5893" priority="5" operator="equal">
      <formula>"Y"</formula>
    </cfRule>
  </conditionalFormatting>
  <conditionalFormatting sqref="AH14">
    <cfRule type="cellIs" dxfId="5892" priority="6" operator="equal">
      <formula>"Y"</formula>
    </cfRule>
  </conditionalFormatting>
  <conditionalFormatting sqref="AH10">
    <cfRule type="cellIs" dxfId="5891" priority="2" operator="equal">
      <formula>"Y"</formula>
    </cfRule>
  </conditionalFormatting>
  <conditionalFormatting sqref="AH11">
    <cfRule type="cellIs" dxfId="5890" priority="3" operator="equal">
      <formula>"Y"</formula>
    </cfRule>
  </conditionalFormatting>
  <dataValidations count="1">
    <dataValidation type="list" allowBlank="1" showInputMessage="1" showErrorMessage="1" sqref="I3:AJ14 C3:G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K76" sqref="K76"/>
    </sheetView>
  </sheetViews>
  <sheetFormatPr defaultRowHeight="15" x14ac:dyDescent="0.25"/>
  <cols>
    <col min="1" max="2" width="13.85546875" customWidth="1"/>
    <col min="3" max="3" width="12.7109375" customWidth="1"/>
    <col min="4" max="4" width="3.85546875" customWidth="1"/>
    <col min="7" max="7" width="10" bestFit="1" customWidth="1"/>
  </cols>
  <sheetData>
    <row r="1" spans="1:7" x14ac:dyDescent="0.25">
      <c r="A1" s="2" t="s">
        <v>37</v>
      </c>
      <c r="B1" s="2" t="s">
        <v>58</v>
      </c>
      <c r="C1" s="2" t="s">
        <v>59</v>
      </c>
      <c r="D1" s="2"/>
      <c r="E1" s="2">
        <v>2015</v>
      </c>
      <c r="F1" s="2">
        <v>2016</v>
      </c>
      <c r="G1" s="2">
        <v>2017</v>
      </c>
    </row>
    <row r="2" spans="1:7" x14ac:dyDescent="0.25">
      <c r="A2" s="2" t="s">
        <v>60</v>
      </c>
      <c r="B2" s="5"/>
      <c r="C2" s="5"/>
      <c r="D2" s="4" t="s">
        <v>61</v>
      </c>
      <c r="E2" s="5"/>
      <c r="F2" s="5"/>
      <c r="G2" s="5">
        <f>150000*C3</f>
        <v>375000</v>
      </c>
    </row>
    <row r="3" spans="1:7" x14ac:dyDescent="0.25">
      <c r="A3" s="2" t="s">
        <v>62</v>
      </c>
      <c r="B3" s="5"/>
      <c r="C3" s="5">
        <v>2.5</v>
      </c>
      <c r="D3" s="4" t="s">
        <v>61</v>
      </c>
      <c r="E3" s="5"/>
      <c r="F3" s="5"/>
      <c r="G3" s="5"/>
    </row>
    <row r="4" spans="1:7" x14ac:dyDescent="0.25">
      <c r="A4" s="2" t="s">
        <v>63</v>
      </c>
      <c r="B4" s="5"/>
      <c r="C4" s="5"/>
      <c r="D4" s="4" t="s">
        <v>61</v>
      </c>
      <c r="E4" s="5"/>
      <c r="F4" s="5"/>
      <c r="G4" s="5"/>
    </row>
    <row r="5" spans="1:7" x14ac:dyDescent="0.25">
      <c r="A5" s="2" t="s">
        <v>64</v>
      </c>
      <c r="B5" s="5"/>
      <c r="C5" s="5"/>
      <c r="D5" s="4" t="s">
        <v>61</v>
      </c>
      <c r="E5" s="5"/>
      <c r="F5" s="5"/>
      <c r="G5" s="5"/>
    </row>
    <row r="6" spans="1:7" x14ac:dyDescent="0.25">
      <c r="A6" s="2" t="s">
        <v>65</v>
      </c>
      <c r="B6" s="5"/>
      <c r="C6" s="5"/>
      <c r="D6" s="4" t="s">
        <v>61</v>
      </c>
      <c r="E6" s="5"/>
      <c r="F6" s="5"/>
      <c r="G6" s="5">
        <v>150000</v>
      </c>
    </row>
    <row r="8" spans="1:7" x14ac:dyDescent="0.25">
      <c r="A8" s="2" t="s">
        <v>40</v>
      </c>
      <c r="B8" s="2" t="s">
        <v>58</v>
      </c>
      <c r="C8" s="2" t="s">
        <v>59</v>
      </c>
      <c r="D8" s="2"/>
      <c r="E8" s="2">
        <v>2015</v>
      </c>
      <c r="F8" s="2">
        <v>2016</v>
      </c>
      <c r="G8" s="2">
        <v>2017</v>
      </c>
    </row>
    <row r="9" spans="1:7" x14ac:dyDescent="0.25">
      <c r="A9" s="2" t="s">
        <v>60</v>
      </c>
      <c r="B9" s="5"/>
      <c r="C9" s="5"/>
      <c r="D9" s="4" t="s">
        <v>61</v>
      </c>
      <c r="E9" s="5"/>
      <c r="F9" s="5"/>
      <c r="G9" s="5">
        <f>C10*G13</f>
        <v>16204000</v>
      </c>
    </row>
    <row r="10" spans="1:7" x14ac:dyDescent="0.25">
      <c r="A10" s="2" t="s">
        <v>62</v>
      </c>
      <c r="B10" s="5"/>
      <c r="C10" s="5">
        <v>1000</v>
      </c>
      <c r="D10" s="4" t="s">
        <v>61</v>
      </c>
      <c r="E10" s="5"/>
      <c r="F10" s="5"/>
      <c r="G10" s="5"/>
    </row>
    <row r="11" spans="1:7" x14ac:dyDescent="0.25">
      <c r="A11" s="2" t="s">
        <v>63</v>
      </c>
      <c r="B11" s="5"/>
      <c r="C11" s="5"/>
      <c r="D11" s="4" t="s">
        <v>61</v>
      </c>
      <c r="E11" s="5"/>
      <c r="F11" s="5"/>
      <c r="G11" s="5"/>
    </row>
    <row r="12" spans="1:7" x14ac:dyDescent="0.25">
      <c r="A12" s="2" t="s">
        <v>64</v>
      </c>
      <c r="B12" s="5"/>
      <c r="C12" s="5">
        <v>0.3</v>
      </c>
      <c r="D12" s="4" t="s">
        <v>61</v>
      </c>
      <c r="E12" s="5"/>
      <c r="F12" s="5"/>
      <c r="G12" s="5"/>
    </row>
    <row r="13" spans="1:7" x14ac:dyDescent="0.25">
      <c r="A13" s="2" t="s">
        <v>65</v>
      </c>
      <c r="B13" s="5"/>
      <c r="C13" s="5"/>
      <c r="D13" s="4" t="s">
        <v>61</v>
      </c>
      <c r="E13" s="5"/>
      <c r="F13" s="5"/>
      <c r="G13" s="5">
        <v>16204</v>
      </c>
    </row>
    <row r="15" spans="1:7" x14ac:dyDescent="0.25">
      <c r="A15" s="2" t="s">
        <v>42</v>
      </c>
      <c r="B15" s="2" t="s">
        <v>58</v>
      </c>
      <c r="C15" s="2" t="s">
        <v>59</v>
      </c>
      <c r="D15" s="2"/>
      <c r="E15" s="2">
        <v>2015</v>
      </c>
      <c r="F15" s="2">
        <v>2016</v>
      </c>
      <c r="G15" s="2">
        <v>2017</v>
      </c>
    </row>
    <row r="16" spans="1:7" x14ac:dyDescent="0.25">
      <c r="A16" s="2" t="s">
        <v>60</v>
      </c>
      <c r="B16" s="5"/>
      <c r="C16" s="5"/>
      <c r="D16" s="4" t="s">
        <v>61</v>
      </c>
      <c r="E16" s="5"/>
      <c r="F16" s="5"/>
      <c r="G16" s="5">
        <f>C17*G20</f>
        <v>27776000</v>
      </c>
    </row>
    <row r="17" spans="1:7" x14ac:dyDescent="0.25">
      <c r="A17" s="2" t="s">
        <v>62</v>
      </c>
      <c r="B17" s="5"/>
      <c r="C17" s="5">
        <v>4000</v>
      </c>
      <c r="D17" s="4" t="s">
        <v>61</v>
      </c>
      <c r="E17" s="5"/>
      <c r="F17" s="5"/>
      <c r="G17" s="5"/>
    </row>
    <row r="18" spans="1:7" x14ac:dyDescent="0.25">
      <c r="A18" s="2" t="s">
        <v>63</v>
      </c>
      <c r="B18" s="5"/>
      <c r="C18" s="5"/>
      <c r="D18" s="4" t="s">
        <v>61</v>
      </c>
      <c r="E18" s="5"/>
      <c r="F18" s="5"/>
      <c r="G18" s="5"/>
    </row>
    <row r="19" spans="1:7" x14ac:dyDescent="0.25">
      <c r="A19" s="2" t="s">
        <v>64</v>
      </c>
      <c r="B19" s="5"/>
      <c r="C19" s="5">
        <v>0.8</v>
      </c>
      <c r="D19" s="4" t="s">
        <v>61</v>
      </c>
      <c r="E19" s="5"/>
      <c r="F19" s="5"/>
      <c r="G19" s="5"/>
    </row>
    <row r="20" spans="1:7" x14ac:dyDescent="0.25">
      <c r="A20" s="2" t="s">
        <v>65</v>
      </c>
      <c r="B20" s="5"/>
      <c r="C20" s="5"/>
      <c r="D20" s="4" t="s">
        <v>61</v>
      </c>
      <c r="E20" s="5"/>
      <c r="F20" s="5"/>
      <c r="G20" s="5">
        <v>6944</v>
      </c>
    </row>
    <row r="22" spans="1:7" x14ac:dyDescent="0.25">
      <c r="A22" s="2" t="s">
        <v>44</v>
      </c>
      <c r="B22" s="2" t="s">
        <v>58</v>
      </c>
      <c r="C22" s="2" t="s">
        <v>59</v>
      </c>
      <c r="D22" s="2"/>
      <c r="E22" s="2">
        <v>2015</v>
      </c>
      <c r="F22" s="2">
        <v>2016</v>
      </c>
      <c r="G22" s="2">
        <v>2017</v>
      </c>
    </row>
    <row r="23" spans="1:7" x14ac:dyDescent="0.25">
      <c r="A23" s="2" t="s">
        <v>60</v>
      </c>
      <c r="B23" s="5"/>
      <c r="C23" s="5"/>
      <c r="D23" s="4" t="s">
        <v>61</v>
      </c>
      <c r="E23" s="5"/>
      <c r="F23" s="5"/>
      <c r="G23" s="5">
        <f>C24*G27</f>
        <v>640000</v>
      </c>
    </row>
    <row r="24" spans="1:7" x14ac:dyDescent="0.25">
      <c r="A24" s="2" t="s">
        <v>62</v>
      </c>
      <c r="B24" s="5"/>
      <c r="C24" s="5">
        <v>2500</v>
      </c>
      <c r="D24" s="4" t="s">
        <v>61</v>
      </c>
      <c r="E24" s="5"/>
      <c r="F24" s="5"/>
      <c r="G24" s="5"/>
    </row>
    <row r="25" spans="1:7" x14ac:dyDescent="0.25">
      <c r="A25" s="2" t="s">
        <v>63</v>
      </c>
      <c r="B25" s="5"/>
      <c r="C25" s="5"/>
      <c r="D25" s="4" t="s">
        <v>61</v>
      </c>
      <c r="E25" s="5"/>
      <c r="F25" s="5"/>
      <c r="G25" s="5"/>
    </row>
    <row r="26" spans="1:7" x14ac:dyDescent="0.25">
      <c r="A26" s="2" t="s">
        <v>64</v>
      </c>
      <c r="B26" s="5"/>
      <c r="C26" s="5">
        <v>0.9</v>
      </c>
      <c r="D26" s="4" t="s">
        <v>61</v>
      </c>
      <c r="E26" s="5"/>
      <c r="F26" s="5"/>
      <c r="G26" s="5"/>
    </row>
    <row r="27" spans="1:7" x14ac:dyDescent="0.25">
      <c r="A27" s="2" t="s">
        <v>65</v>
      </c>
      <c r="B27" s="5"/>
      <c r="C27" s="5"/>
      <c r="D27" s="4" t="s">
        <v>61</v>
      </c>
      <c r="E27" s="5"/>
      <c r="F27" s="5"/>
      <c r="G27" s="5">
        <v>256</v>
      </c>
    </row>
    <row r="29" spans="1:7" x14ac:dyDescent="0.25">
      <c r="A29" s="2" t="s">
        <v>46</v>
      </c>
      <c r="B29" s="2" t="s">
        <v>58</v>
      </c>
      <c r="C29" s="2" t="s">
        <v>59</v>
      </c>
      <c r="D29" s="2"/>
      <c r="E29" s="2">
        <v>2015</v>
      </c>
      <c r="F29" s="2">
        <v>2016</v>
      </c>
      <c r="G29" s="2">
        <v>2017</v>
      </c>
    </row>
    <row r="30" spans="1:7" x14ac:dyDescent="0.25">
      <c r="A30" s="2" t="s">
        <v>60</v>
      </c>
      <c r="B30" s="5"/>
      <c r="C30" s="5"/>
      <c r="D30" s="4" t="s">
        <v>61</v>
      </c>
      <c r="E30" s="5"/>
      <c r="F30" s="5"/>
      <c r="G30" s="5">
        <f>G34*C31</f>
        <v>111945400</v>
      </c>
    </row>
    <row r="31" spans="1:7" x14ac:dyDescent="0.25">
      <c r="A31" s="2" t="s">
        <v>62</v>
      </c>
      <c r="B31" s="5"/>
      <c r="C31" s="5">
        <v>4900</v>
      </c>
      <c r="D31" s="4" t="s">
        <v>61</v>
      </c>
      <c r="E31" s="5"/>
      <c r="F31" s="5"/>
      <c r="G31" s="5"/>
    </row>
    <row r="32" spans="1:7" x14ac:dyDescent="0.25">
      <c r="A32" s="2" t="s">
        <v>63</v>
      </c>
      <c r="B32" s="5"/>
      <c r="C32" s="5"/>
      <c r="D32" s="4" t="s">
        <v>61</v>
      </c>
      <c r="E32" s="5"/>
      <c r="F32" s="5"/>
      <c r="G32" s="5"/>
    </row>
    <row r="33" spans="1:7" x14ac:dyDescent="0.25">
      <c r="A33" s="2" t="s">
        <v>64</v>
      </c>
      <c r="B33" s="5"/>
      <c r="C33" s="5"/>
      <c r="D33" s="4" t="s">
        <v>61</v>
      </c>
      <c r="E33" s="5"/>
      <c r="F33" s="5"/>
      <c r="G33" s="5"/>
    </row>
    <row r="34" spans="1:7" x14ac:dyDescent="0.25">
      <c r="A34" s="2" t="s">
        <v>65</v>
      </c>
      <c r="B34" s="5"/>
      <c r="C34" s="5"/>
      <c r="D34" s="4" t="s">
        <v>61</v>
      </c>
      <c r="E34" s="5"/>
      <c r="F34" s="5"/>
      <c r="G34" s="5">
        <v>22846</v>
      </c>
    </row>
    <row r="36" spans="1:7" x14ac:dyDescent="0.25">
      <c r="A36" s="2" t="s">
        <v>48</v>
      </c>
      <c r="B36" s="2" t="s">
        <v>58</v>
      </c>
      <c r="C36" s="2" t="s">
        <v>59</v>
      </c>
      <c r="D36" s="2"/>
      <c r="E36" s="2">
        <v>2015</v>
      </c>
      <c r="F36" s="2">
        <v>2016</v>
      </c>
      <c r="G36" s="2">
        <v>2017</v>
      </c>
    </row>
    <row r="37" spans="1:7" x14ac:dyDescent="0.25">
      <c r="A37" s="2" t="s">
        <v>60</v>
      </c>
      <c r="B37" s="5"/>
      <c r="C37" s="5"/>
      <c r="D37" s="4" t="s">
        <v>61</v>
      </c>
      <c r="E37" s="5"/>
      <c r="F37" s="5"/>
      <c r="G37" s="5">
        <f>C38*G41</f>
        <v>6217500</v>
      </c>
    </row>
    <row r="38" spans="1:7" x14ac:dyDescent="0.25">
      <c r="A38" s="2" t="s">
        <v>62</v>
      </c>
      <c r="B38" s="5"/>
      <c r="C38" s="5">
        <v>7500</v>
      </c>
      <c r="D38" s="4" t="s">
        <v>61</v>
      </c>
      <c r="E38" s="5"/>
      <c r="F38" s="5"/>
      <c r="G38" s="5"/>
    </row>
    <row r="39" spans="1:7" x14ac:dyDescent="0.25">
      <c r="A39" s="2" t="s">
        <v>63</v>
      </c>
      <c r="B39" s="5"/>
      <c r="C39" s="5"/>
      <c r="D39" s="4" t="s">
        <v>61</v>
      </c>
      <c r="E39" s="5"/>
      <c r="F39" s="5"/>
      <c r="G39" s="5"/>
    </row>
    <row r="40" spans="1:7" x14ac:dyDescent="0.25">
      <c r="A40" s="2" t="s">
        <v>64</v>
      </c>
      <c r="B40" s="5"/>
      <c r="C40" s="5"/>
      <c r="D40" s="4" t="s">
        <v>61</v>
      </c>
      <c r="E40" s="5"/>
      <c r="F40" s="5"/>
      <c r="G40" s="5"/>
    </row>
    <row r="41" spans="1:7" x14ac:dyDescent="0.25">
      <c r="A41" s="2" t="s">
        <v>65</v>
      </c>
      <c r="B41" s="5"/>
      <c r="C41" s="5"/>
      <c r="D41" s="4" t="s">
        <v>61</v>
      </c>
      <c r="E41" s="5"/>
      <c r="F41" s="5"/>
      <c r="G41" s="5">
        <v>829</v>
      </c>
    </row>
    <row r="43" spans="1:7" x14ac:dyDescent="0.25">
      <c r="A43" s="2" t="s">
        <v>50</v>
      </c>
      <c r="B43" s="2" t="s">
        <v>58</v>
      </c>
      <c r="C43" s="2" t="s">
        <v>59</v>
      </c>
      <c r="D43" s="2"/>
      <c r="E43" s="2">
        <v>2015</v>
      </c>
      <c r="F43" s="2">
        <v>2016</v>
      </c>
      <c r="G43" s="2">
        <v>2017</v>
      </c>
    </row>
    <row r="44" spans="1:7" x14ac:dyDescent="0.25">
      <c r="A44" s="2" t="s">
        <v>60</v>
      </c>
      <c r="B44" s="5"/>
      <c r="C44" s="5"/>
      <c r="D44" s="4" t="s">
        <v>61</v>
      </c>
      <c r="E44" s="5"/>
      <c r="F44" s="5"/>
      <c r="G44" s="5">
        <f>C45*G48</f>
        <v>550000</v>
      </c>
    </row>
    <row r="45" spans="1:7" x14ac:dyDescent="0.25">
      <c r="A45" s="2" t="s">
        <v>62</v>
      </c>
      <c r="B45" s="5"/>
      <c r="C45" s="5">
        <v>10000</v>
      </c>
      <c r="D45" s="4" t="s">
        <v>61</v>
      </c>
      <c r="E45" s="5"/>
      <c r="F45" s="5"/>
      <c r="G45" s="5"/>
    </row>
    <row r="46" spans="1:7" x14ac:dyDescent="0.25">
      <c r="A46" s="2" t="s">
        <v>63</v>
      </c>
      <c r="B46" s="5"/>
      <c r="C46" s="5"/>
      <c r="D46" s="4" t="s">
        <v>61</v>
      </c>
      <c r="E46" s="5"/>
      <c r="F46" s="5"/>
      <c r="G46" s="5"/>
    </row>
    <row r="47" spans="1:7" x14ac:dyDescent="0.25">
      <c r="A47" s="2" t="s">
        <v>64</v>
      </c>
      <c r="B47" s="5"/>
      <c r="C47" s="5"/>
      <c r="D47" s="4" t="s">
        <v>61</v>
      </c>
      <c r="E47" s="5"/>
      <c r="F47" s="5"/>
      <c r="G47" s="5"/>
    </row>
    <row r="48" spans="1:7" x14ac:dyDescent="0.25">
      <c r="A48" s="2" t="s">
        <v>65</v>
      </c>
      <c r="B48" s="5"/>
      <c r="C48" s="5"/>
      <c r="D48" s="4" t="s">
        <v>61</v>
      </c>
      <c r="E48" s="5"/>
      <c r="F48" s="5"/>
      <c r="G48" s="5">
        <v>55</v>
      </c>
    </row>
    <row r="50" spans="1:7" x14ac:dyDescent="0.25">
      <c r="A50" s="2" t="s">
        <v>52</v>
      </c>
      <c r="B50" s="2" t="s">
        <v>58</v>
      </c>
      <c r="C50" s="2" t="s">
        <v>59</v>
      </c>
      <c r="D50" s="2"/>
      <c r="E50" s="2">
        <v>2015</v>
      </c>
      <c r="F50" s="2">
        <v>2016</v>
      </c>
      <c r="G50" s="2">
        <v>2017</v>
      </c>
    </row>
    <row r="51" spans="1:7" x14ac:dyDescent="0.25">
      <c r="A51" s="2" t="s">
        <v>60</v>
      </c>
      <c r="B51" s="5"/>
      <c r="C51" s="5"/>
      <c r="D51" s="4" t="s">
        <v>61</v>
      </c>
      <c r="E51" s="5"/>
      <c r="F51" s="5"/>
      <c r="G51" s="5">
        <v>0</v>
      </c>
    </row>
    <row r="52" spans="1:7" x14ac:dyDescent="0.25">
      <c r="A52" s="2" t="s">
        <v>62</v>
      </c>
      <c r="B52" s="5"/>
      <c r="C52" s="5">
        <v>2700</v>
      </c>
      <c r="D52" s="4" t="s">
        <v>61</v>
      </c>
      <c r="E52" s="5"/>
      <c r="F52" s="5"/>
      <c r="G52" s="5"/>
    </row>
    <row r="53" spans="1:7" x14ac:dyDescent="0.25">
      <c r="A53" s="2" t="s">
        <v>63</v>
      </c>
      <c r="B53" s="5"/>
      <c r="C53" s="5"/>
      <c r="D53" s="4" t="s">
        <v>61</v>
      </c>
      <c r="E53" s="5"/>
      <c r="F53" s="5"/>
      <c r="G53" s="5"/>
    </row>
    <row r="54" spans="1:7" x14ac:dyDescent="0.25">
      <c r="A54" s="2" t="s">
        <v>64</v>
      </c>
      <c r="B54" s="5"/>
      <c r="C54" s="5"/>
      <c r="D54" s="4" t="s">
        <v>61</v>
      </c>
      <c r="E54" s="5"/>
      <c r="F54" s="5"/>
      <c r="G54" s="5"/>
    </row>
    <row r="55" spans="1:7" x14ac:dyDescent="0.25">
      <c r="A55" s="2" t="s">
        <v>65</v>
      </c>
      <c r="B55" s="5"/>
      <c r="C55" s="5"/>
      <c r="D55" s="4" t="s">
        <v>61</v>
      </c>
      <c r="E55" s="5"/>
      <c r="F55" s="5"/>
      <c r="G55" s="5">
        <v>0</v>
      </c>
    </row>
    <row r="57" spans="1:7" x14ac:dyDescent="0.25">
      <c r="A57" s="2" t="s">
        <v>54</v>
      </c>
      <c r="B57" s="2" t="s">
        <v>58</v>
      </c>
      <c r="C57" s="2" t="s">
        <v>59</v>
      </c>
      <c r="D57" s="2"/>
      <c r="E57" s="2">
        <v>2015</v>
      </c>
      <c r="F57" s="2">
        <v>2016</v>
      </c>
      <c r="G57" s="2">
        <v>2017</v>
      </c>
    </row>
    <row r="58" spans="1:7" x14ac:dyDescent="0.25">
      <c r="A58" s="2" t="s">
        <v>60</v>
      </c>
      <c r="B58" s="5"/>
      <c r="C58" s="5"/>
      <c r="D58" s="4" t="s">
        <v>61</v>
      </c>
      <c r="E58" s="5"/>
      <c r="F58" s="5"/>
      <c r="G58" s="5">
        <v>0</v>
      </c>
    </row>
    <row r="59" spans="1:7" x14ac:dyDescent="0.25">
      <c r="A59" s="2" t="s">
        <v>62</v>
      </c>
      <c r="B59" s="5"/>
      <c r="C59" s="5">
        <v>4500</v>
      </c>
      <c r="D59" s="4" t="s">
        <v>61</v>
      </c>
      <c r="E59" s="5"/>
      <c r="F59" s="5"/>
      <c r="G59" s="5"/>
    </row>
    <row r="60" spans="1:7" x14ac:dyDescent="0.25">
      <c r="A60" s="2" t="s">
        <v>63</v>
      </c>
      <c r="B60" s="5"/>
      <c r="C60" s="5"/>
      <c r="D60" s="4" t="s">
        <v>61</v>
      </c>
      <c r="E60" s="5"/>
      <c r="F60" s="5"/>
      <c r="G60" s="5"/>
    </row>
    <row r="61" spans="1:7" x14ac:dyDescent="0.25">
      <c r="A61" s="2" t="s">
        <v>64</v>
      </c>
      <c r="B61" s="5"/>
      <c r="C61" s="5"/>
      <c r="D61" s="4" t="s">
        <v>61</v>
      </c>
      <c r="E61" s="5"/>
      <c r="F61" s="5"/>
      <c r="G61" s="5"/>
    </row>
    <row r="62" spans="1:7" x14ac:dyDescent="0.25">
      <c r="A62" s="2" t="s">
        <v>65</v>
      </c>
      <c r="B62" s="5"/>
      <c r="C62" s="5"/>
      <c r="D62" s="4" t="s">
        <v>61</v>
      </c>
      <c r="E62" s="5"/>
      <c r="F62" s="5"/>
      <c r="G62" s="5">
        <v>0</v>
      </c>
    </row>
    <row r="64" spans="1:7" x14ac:dyDescent="0.25">
      <c r="A64" s="2" t="s">
        <v>106</v>
      </c>
      <c r="B64" s="2" t="s">
        <v>58</v>
      </c>
      <c r="C64" s="2" t="s">
        <v>59</v>
      </c>
      <c r="D64" s="2"/>
      <c r="E64" s="2">
        <v>2015</v>
      </c>
      <c r="F64" s="2">
        <v>2016</v>
      </c>
      <c r="G64" s="2">
        <v>2017</v>
      </c>
    </row>
    <row r="65" spans="1:7" x14ac:dyDescent="0.25">
      <c r="A65" s="2" t="s">
        <v>60</v>
      </c>
      <c r="B65" s="5"/>
      <c r="C65" s="5"/>
      <c r="D65" s="4" t="s">
        <v>61</v>
      </c>
      <c r="E65" s="5"/>
      <c r="F65" s="5"/>
      <c r="G65" s="5">
        <f>G69*C66</f>
        <v>342000</v>
      </c>
    </row>
    <row r="66" spans="1:7" x14ac:dyDescent="0.25">
      <c r="A66" s="2" t="s">
        <v>62</v>
      </c>
      <c r="B66" s="5"/>
      <c r="C66" s="5">
        <v>18000</v>
      </c>
      <c r="D66" s="4" t="s">
        <v>61</v>
      </c>
      <c r="E66" s="5"/>
      <c r="F66" s="5"/>
      <c r="G66" s="5"/>
    </row>
    <row r="67" spans="1:7" x14ac:dyDescent="0.25">
      <c r="A67" s="2" t="s">
        <v>63</v>
      </c>
      <c r="B67" s="5"/>
      <c r="C67" s="5"/>
      <c r="D67" s="4" t="s">
        <v>61</v>
      </c>
      <c r="E67" s="5"/>
      <c r="F67" s="5"/>
      <c r="G67" s="5"/>
    </row>
    <row r="68" spans="1:7" x14ac:dyDescent="0.25">
      <c r="A68" s="2" t="s">
        <v>64</v>
      </c>
      <c r="B68" s="5"/>
      <c r="C68" s="5"/>
      <c r="D68" s="4" t="s">
        <v>61</v>
      </c>
      <c r="E68" s="5"/>
      <c r="F68" s="5"/>
      <c r="G68" s="5"/>
    </row>
    <row r="69" spans="1:7" x14ac:dyDescent="0.25">
      <c r="A69" s="2" t="s">
        <v>65</v>
      </c>
      <c r="B69" s="5"/>
      <c r="C69" s="5"/>
      <c r="D69" s="4" t="s">
        <v>61</v>
      </c>
      <c r="E69" s="5"/>
      <c r="F69" s="5"/>
      <c r="G69" s="5">
        <v>19</v>
      </c>
    </row>
    <row r="71" spans="1:7" x14ac:dyDescent="0.25">
      <c r="A71" s="2" t="s">
        <v>56</v>
      </c>
      <c r="B71" s="2" t="s">
        <v>58</v>
      </c>
      <c r="C71" s="2" t="s">
        <v>59</v>
      </c>
      <c r="D71" s="2"/>
      <c r="E71" s="2">
        <v>2015</v>
      </c>
      <c r="F71" s="2">
        <v>2016</v>
      </c>
      <c r="G71" s="2">
        <v>2017</v>
      </c>
    </row>
    <row r="72" spans="1:7" x14ac:dyDescent="0.25">
      <c r="A72" s="2" t="s">
        <v>60</v>
      </c>
      <c r="B72" s="5"/>
      <c r="C72" s="5"/>
      <c r="D72" s="4" t="s">
        <v>61</v>
      </c>
      <c r="E72" s="5"/>
      <c r="F72" s="5"/>
      <c r="G72" s="5">
        <f>G76*C73</f>
        <v>1166000</v>
      </c>
    </row>
    <row r="73" spans="1:7" x14ac:dyDescent="0.25">
      <c r="A73" s="2" t="s">
        <v>62</v>
      </c>
      <c r="B73" s="5"/>
      <c r="C73" s="5">
        <v>5500</v>
      </c>
      <c r="D73" s="4" t="s">
        <v>61</v>
      </c>
      <c r="E73" s="5"/>
      <c r="F73" s="5"/>
      <c r="G73" s="5"/>
    </row>
    <row r="74" spans="1:7" x14ac:dyDescent="0.25">
      <c r="A74" s="2" t="s">
        <v>63</v>
      </c>
      <c r="B74" s="5"/>
      <c r="C74" s="5"/>
      <c r="D74" s="4" t="s">
        <v>61</v>
      </c>
      <c r="E74" s="5"/>
      <c r="F74" s="5"/>
      <c r="G74" s="5"/>
    </row>
    <row r="75" spans="1:7" x14ac:dyDescent="0.25">
      <c r="A75" s="2" t="s">
        <v>64</v>
      </c>
      <c r="B75" s="5"/>
      <c r="C75" s="5"/>
      <c r="D75" s="4" t="s">
        <v>61</v>
      </c>
      <c r="E75" s="5"/>
      <c r="F75" s="5"/>
      <c r="G75" s="5"/>
    </row>
    <row r="76" spans="1:7" x14ac:dyDescent="0.25">
      <c r="A76" s="2" t="s">
        <v>65</v>
      </c>
      <c r="B76" s="5"/>
      <c r="C76" s="5"/>
      <c r="D76" s="4" t="s">
        <v>61</v>
      </c>
      <c r="E76" s="5"/>
      <c r="F76" s="5"/>
      <c r="G76" s="5">
        <v>212</v>
      </c>
    </row>
    <row r="78" spans="1:7" x14ac:dyDescent="0.25">
      <c r="A78" s="2" t="s">
        <v>108</v>
      </c>
      <c r="B78" s="2" t="s">
        <v>58</v>
      </c>
      <c r="C78" s="2" t="s">
        <v>59</v>
      </c>
      <c r="D78" s="2"/>
      <c r="E78" s="2">
        <v>2015</v>
      </c>
      <c r="F78" s="2">
        <v>2016</v>
      </c>
      <c r="G78" s="2">
        <v>2017</v>
      </c>
    </row>
    <row r="79" spans="1:7" x14ac:dyDescent="0.25">
      <c r="A79" s="2" t="s">
        <v>60</v>
      </c>
      <c r="B79" s="5"/>
      <c r="C79" s="5"/>
      <c r="D79" s="4" t="s">
        <v>61</v>
      </c>
      <c r="E79" s="5"/>
      <c r="F79" s="5"/>
      <c r="G79" s="5">
        <f>C80*G83</f>
        <v>24000</v>
      </c>
    </row>
    <row r="80" spans="1:7" x14ac:dyDescent="0.25">
      <c r="A80" s="2" t="s">
        <v>62</v>
      </c>
      <c r="B80" s="5"/>
      <c r="C80" s="5">
        <v>8000</v>
      </c>
      <c r="D80" s="4" t="s">
        <v>61</v>
      </c>
      <c r="E80" s="5"/>
      <c r="F80" s="5"/>
      <c r="G80" s="5"/>
    </row>
    <row r="81" spans="1:7" x14ac:dyDescent="0.25">
      <c r="A81" s="2" t="s">
        <v>63</v>
      </c>
      <c r="B81" s="5"/>
      <c r="C81" s="5"/>
      <c r="D81" s="4" t="s">
        <v>61</v>
      </c>
      <c r="E81" s="5"/>
      <c r="F81" s="5"/>
      <c r="G81" s="5"/>
    </row>
    <row r="82" spans="1:7" x14ac:dyDescent="0.25">
      <c r="A82" s="2" t="s">
        <v>64</v>
      </c>
      <c r="B82" s="5"/>
      <c r="C82" s="5"/>
      <c r="D82" s="4" t="s">
        <v>61</v>
      </c>
      <c r="E82" s="5"/>
      <c r="F82" s="5"/>
      <c r="G82" s="5"/>
    </row>
    <row r="83" spans="1:7" x14ac:dyDescent="0.25">
      <c r="A83" s="2" t="s">
        <v>65</v>
      </c>
      <c r="B83" s="5"/>
      <c r="C83" s="5"/>
      <c r="D83" s="4" t="s">
        <v>61</v>
      </c>
      <c r="E83" s="5"/>
      <c r="F83" s="5"/>
      <c r="G83" s="5">
        <v>3</v>
      </c>
    </row>
  </sheetData>
  <conditionalFormatting sqref="C10">
    <cfRule type="expression" dxfId="5889" priority="13">
      <formula>COUNTIF(E10:G10,"&lt;&gt;" &amp; "")&gt;0</formula>
    </cfRule>
    <cfRule type="expression" dxfId="5888" priority="14">
      <formula>AND(COUNTIF(E10:G10,"&lt;&gt;" &amp; "")&gt;0,NOT(ISBLANK(C10)))</formula>
    </cfRule>
  </conditionalFormatting>
  <conditionalFormatting sqref="C11">
    <cfRule type="expression" dxfId="5887" priority="15">
      <formula>COUNTIF(E11:G11,"&lt;&gt;" &amp; "")&gt;0</formula>
    </cfRule>
    <cfRule type="expression" dxfId="5886" priority="16">
      <formula>AND(COUNTIF(E11:G11,"&lt;&gt;" &amp; "")&gt;0,NOT(ISBLANK(C11)))</formula>
    </cfRule>
  </conditionalFormatting>
  <conditionalFormatting sqref="C12">
    <cfRule type="expression" dxfId="5885" priority="17">
      <formula>COUNTIF(E12:G12,"&lt;&gt;" &amp; "")&gt;0</formula>
    </cfRule>
    <cfRule type="expression" dxfId="5884" priority="18">
      <formula>AND(COUNTIF(E12:G12,"&lt;&gt;" &amp; "")&gt;0,NOT(ISBLANK(C12)))</formula>
    </cfRule>
  </conditionalFormatting>
  <conditionalFormatting sqref="C13">
    <cfRule type="expression" dxfId="5883" priority="19">
      <formula>COUNTIF(E13:G13,"&lt;&gt;" &amp; "")&gt;0</formula>
    </cfRule>
    <cfRule type="expression" dxfId="5882" priority="20">
      <formula>AND(COUNTIF(E13:G13,"&lt;&gt;" &amp; "")&gt;0,NOT(ISBLANK(C13)))</formula>
    </cfRule>
  </conditionalFormatting>
  <conditionalFormatting sqref="C16">
    <cfRule type="expression" dxfId="5881" priority="21">
      <formula>COUNTIF(E16:G16,"&lt;&gt;" &amp; "")&gt;0</formula>
    </cfRule>
    <cfRule type="expression" dxfId="5880" priority="22">
      <formula>AND(COUNTIF(E16:G16,"&lt;&gt;" &amp; "")&gt;0,NOT(ISBLANK(C16)))</formula>
    </cfRule>
  </conditionalFormatting>
  <conditionalFormatting sqref="C17">
    <cfRule type="expression" dxfId="5879" priority="23">
      <formula>COUNTIF(E17:G17,"&lt;&gt;" &amp; "")&gt;0</formula>
    </cfRule>
    <cfRule type="expression" dxfId="5878" priority="24">
      <formula>AND(COUNTIF(E17:G17,"&lt;&gt;" &amp; "")&gt;0,NOT(ISBLANK(C17)))</formula>
    </cfRule>
  </conditionalFormatting>
  <conditionalFormatting sqref="C18">
    <cfRule type="expression" dxfId="5877" priority="25">
      <formula>COUNTIF(E18:G18,"&lt;&gt;" &amp; "")&gt;0</formula>
    </cfRule>
    <cfRule type="expression" dxfId="5876" priority="26">
      <formula>AND(COUNTIF(E18:G18,"&lt;&gt;" &amp; "")&gt;0,NOT(ISBLANK(C18)))</formula>
    </cfRule>
  </conditionalFormatting>
  <conditionalFormatting sqref="C19">
    <cfRule type="expression" dxfId="5875" priority="27">
      <formula>COUNTIF(E19:G19,"&lt;&gt;" &amp; "")&gt;0</formula>
    </cfRule>
    <cfRule type="expression" dxfId="5874" priority="28">
      <formula>AND(COUNTIF(E19:G19,"&lt;&gt;" &amp; "")&gt;0,NOT(ISBLANK(C19)))</formula>
    </cfRule>
  </conditionalFormatting>
  <conditionalFormatting sqref="C2">
    <cfRule type="expression" dxfId="5873" priority="1">
      <formula>COUNTIF(E2:G2,"&lt;&gt;" &amp; "")&gt;0</formula>
    </cfRule>
    <cfRule type="expression" dxfId="5872" priority="2">
      <formula>AND(COUNTIF(E2:G2,"&lt;&gt;" &amp; "")&gt;0,NOT(ISBLANK(C2)))</formula>
    </cfRule>
  </conditionalFormatting>
  <conditionalFormatting sqref="C20">
    <cfRule type="expression" dxfId="5871" priority="29">
      <formula>COUNTIF(E20:G20,"&lt;&gt;" &amp; "")&gt;0</formula>
    </cfRule>
    <cfRule type="expression" dxfId="5870" priority="30">
      <formula>AND(COUNTIF(E20:G20,"&lt;&gt;" &amp; "")&gt;0,NOT(ISBLANK(C20)))</formula>
    </cfRule>
  </conditionalFormatting>
  <conditionalFormatting sqref="C23">
    <cfRule type="expression" dxfId="5869" priority="31">
      <formula>COUNTIF(E23:G23,"&lt;&gt;" &amp; "")&gt;0</formula>
    </cfRule>
    <cfRule type="expression" dxfId="5868" priority="32">
      <formula>AND(COUNTIF(E23:G23,"&lt;&gt;" &amp; "")&gt;0,NOT(ISBLANK(C23)))</formula>
    </cfRule>
  </conditionalFormatting>
  <conditionalFormatting sqref="C24">
    <cfRule type="expression" dxfId="5867" priority="33">
      <formula>COUNTIF(E24:G24,"&lt;&gt;" &amp; "")&gt;0</formula>
    </cfRule>
    <cfRule type="expression" dxfId="5866" priority="34">
      <formula>AND(COUNTIF(E24:G24,"&lt;&gt;" &amp; "")&gt;0,NOT(ISBLANK(C24)))</formula>
    </cfRule>
  </conditionalFormatting>
  <conditionalFormatting sqref="C25">
    <cfRule type="expression" dxfId="5865" priority="35">
      <formula>COUNTIF(E25:G25,"&lt;&gt;" &amp; "")&gt;0</formula>
    </cfRule>
    <cfRule type="expression" dxfId="5864" priority="36">
      <formula>AND(COUNTIF(E25:G25,"&lt;&gt;" &amp; "")&gt;0,NOT(ISBLANK(C25)))</formula>
    </cfRule>
  </conditionalFormatting>
  <conditionalFormatting sqref="C26">
    <cfRule type="expression" dxfId="5863" priority="37">
      <formula>COUNTIF(E26:G26,"&lt;&gt;" &amp; "")&gt;0</formula>
    </cfRule>
    <cfRule type="expression" dxfId="5862" priority="38">
      <formula>AND(COUNTIF(E26:G26,"&lt;&gt;" &amp; "")&gt;0,NOT(ISBLANK(C26)))</formula>
    </cfRule>
  </conditionalFormatting>
  <conditionalFormatting sqref="C27">
    <cfRule type="expression" dxfId="5861" priority="39">
      <formula>COUNTIF(E27:G27,"&lt;&gt;" &amp; "")&gt;0</formula>
    </cfRule>
    <cfRule type="expression" dxfId="5860" priority="40">
      <formula>AND(COUNTIF(E27:G27,"&lt;&gt;" &amp; "")&gt;0,NOT(ISBLANK(C27)))</formula>
    </cfRule>
  </conditionalFormatting>
  <conditionalFormatting sqref="C3">
    <cfRule type="expression" dxfId="5859" priority="3">
      <formula>COUNTIF(E3:G3,"&lt;&gt;" &amp; "")&gt;0</formula>
    </cfRule>
    <cfRule type="expression" dxfId="5858" priority="4">
      <formula>AND(COUNTIF(E3:G3,"&lt;&gt;" &amp; "")&gt;0,NOT(ISBLANK(C3)))</formula>
    </cfRule>
  </conditionalFormatting>
  <conditionalFormatting sqref="C30">
    <cfRule type="expression" dxfId="5857" priority="41">
      <formula>COUNTIF(E30:G30,"&lt;&gt;" &amp; "")&gt;0</formula>
    </cfRule>
    <cfRule type="expression" dxfId="5856" priority="42">
      <formula>AND(COUNTIF(E30:G30,"&lt;&gt;" &amp; "")&gt;0,NOT(ISBLANK(C30)))</formula>
    </cfRule>
  </conditionalFormatting>
  <conditionalFormatting sqref="C31">
    <cfRule type="expression" dxfId="5855" priority="43">
      <formula>COUNTIF(E31:G31,"&lt;&gt;" &amp; "")&gt;0</formula>
    </cfRule>
    <cfRule type="expression" dxfId="5854" priority="44">
      <formula>AND(COUNTIF(E31:G31,"&lt;&gt;" &amp; "")&gt;0,NOT(ISBLANK(C31)))</formula>
    </cfRule>
  </conditionalFormatting>
  <conditionalFormatting sqref="C32">
    <cfRule type="expression" dxfId="5853" priority="45">
      <formula>COUNTIF(E32:G32,"&lt;&gt;" &amp; "")&gt;0</formula>
    </cfRule>
    <cfRule type="expression" dxfId="5852" priority="46">
      <formula>AND(COUNTIF(E32:G32,"&lt;&gt;" &amp; "")&gt;0,NOT(ISBLANK(C32)))</formula>
    </cfRule>
  </conditionalFormatting>
  <conditionalFormatting sqref="C33">
    <cfRule type="expression" dxfId="5851" priority="47">
      <formula>COUNTIF(E33:G33,"&lt;&gt;" &amp; "")&gt;0</formula>
    </cfRule>
    <cfRule type="expression" dxfId="5850" priority="48">
      <formula>AND(COUNTIF(E33:G33,"&lt;&gt;" &amp; "")&gt;0,NOT(ISBLANK(C33)))</formula>
    </cfRule>
  </conditionalFormatting>
  <conditionalFormatting sqref="C34">
    <cfRule type="expression" dxfId="5849" priority="49">
      <formula>COUNTIF(E34:G34,"&lt;&gt;" &amp; "")&gt;0</formula>
    </cfRule>
    <cfRule type="expression" dxfId="5848" priority="50">
      <formula>AND(COUNTIF(E34:G34,"&lt;&gt;" &amp; "")&gt;0,NOT(ISBLANK(C34)))</formula>
    </cfRule>
  </conditionalFormatting>
  <conditionalFormatting sqref="C37">
    <cfRule type="expression" dxfId="5847" priority="51">
      <formula>COUNTIF(E37:G37,"&lt;&gt;" &amp; "")&gt;0</formula>
    </cfRule>
    <cfRule type="expression" dxfId="5846" priority="52">
      <formula>AND(COUNTIF(E37:G37,"&lt;&gt;" &amp; "")&gt;0,NOT(ISBLANK(C37)))</formula>
    </cfRule>
  </conditionalFormatting>
  <conditionalFormatting sqref="C38">
    <cfRule type="expression" dxfId="5845" priority="53">
      <formula>COUNTIF(E38:G38,"&lt;&gt;" &amp; "")&gt;0</formula>
    </cfRule>
    <cfRule type="expression" dxfId="5844" priority="54">
      <formula>AND(COUNTIF(E38:G38,"&lt;&gt;" &amp; "")&gt;0,NOT(ISBLANK(C38)))</formula>
    </cfRule>
  </conditionalFormatting>
  <conditionalFormatting sqref="C39">
    <cfRule type="expression" dxfId="5843" priority="55">
      <formula>COUNTIF(E39:G39,"&lt;&gt;" &amp; "")&gt;0</formula>
    </cfRule>
    <cfRule type="expression" dxfId="5842" priority="56">
      <formula>AND(COUNTIF(E39:G39,"&lt;&gt;" &amp; "")&gt;0,NOT(ISBLANK(C39)))</formula>
    </cfRule>
  </conditionalFormatting>
  <conditionalFormatting sqref="C4">
    <cfRule type="expression" dxfId="5841" priority="5">
      <formula>COUNTIF(E4:G4,"&lt;&gt;" &amp; "")&gt;0</formula>
    </cfRule>
    <cfRule type="expression" dxfId="5840" priority="6">
      <formula>AND(COUNTIF(E4:G4,"&lt;&gt;" &amp; "")&gt;0,NOT(ISBLANK(C4)))</formula>
    </cfRule>
  </conditionalFormatting>
  <conditionalFormatting sqref="C40">
    <cfRule type="expression" dxfId="5839" priority="57">
      <formula>COUNTIF(E40:G40,"&lt;&gt;" &amp; "")&gt;0</formula>
    </cfRule>
    <cfRule type="expression" dxfId="5838" priority="58">
      <formula>AND(COUNTIF(E40:G40,"&lt;&gt;" &amp; "")&gt;0,NOT(ISBLANK(C40)))</formula>
    </cfRule>
  </conditionalFormatting>
  <conditionalFormatting sqref="C41">
    <cfRule type="expression" dxfId="5837" priority="59">
      <formula>COUNTIF(E41:G41,"&lt;&gt;" &amp; "")&gt;0</formula>
    </cfRule>
    <cfRule type="expression" dxfId="5836" priority="60">
      <formula>AND(COUNTIF(E41:G41,"&lt;&gt;" &amp; "")&gt;0,NOT(ISBLANK(C41)))</formula>
    </cfRule>
  </conditionalFormatting>
  <conditionalFormatting sqref="C44">
    <cfRule type="expression" dxfId="5835" priority="61">
      <formula>COUNTIF(E44:G44,"&lt;&gt;" &amp; "")&gt;0</formula>
    </cfRule>
    <cfRule type="expression" dxfId="5834" priority="62">
      <formula>AND(COUNTIF(E44:G44,"&lt;&gt;" &amp; "")&gt;0,NOT(ISBLANK(C44)))</formula>
    </cfRule>
  </conditionalFormatting>
  <conditionalFormatting sqref="C45">
    <cfRule type="expression" dxfId="5833" priority="63">
      <formula>COUNTIF(E45:G45,"&lt;&gt;" &amp; "")&gt;0</formula>
    </cfRule>
    <cfRule type="expression" dxfId="5832" priority="64">
      <formula>AND(COUNTIF(E45:G45,"&lt;&gt;" &amp; "")&gt;0,NOT(ISBLANK(C45)))</formula>
    </cfRule>
  </conditionalFormatting>
  <conditionalFormatting sqref="C46">
    <cfRule type="expression" dxfId="5831" priority="65">
      <formula>COUNTIF(E46:G46,"&lt;&gt;" &amp; "")&gt;0</formula>
    </cfRule>
    <cfRule type="expression" dxfId="5830" priority="66">
      <formula>AND(COUNTIF(E46:G46,"&lt;&gt;" &amp; "")&gt;0,NOT(ISBLANK(C46)))</formula>
    </cfRule>
  </conditionalFormatting>
  <conditionalFormatting sqref="C47">
    <cfRule type="expression" dxfId="5829" priority="67">
      <formula>COUNTIF(E47:G47,"&lt;&gt;" &amp; "")&gt;0</formula>
    </cfRule>
    <cfRule type="expression" dxfId="5828" priority="68">
      <formula>AND(COUNTIF(E47:G47,"&lt;&gt;" &amp; "")&gt;0,NOT(ISBLANK(C47)))</formula>
    </cfRule>
  </conditionalFormatting>
  <conditionalFormatting sqref="C48">
    <cfRule type="expression" dxfId="5827" priority="69">
      <formula>COUNTIF(E48:G48,"&lt;&gt;" &amp; "")&gt;0</formula>
    </cfRule>
    <cfRule type="expression" dxfId="5826" priority="70">
      <formula>AND(COUNTIF(E48:G48,"&lt;&gt;" &amp; "")&gt;0,NOT(ISBLANK(C48)))</formula>
    </cfRule>
  </conditionalFormatting>
  <conditionalFormatting sqref="C5">
    <cfRule type="expression" dxfId="5825" priority="7">
      <formula>COUNTIF(E5:G5,"&lt;&gt;" &amp; "")&gt;0</formula>
    </cfRule>
    <cfRule type="expression" dxfId="5824" priority="8">
      <formula>AND(COUNTIF(E5:G5,"&lt;&gt;" &amp; "")&gt;0,NOT(ISBLANK(C5)))</formula>
    </cfRule>
  </conditionalFormatting>
  <conditionalFormatting sqref="C51">
    <cfRule type="expression" dxfId="5823" priority="71">
      <formula>COUNTIF(E51:G51,"&lt;&gt;" &amp; "")&gt;0</formula>
    </cfRule>
    <cfRule type="expression" dxfId="5822" priority="72">
      <formula>AND(COUNTIF(E51:G51,"&lt;&gt;" &amp; "")&gt;0,NOT(ISBLANK(C51)))</formula>
    </cfRule>
  </conditionalFormatting>
  <conditionalFormatting sqref="C52">
    <cfRule type="expression" dxfId="5821" priority="73">
      <formula>COUNTIF(E52:G52,"&lt;&gt;" &amp; "")&gt;0</formula>
    </cfRule>
    <cfRule type="expression" dxfId="5820" priority="74">
      <formula>AND(COUNTIF(E52:G52,"&lt;&gt;" &amp; "")&gt;0,NOT(ISBLANK(C52)))</formula>
    </cfRule>
  </conditionalFormatting>
  <conditionalFormatting sqref="C53">
    <cfRule type="expression" dxfId="5819" priority="75">
      <formula>COUNTIF(E53:G53,"&lt;&gt;" &amp; "")&gt;0</formula>
    </cfRule>
    <cfRule type="expression" dxfId="5818" priority="76">
      <formula>AND(COUNTIF(E53:G53,"&lt;&gt;" &amp; "")&gt;0,NOT(ISBLANK(C53)))</formula>
    </cfRule>
  </conditionalFormatting>
  <conditionalFormatting sqref="C54">
    <cfRule type="expression" dxfId="5817" priority="77">
      <formula>COUNTIF(E54:G54,"&lt;&gt;" &amp; "")&gt;0</formula>
    </cfRule>
    <cfRule type="expression" dxfId="5816" priority="78">
      <formula>AND(COUNTIF(E54:G54,"&lt;&gt;" &amp; "")&gt;0,NOT(ISBLANK(C54)))</formula>
    </cfRule>
  </conditionalFormatting>
  <conditionalFormatting sqref="C55">
    <cfRule type="expression" dxfId="5815" priority="79">
      <formula>COUNTIF(E55:G55,"&lt;&gt;" &amp; "")&gt;0</formula>
    </cfRule>
    <cfRule type="expression" dxfId="5814" priority="80">
      <formula>AND(COUNTIF(E55:G55,"&lt;&gt;" &amp; "")&gt;0,NOT(ISBLANK(C55)))</formula>
    </cfRule>
  </conditionalFormatting>
  <conditionalFormatting sqref="C58">
    <cfRule type="expression" dxfId="5813" priority="81">
      <formula>COUNTIF(E58:G58,"&lt;&gt;" &amp; "")&gt;0</formula>
    </cfRule>
    <cfRule type="expression" dxfId="5812" priority="82">
      <formula>AND(COUNTIF(E58:G58,"&lt;&gt;" &amp; "")&gt;0,NOT(ISBLANK(C58)))</formula>
    </cfRule>
  </conditionalFormatting>
  <conditionalFormatting sqref="C59">
    <cfRule type="expression" dxfId="5811" priority="83">
      <formula>COUNTIF(E59:G59,"&lt;&gt;" &amp; "")&gt;0</formula>
    </cfRule>
    <cfRule type="expression" dxfId="5810" priority="84">
      <formula>AND(COUNTIF(E59:G59,"&lt;&gt;" &amp; "")&gt;0,NOT(ISBLANK(C59)))</formula>
    </cfRule>
  </conditionalFormatting>
  <conditionalFormatting sqref="C6">
    <cfRule type="expression" dxfId="5809" priority="9">
      <formula>COUNTIF(E6:G6,"&lt;&gt;" &amp; "")&gt;0</formula>
    </cfRule>
    <cfRule type="expression" dxfId="5808" priority="10">
      <formula>AND(COUNTIF(E6:G6,"&lt;&gt;" &amp; "")&gt;0,NOT(ISBLANK(C6)))</formula>
    </cfRule>
  </conditionalFormatting>
  <conditionalFormatting sqref="C60">
    <cfRule type="expression" dxfId="5807" priority="85">
      <formula>COUNTIF(E60:G60,"&lt;&gt;" &amp; "")&gt;0</formula>
    </cfRule>
    <cfRule type="expression" dxfId="5806" priority="86">
      <formula>AND(COUNTIF(E60:G60,"&lt;&gt;" &amp; "")&gt;0,NOT(ISBLANK(C60)))</formula>
    </cfRule>
  </conditionalFormatting>
  <conditionalFormatting sqref="C61">
    <cfRule type="expression" dxfId="5805" priority="87">
      <formula>COUNTIF(E61:G61,"&lt;&gt;" &amp; "")&gt;0</formula>
    </cfRule>
    <cfRule type="expression" dxfId="5804" priority="88">
      <formula>AND(COUNTIF(E61:G61,"&lt;&gt;" &amp; "")&gt;0,NOT(ISBLANK(C61)))</formula>
    </cfRule>
  </conditionalFormatting>
  <conditionalFormatting sqref="C62">
    <cfRule type="expression" dxfId="5803" priority="89">
      <formula>COUNTIF(E62:G62,"&lt;&gt;" &amp; "")&gt;0</formula>
    </cfRule>
    <cfRule type="expression" dxfId="5802" priority="90">
      <formula>AND(COUNTIF(E62:G62,"&lt;&gt;" &amp; "")&gt;0,NOT(ISBLANK(C62)))</formula>
    </cfRule>
  </conditionalFormatting>
  <conditionalFormatting sqref="C65">
    <cfRule type="expression" dxfId="5801" priority="91">
      <formula>COUNTIF(E65:G65,"&lt;&gt;" &amp; "")&gt;0</formula>
    </cfRule>
    <cfRule type="expression" dxfId="5800" priority="92">
      <formula>AND(COUNTIF(E65:G65,"&lt;&gt;" &amp; "")&gt;0,NOT(ISBLANK(C65)))</formula>
    </cfRule>
  </conditionalFormatting>
  <conditionalFormatting sqref="C66">
    <cfRule type="expression" dxfId="5799" priority="93">
      <formula>COUNTIF(E66:G66,"&lt;&gt;" &amp; "")&gt;0</formula>
    </cfRule>
    <cfRule type="expression" dxfId="5798" priority="94">
      <formula>AND(COUNTIF(E66:G66,"&lt;&gt;" &amp; "")&gt;0,NOT(ISBLANK(C66)))</formula>
    </cfRule>
  </conditionalFormatting>
  <conditionalFormatting sqref="C67">
    <cfRule type="expression" dxfId="5797" priority="95">
      <formula>COUNTIF(E67:G67,"&lt;&gt;" &amp; "")&gt;0</formula>
    </cfRule>
    <cfRule type="expression" dxfId="5796" priority="96">
      <formula>AND(COUNTIF(E67:G67,"&lt;&gt;" &amp; "")&gt;0,NOT(ISBLANK(C67)))</formula>
    </cfRule>
  </conditionalFormatting>
  <conditionalFormatting sqref="C68">
    <cfRule type="expression" dxfId="5795" priority="97">
      <formula>COUNTIF(E68:G68,"&lt;&gt;" &amp; "")&gt;0</formula>
    </cfRule>
    <cfRule type="expression" dxfId="5794" priority="98">
      <formula>AND(COUNTIF(E68:G68,"&lt;&gt;" &amp; "")&gt;0,NOT(ISBLANK(C68)))</formula>
    </cfRule>
  </conditionalFormatting>
  <conditionalFormatting sqref="C69">
    <cfRule type="expression" dxfId="5793" priority="99">
      <formula>COUNTIF(E69:G69,"&lt;&gt;" &amp; "")&gt;0</formula>
    </cfRule>
    <cfRule type="expression" dxfId="5792" priority="100">
      <formula>AND(COUNTIF(E69:G69,"&lt;&gt;" &amp; "")&gt;0,NOT(ISBLANK(C69)))</formula>
    </cfRule>
  </conditionalFormatting>
  <conditionalFormatting sqref="C72">
    <cfRule type="expression" dxfId="5791" priority="101">
      <formula>COUNTIF(E72:G72,"&lt;&gt;" &amp; "")&gt;0</formula>
    </cfRule>
    <cfRule type="expression" dxfId="5790" priority="102">
      <formula>AND(COUNTIF(E72:G72,"&lt;&gt;" &amp; "")&gt;0,NOT(ISBLANK(C72)))</formula>
    </cfRule>
  </conditionalFormatting>
  <conditionalFormatting sqref="C73">
    <cfRule type="expression" dxfId="5789" priority="103">
      <formula>COUNTIF(E73:G73,"&lt;&gt;" &amp; "")&gt;0</formula>
    </cfRule>
    <cfRule type="expression" dxfId="5788" priority="104">
      <formula>AND(COUNTIF(E73:G73,"&lt;&gt;" &amp; "")&gt;0,NOT(ISBLANK(C73)))</formula>
    </cfRule>
  </conditionalFormatting>
  <conditionalFormatting sqref="C74">
    <cfRule type="expression" dxfId="5787" priority="105">
      <formula>COUNTIF(E74:G74,"&lt;&gt;" &amp; "")&gt;0</formula>
    </cfRule>
    <cfRule type="expression" dxfId="5786" priority="106">
      <formula>AND(COUNTIF(E74:G74,"&lt;&gt;" &amp; "")&gt;0,NOT(ISBLANK(C74)))</formula>
    </cfRule>
  </conditionalFormatting>
  <conditionalFormatting sqref="C75">
    <cfRule type="expression" dxfId="5785" priority="107">
      <formula>COUNTIF(E75:G75,"&lt;&gt;" &amp; "")&gt;0</formula>
    </cfRule>
    <cfRule type="expression" dxfId="5784" priority="108">
      <formula>AND(COUNTIF(E75:G75,"&lt;&gt;" &amp; "")&gt;0,NOT(ISBLANK(C75)))</formula>
    </cfRule>
  </conditionalFormatting>
  <conditionalFormatting sqref="C76">
    <cfRule type="expression" dxfId="5783" priority="109">
      <formula>COUNTIF(E76:G76,"&lt;&gt;" &amp; "")&gt;0</formula>
    </cfRule>
    <cfRule type="expression" dxfId="5782" priority="110">
      <formula>AND(COUNTIF(E76:G76,"&lt;&gt;" &amp; "")&gt;0,NOT(ISBLANK(C76)))</formula>
    </cfRule>
  </conditionalFormatting>
  <conditionalFormatting sqref="C79">
    <cfRule type="expression" dxfId="5781" priority="111">
      <formula>COUNTIF(E79:G79,"&lt;&gt;" &amp; "")&gt;0</formula>
    </cfRule>
    <cfRule type="expression" dxfId="5780" priority="112">
      <formula>AND(COUNTIF(E79:G79,"&lt;&gt;" &amp; "")&gt;0,NOT(ISBLANK(C79)))</formula>
    </cfRule>
  </conditionalFormatting>
  <conditionalFormatting sqref="C80">
    <cfRule type="expression" dxfId="5779" priority="113">
      <formula>COUNTIF(E80:G80,"&lt;&gt;" &amp; "")&gt;0</formula>
    </cfRule>
    <cfRule type="expression" dxfId="5778" priority="114">
      <formula>AND(COUNTIF(E80:G80,"&lt;&gt;" &amp; "")&gt;0,NOT(ISBLANK(C80)))</formula>
    </cfRule>
  </conditionalFormatting>
  <conditionalFormatting sqref="C81">
    <cfRule type="expression" dxfId="5777" priority="115">
      <formula>COUNTIF(E81:G81,"&lt;&gt;" &amp; "")&gt;0</formula>
    </cfRule>
    <cfRule type="expression" dxfId="5776" priority="116">
      <formula>AND(COUNTIF(E81:G81,"&lt;&gt;" &amp; "")&gt;0,NOT(ISBLANK(C81)))</formula>
    </cfRule>
  </conditionalFormatting>
  <conditionalFormatting sqref="C82">
    <cfRule type="expression" dxfId="5775" priority="117">
      <formula>COUNTIF(E82:G82,"&lt;&gt;" &amp; "")&gt;0</formula>
    </cfRule>
    <cfRule type="expression" dxfId="5774" priority="118">
      <formula>AND(COUNTIF(E82:G82,"&lt;&gt;" &amp; "")&gt;0,NOT(ISBLANK(C82)))</formula>
    </cfRule>
  </conditionalFormatting>
  <conditionalFormatting sqref="C83">
    <cfRule type="expression" dxfId="5773" priority="119">
      <formula>COUNTIF(E83:G83,"&lt;&gt;" &amp; "")&gt;0</formula>
    </cfRule>
    <cfRule type="expression" dxfId="5772" priority="120">
      <formula>AND(COUNTIF(E83:G83,"&lt;&gt;" &amp; "")&gt;0,NOT(ISBLANK(C83)))</formula>
    </cfRule>
  </conditionalFormatting>
  <conditionalFormatting sqref="C9">
    <cfRule type="expression" dxfId="5771" priority="11">
      <formula>COUNTIF(E9:G9,"&lt;&gt;" &amp; "")&gt;0</formula>
    </cfRule>
    <cfRule type="expression" dxfId="5770" priority="12">
      <formula>AND(COUNTIF(E9:G9,"&lt;&gt;"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topLeftCell="A241" workbookViewId="0">
      <selection activeCell="C72" sqref="C72:D76"/>
    </sheetView>
  </sheetViews>
  <sheetFormatPr defaultRowHeight="15" x14ac:dyDescent="0.25"/>
  <cols>
    <col min="1" max="1" width="82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7" width="8.28515625" customWidth="1"/>
    <col min="18" max="18" width="9.42578125" customWidth="1"/>
  </cols>
  <sheetData>
    <row r="1" spans="1:18" ht="30" x14ac:dyDescent="0.25">
      <c r="A1" s="1" t="s">
        <v>66</v>
      </c>
      <c r="B1" s="3" t="s">
        <v>67</v>
      </c>
      <c r="C1" s="3" t="s">
        <v>68</v>
      </c>
      <c r="D1" s="3" t="s">
        <v>69</v>
      </c>
      <c r="E1" s="3" t="s">
        <v>58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5">
        <v>0</v>
      </c>
      <c r="C2" s="5" t="s">
        <v>110</v>
      </c>
      <c r="D2" s="5" t="s">
        <v>111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5">
        <v>0</v>
      </c>
      <c r="C3" s="5" t="s">
        <v>110</v>
      </c>
      <c r="D3" s="5" t="s">
        <v>111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5">
        <v>0</v>
      </c>
      <c r="C4" s="5" t="s">
        <v>110</v>
      </c>
      <c r="D4" s="5" t="s">
        <v>111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5">
        <v>0</v>
      </c>
      <c r="C5" s="5" t="s">
        <v>110</v>
      </c>
      <c r="D5" s="5" t="s">
        <v>111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5">
        <v>0</v>
      </c>
      <c r="C6" s="5" t="s">
        <v>110</v>
      </c>
      <c r="D6" s="5" t="s">
        <v>111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x14ac:dyDescent="0.25">
      <c r="A8" s="1" t="s">
        <v>70</v>
      </c>
      <c r="B8" s="3" t="s">
        <v>67</v>
      </c>
      <c r="C8" s="3" t="s">
        <v>68</v>
      </c>
      <c r="D8" s="3" t="s">
        <v>69</v>
      </c>
      <c r="E8" s="3" t="s">
        <v>58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>
        <v>0</v>
      </c>
      <c r="C9" s="5" t="s">
        <v>110</v>
      </c>
      <c r="D9" s="5" t="s">
        <v>111</v>
      </c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>
        <v>0</v>
      </c>
      <c r="C10" s="5" t="s">
        <v>110</v>
      </c>
      <c r="D10" s="5" t="s">
        <v>111</v>
      </c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>
        <v>0</v>
      </c>
      <c r="C11" s="5" t="s">
        <v>110</v>
      </c>
      <c r="D11" s="5" t="s">
        <v>111</v>
      </c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>
        <v>0</v>
      </c>
      <c r="C12" s="5" t="s">
        <v>110</v>
      </c>
      <c r="D12" s="5" t="s">
        <v>111</v>
      </c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>
        <v>0</v>
      </c>
      <c r="C13" s="5" t="s">
        <v>110</v>
      </c>
      <c r="D13" s="5" t="s">
        <v>111</v>
      </c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x14ac:dyDescent="0.25">
      <c r="A15" s="1" t="s">
        <v>71</v>
      </c>
      <c r="B15" s="3" t="s">
        <v>67</v>
      </c>
      <c r="C15" s="3" t="s">
        <v>68</v>
      </c>
      <c r="D15" s="3" t="s">
        <v>69</v>
      </c>
      <c r="E15" s="3" t="s">
        <v>58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>
        <v>0</v>
      </c>
      <c r="C16" s="5" t="s">
        <v>110</v>
      </c>
      <c r="D16" s="5" t="s">
        <v>111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>
        <v>0</v>
      </c>
      <c r="C17" s="5" t="s">
        <v>110</v>
      </c>
      <c r="D17" s="5" t="s">
        <v>111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>
        <v>0</v>
      </c>
      <c r="C18" s="5" t="s">
        <v>110</v>
      </c>
      <c r="D18" s="5" t="s">
        <v>111</v>
      </c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>
        <v>0</v>
      </c>
      <c r="C19" s="5" t="s">
        <v>110</v>
      </c>
      <c r="D19" s="5" t="s">
        <v>111</v>
      </c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>
        <v>0</v>
      </c>
      <c r="C20" s="5" t="s">
        <v>110</v>
      </c>
      <c r="D20" s="5" t="s">
        <v>111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x14ac:dyDescent="0.25">
      <c r="A22" s="1" t="s">
        <v>72</v>
      </c>
      <c r="B22" s="3" t="s">
        <v>67</v>
      </c>
      <c r="C22" s="3" t="s">
        <v>68</v>
      </c>
      <c r="D22" s="3" t="s">
        <v>69</v>
      </c>
      <c r="E22" s="3" t="s">
        <v>58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>
        <v>180</v>
      </c>
      <c r="C23" s="5" t="s">
        <v>110</v>
      </c>
      <c r="D23" s="5" t="s">
        <v>111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>
        <v>180</v>
      </c>
      <c r="C24" s="5" t="s">
        <v>110</v>
      </c>
      <c r="D24" s="5" t="s">
        <v>111</v>
      </c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>
        <v>180</v>
      </c>
      <c r="C25" s="5" t="s">
        <v>110</v>
      </c>
      <c r="D25" s="5" t="s">
        <v>111</v>
      </c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>
        <v>180</v>
      </c>
      <c r="C26" s="5" t="s">
        <v>110</v>
      </c>
      <c r="D26" s="5" t="s">
        <v>111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>
        <v>180</v>
      </c>
      <c r="C27" s="5" t="s">
        <v>110</v>
      </c>
      <c r="D27" s="5" t="s">
        <v>111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x14ac:dyDescent="0.25">
      <c r="A29" s="1" t="s">
        <v>73</v>
      </c>
      <c r="B29" s="3" t="s">
        <v>67</v>
      </c>
      <c r="C29" s="3" t="s">
        <v>68</v>
      </c>
      <c r="D29" s="3" t="s">
        <v>69</v>
      </c>
      <c r="E29" s="3" t="s">
        <v>58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5">
        <v>0</v>
      </c>
      <c r="C30" s="5" t="s">
        <v>110</v>
      </c>
      <c r="D30" s="5" t="s">
        <v>111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5">
        <v>0</v>
      </c>
      <c r="C31" s="5" t="s">
        <v>110</v>
      </c>
      <c r="D31" s="5" t="s">
        <v>111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5">
        <v>0</v>
      </c>
      <c r="C32" s="5" t="s">
        <v>110</v>
      </c>
      <c r="D32" s="5" t="s">
        <v>111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5">
        <v>0</v>
      </c>
      <c r="C33" s="5" t="s">
        <v>110</v>
      </c>
      <c r="D33" s="5" t="s">
        <v>111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5">
        <v>0</v>
      </c>
      <c r="C34" s="5" t="s">
        <v>110</v>
      </c>
      <c r="D34" s="5" t="s">
        <v>111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x14ac:dyDescent="0.25">
      <c r="A36" s="1" t="s">
        <v>74</v>
      </c>
      <c r="B36" s="3" t="s">
        <v>67</v>
      </c>
      <c r="C36" s="3" t="s">
        <v>68</v>
      </c>
      <c r="D36" s="3" t="s">
        <v>69</v>
      </c>
      <c r="E36" s="3" t="s">
        <v>58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5">
        <v>1</v>
      </c>
      <c r="C37" s="5" t="s">
        <v>110</v>
      </c>
      <c r="D37" s="5" t="s">
        <v>111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5">
        <v>1</v>
      </c>
      <c r="C38" s="5" t="s">
        <v>110</v>
      </c>
      <c r="D38" s="5" t="s">
        <v>111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5">
        <v>1</v>
      </c>
      <c r="C39" s="5" t="s">
        <v>110</v>
      </c>
      <c r="D39" s="5" t="s">
        <v>111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5">
        <v>1</v>
      </c>
      <c r="C40" s="5" t="s">
        <v>110</v>
      </c>
      <c r="D40" s="5" t="s">
        <v>111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5">
        <v>1</v>
      </c>
      <c r="C41" s="5" t="s">
        <v>110</v>
      </c>
      <c r="D41" s="5" t="s">
        <v>111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x14ac:dyDescent="0.25">
      <c r="A43" s="1" t="s">
        <v>75</v>
      </c>
      <c r="B43" s="3" t="s">
        <v>67</v>
      </c>
      <c r="C43" s="3" t="s">
        <v>68</v>
      </c>
      <c r="D43" s="3" t="s">
        <v>69</v>
      </c>
      <c r="E43" s="3" t="s">
        <v>58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5">
        <f>'[1]Untreated TB progression rates'!$C$9</f>
        <v>3.0000000000000001E-3</v>
      </c>
      <c r="C44" s="5" t="s">
        <v>110</v>
      </c>
      <c r="D44" s="5" t="s">
        <v>111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5">
        <f>'[1]Untreated TB progression rates'!$C$9</f>
        <v>3.0000000000000001E-3</v>
      </c>
      <c r="C45" s="5" t="s">
        <v>110</v>
      </c>
      <c r="D45" s="5" t="s">
        <v>111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5">
        <f>'[1]Untreated TB progression rates'!$C$9</f>
        <v>3.0000000000000001E-3</v>
      </c>
      <c r="C46" s="5" t="s">
        <v>110</v>
      </c>
      <c r="D46" s="5" t="s">
        <v>111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5">
        <f>'[1]Untreated TB progression rates'!$C$9</f>
        <v>3.0000000000000001E-3</v>
      </c>
      <c r="C47" s="5" t="s">
        <v>110</v>
      </c>
      <c r="D47" s="5" t="s">
        <v>111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5">
        <f>'[1]Untreated TB progression rates'!$C$9</f>
        <v>3.0000000000000001E-3</v>
      </c>
      <c r="C48" s="5" t="s">
        <v>110</v>
      </c>
      <c r="D48" s="5" t="s">
        <v>111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x14ac:dyDescent="0.25">
      <c r="A50" s="1" t="s">
        <v>76</v>
      </c>
      <c r="B50" s="3" t="s">
        <v>67</v>
      </c>
      <c r="C50" s="3" t="s">
        <v>68</v>
      </c>
      <c r="D50" s="3" t="s">
        <v>69</v>
      </c>
      <c r="E50" s="3" t="s">
        <v>58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>
        <f>'[1]Untreated TB progression rates'!$C$16</f>
        <v>0.17699999999999999</v>
      </c>
      <c r="C51" s="5" t="s">
        <v>110</v>
      </c>
      <c r="D51" s="5" t="s">
        <v>111</v>
      </c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>
        <f>'[1]Untreated TB progression rates'!$C$16</f>
        <v>0.17699999999999999</v>
      </c>
      <c r="C52" s="5" t="s">
        <v>110</v>
      </c>
      <c r="D52" s="5" t="s">
        <v>111</v>
      </c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>
        <f>'[1]Untreated TB progression rates'!$C$16</f>
        <v>0.17699999999999999</v>
      </c>
      <c r="C53" s="5" t="s">
        <v>110</v>
      </c>
      <c r="D53" s="5" t="s">
        <v>111</v>
      </c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>
        <f>'[1]Untreated TB progression rates'!$C$16</f>
        <v>0.17699999999999999</v>
      </c>
      <c r="C54" s="5" t="s">
        <v>110</v>
      </c>
      <c r="D54" s="5" t="s">
        <v>111</v>
      </c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>
        <f>'[1]Untreated TB progression rates'!$C$16</f>
        <v>0.17699999999999999</v>
      </c>
      <c r="C55" s="5" t="s">
        <v>110</v>
      </c>
      <c r="D55" s="5" t="s">
        <v>111</v>
      </c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x14ac:dyDescent="0.25">
      <c r="A57" s="1" t="s">
        <v>77</v>
      </c>
      <c r="B57" s="3" t="s">
        <v>67</v>
      </c>
      <c r="C57" s="3" t="s">
        <v>68</v>
      </c>
      <c r="D57" s="3" t="s">
        <v>69</v>
      </c>
      <c r="E57" s="3" t="s">
        <v>58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>
        <v>0</v>
      </c>
      <c r="C58" s="5" t="s">
        <v>110</v>
      </c>
      <c r="D58" s="5" t="s">
        <v>111</v>
      </c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>
        <v>0</v>
      </c>
      <c r="C59" s="5" t="s">
        <v>110</v>
      </c>
      <c r="D59" s="5" t="s">
        <v>111</v>
      </c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>
        <v>0</v>
      </c>
      <c r="C60" s="5" t="s">
        <v>110</v>
      </c>
      <c r="D60" s="5" t="s">
        <v>111</v>
      </c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>
        <v>0</v>
      </c>
      <c r="C61" s="5" t="s">
        <v>110</v>
      </c>
      <c r="D61" s="5" t="s">
        <v>111</v>
      </c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>
        <v>0</v>
      </c>
      <c r="C62" s="5" t="s">
        <v>110</v>
      </c>
      <c r="D62" s="5" t="s">
        <v>111</v>
      </c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x14ac:dyDescent="0.25">
      <c r="A64" s="1" t="s">
        <v>78</v>
      </c>
      <c r="B64" s="3" t="s">
        <v>67</v>
      </c>
      <c r="C64" s="3" t="s">
        <v>68</v>
      </c>
      <c r="D64" s="3" t="s">
        <v>69</v>
      </c>
      <c r="E64" s="3" t="s">
        <v>58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>
        <v>0</v>
      </c>
      <c r="C65" s="5" t="s">
        <v>110</v>
      </c>
      <c r="D65" s="5" t="s">
        <v>111</v>
      </c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>
        <v>0</v>
      </c>
      <c r="C66" s="5" t="s">
        <v>110</v>
      </c>
      <c r="D66" s="5" t="s">
        <v>111</v>
      </c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>
        <v>0</v>
      </c>
      <c r="C67" s="5" t="s">
        <v>110</v>
      </c>
      <c r="D67" s="5" t="s">
        <v>111</v>
      </c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>
        <v>0</v>
      </c>
      <c r="C68" s="5" t="s">
        <v>110</v>
      </c>
      <c r="D68" s="5" t="s">
        <v>111</v>
      </c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>
        <v>0</v>
      </c>
      <c r="C69" s="5" t="s">
        <v>110</v>
      </c>
      <c r="D69" s="5" t="s">
        <v>111</v>
      </c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x14ac:dyDescent="0.25">
      <c r="A71" s="1" t="s">
        <v>79</v>
      </c>
      <c r="B71" s="3" t="s">
        <v>67</v>
      </c>
      <c r="C71" s="3" t="s">
        <v>68</v>
      </c>
      <c r="D71" s="3" t="s">
        <v>69</v>
      </c>
      <c r="E71" s="3" t="s">
        <v>58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>
        <v>180</v>
      </c>
      <c r="C72" s="5" t="s">
        <v>110</v>
      </c>
      <c r="D72" s="5" t="s">
        <v>111</v>
      </c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>
        <v>180</v>
      </c>
      <c r="C73" s="5" t="s">
        <v>110</v>
      </c>
      <c r="D73" s="5" t="s">
        <v>111</v>
      </c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>
        <v>180</v>
      </c>
      <c r="C74" s="5" t="s">
        <v>110</v>
      </c>
      <c r="D74" s="5" t="s">
        <v>111</v>
      </c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>
        <v>180</v>
      </c>
      <c r="C75" s="5" t="s">
        <v>110</v>
      </c>
      <c r="D75" s="5" t="s">
        <v>111</v>
      </c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>
        <v>180</v>
      </c>
      <c r="C76" s="5" t="s">
        <v>110</v>
      </c>
      <c r="D76" s="5" t="s">
        <v>111</v>
      </c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x14ac:dyDescent="0.25">
      <c r="A78" s="1" t="s">
        <v>80</v>
      </c>
      <c r="B78" s="3" t="s">
        <v>67</v>
      </c>
      <c r="C78" s="3" t="s">
        <v>68</v>
      </c>
      <c r="D78" s="3" t="s">
        <v>69</v>
      </c>
      <c r="E78" s="3" t="s">
        <v>58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>
        <f>'[1]Treatment outcomes'!$C9</f>
        <v>0.09</v>
      </c>
      <c r="C79" s="5" t="s">
        <v>110</v>
      </c>
      <c r="D79" s="5" t="s">
        <v>111</v>
      </c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>
        <f>'[1]Treatment outcomes'!$C10</f>
        <v>0.09</v>
      </c>
      <c r="C80" s="5" t="s">
        <v>110</v>
      </c>
      <c r="D80" s="5" t="s">
        <v>111</v>
      </c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>
        <f>'[1]Treatment outcomes'!$C11</f>
        <v>0.09</v>
      </c>
      <c r="C81" s="5" t="s">
        <v>110</v>
      </c>
      <c r="D81" s="5" t="s">
        <v>111</v>
      </c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>
        <f>'[1]Treatment outcomes'!$C12</f>
        <v>0.09</v>
      </c>
      <c r="C82" s="5" t="s">
        <v>110</v>
      </c>
      <c r="D82" s="5" t="s">
        <v>111</v>
      </c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>
        <f>'[1]Treatment outcomes'!$C13</f>
        <v>0.09</v>
      </c>
      <c r="C83" s="5" t="s">
        <v>110</v>
      </c>
      <c r="D83" s="5" t="s">
        <v>111</v>
      </c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x14ac:dyDescent="0.25">
      <c r="A85" s="1" t="s">
        <v>81</v>
      </c>
      <c r="B85" s="3" t="s">
        <v>67</v>
      </c>
      <c r="C85" s="3" t="s">
        <v>68</v>
      </c>
      <c r="D85" s="3" t="s">
        <v>69</v>
      </c>
      <c r="E85" s="3" t="s">
        <v>58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>
        <f>'[1]Treatment outcomes'!$C16</f>
        <v>0.05</v>
      </c>
      <c r="C86" s="5" t="s">
        <v>110</v>
      </c>
      <c r="D86" s="5" t="s">
        <v>111</v>
      </c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>
        <f>'[1]Treatment outcomes'!$C17</f>
        <v>0.05</v>
      </c>
      <c r="C87" s="5" t="s">
        <v>110</v>
      </c>
      <c r="D87" s="5" t="s">
        <v>111</v>
      </c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>
        <f>'[1]Treatment outcomes'!$C18</f>
        <v>0.05</v>
      </c>
      <c r="C88" s="5" t="s">
        <v>110</v>
      </c>
      <c r="D88" s="5" t="s">
        <v>111</v>
      </c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>
        <f>'[1]Treatment outcomes'!$C19</f>
        <v>0.05</v>
      </c>
      <c r="C89" s="5" t="s">
        <v>110</v>
      </c>
      <c r="D89" s="5" t="s">
        <v>111</v>
      </c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>
        <f>'[1]Treatment outcomes'!$C20</f>
        <v>0.05</v>
      </c>
      <c r="C90" s="5" t="s">
        <v>110</v>
      </c>
      <c r="D90" s="5" t="s">
        <v>111</v>
      </c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x14ac:dyDescent="0.25">
      <c r="A92" s="1" t="s">
        <v>82</v>
      </c>
      <c r="B92" s="3" t="s">
        <v>67</v>
      </c>
      <c r="C92" s="3" t="s">
        <v>68</v>
      </c>
      <c r="D92" s="3" t="s">
        <v>69</v>
      </c>
      <c r="E92" s="3" t="s">
        <v>58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5">
        <f>'[1]Treatment outcomes'!$C23</f>
        <v>0</v>
      </c>
      <c r="C93" s="5" t="s">
        <v>110</v>
      </c>
      <c r="D93" s="5" t="s">
        <v>111</v>
      </c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5">
        <f>'[1]Treatment outcomes'!$C24</f>
        <v>0</v>
      </c>
      <c r="C94" s="5" t="s">
        <v>110</v>
      </c>
      <c r="D94" s="5" t="s">
        <v>111</v>
      </c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5">
        <f>'[1]Treatment outcomes'!$C25</f>
        <v>0</v>
      </c>
      <c r="C95" s="5" t="s">
        <v>110</v>
      </c>
      <c r="D95" s="5" t="s">
        <v>111</v>
      </c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5">
        <f>'[1]Treatment outcomes'!$C26</f>
        <v>0</v>
      </c>
      <c r="C96" s="5" t="s">
        <v>110</v>
      </c>
      <c r="D96" s="5" t="s">
        <v>111</v>
      </c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5">
        <f>'[1]Treatment outcomes'!$C27</f>
        <v>0</v>
      </c>
      <c r="C97" s="5" t="s">
        <v>110</v>
      </c>
      <c r="D97" s="5" t="s">
        <v>111</v>
      </c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9" spans="1:18" ht="30" x14ac:dyDescent="0.25">
      <c r="A99" s="1" t="s">
        <v>83</v>
      </c>
      <c r="B99" s="3" t="s">
        <v>67</v>
      </c>
      <c r="C99" s="3" t="s">
        <v>68</v>
      </c>
      <c r="D99" s="3" t="s">
        <v>69</v>
      </c>
      <c r="E99" s="3" t="s">
        <v>58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5">
        <f>1-B79-B86-B93-B107</f>
        <v>0.85</v>
      </c>
      <c r="C100" s="5" t="s">
        <v>110</v>
      </c>
      <c r="D100" s="5" t="s">
        <v>111</v>
      </c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5">
        <f t="shared" ref="B101:B103" si="0">1-B80-B87-B94-B108</f>
        <v>0.85</v>
      </c>
      <c r="C101" s="5" t="s">
        <v>110</v>
      </c>
      <c r="D101" s="5" t="s">
        <v>111</v>
      </c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5">
        <f t="shared" si="0"/>
        <v>0.80999999999999994</v>
      </c>
      <c r="C102" s="5" t="s">
        <v>110</v>
      </c>
      <c r="D102" s="5" t="s">
        <v>111</v>
      </c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5">
        <f t="shared" si="0"/>
        <v>0.80999999999999994</v>
      </c>
      <c r="C103" s="5" t="s">
        <v>110</v>
      </c>
      <c r="D103" s="5" t="s">
        <v>111</v>
      </c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5">
        <f>'[1]Treatment outcomes'!$C34</f>
        <v>0.83</v>
      </c>
      <c r="C104" s="5" t="s">
        <v>110</v>
      </c>
      <c r="D104" s="5" t="s">
        <v>111</v>
      </c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6" spans="1:18" ht="30" x14ac:dyDescent="0.25">
      <c r="A106" s="1" t="s">
        <v>84</v>
      </c>
      <c r="B106" s="3" t="s">
        <v>67</v>
      </c>
      <c r="C106" s="3" t="s">
        <v>68</v>
      </c>
      <c r="D106" s="3" t="s">
        <v>69</v>
      </c>
      <c r="E106" s="3" t="s">
        <v>58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5">
        <v>0.01</v>
      </c>
      <c r="C107" s="5" t="s">
        <v>110</v>
      </c>
      <c r="D107" s="5" t="s">
        <v>111</v>
      </c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5">
        <v>0.01</v>
      </c>
      <c r="C108" s="5" t="s">
        <v>110</v>
      </c>
      <c r="D108" s="5" t="s">
        <v>111</v>
      </c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5">
        <v>0.05</v>
      </c>
      <c r="C109" s="5" t="s">
        <v>110</v>
      </c>
      <c r="D109" s="5" t="s">
        <v>111</v>
      </c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5">
        <v>0.05</v>
      </c>
      <c r="C110" s="5" t="s">
        <v>110</v>
      </c>
      <c r="D110" s="5" t="s">
        <v>111</v>
      </c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5">
        <f>'[1]Treatment outcomes'!$C41</f>
        <v>0.03</v>
      </c>
      <c r="C111" s="5" t="s">
        <v>110</v>
      </c>
      <c r="D111" s="5" t="s">
        <v>111</v>
      </c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3" spans="1:18" ht="30" x14ac:dyDescent="0.25">
      <c r="A113" s="1" t="s">
        <v>85</v>
      </c>
      <c r="B113" s="3" t="s">
        <v>67</v>
      </c>
      <c r="C113" s="3" t="s">
        <v>68</v>
      </c>
      <c r="D113" s="3" t="s">
        <v>69</v>
      </c>
      <c r="E113" s="3" t="s">
        <v>58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5">
        <f>'[1]Treatment outcomes'!$C44</f>
        <v>545</v>
      </c>
      <c r="C114" s="5" t="s">
        <v>110</v>
      </c>
      <c r="D114" s="5" t="s">
        <v>111</v>
      </c>
      <c r="E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5">
        <f>'[1]Treatment outcomes'!$C45</f>
        <v>545</v>
      </c>
      <c r="C115" s="5" t="s">
        <v>110</v>
      </c>
      <c r="D115" s="5" t="s">
        <v>111</v>
      </c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5">
        <f>'[1]Treatment outcomes'!$C46</f>
        <v>545</v>
      </c>
      <c r="C116" s="5" t="s">
        <v>110</v>
      </c>
      <c r="D116" s="5" t="s">
        <v>111</v>
      </c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5">
        <f>'[1]Treatment outcomes'!$C47</f>
        <v>545</v>
      </c>
      <c r="C117" s="5" t="s">
        <v>110</v>
      </c>
      <c r="D117" s="5" t="s">
        <v>111</v>
      </c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5">
        <f>'[1]Treatment outcomes'!$C48</f>
        <v>545</v>
      </c>
      <c r="C118" s="5" t="s">
        <v>110</v>
      </c>
      <c r="D118" s="5" t="s">
        <v>111</v>
      </c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20" spans="1:18" ht="30" x14ac:dyDescent="0.25">
      <c r="A120" s="1" t="s">
        <v>86</v>
      </c>
      <c r="B120" s="3" t="s">
        <v>67</v>
      </c>
      <c r="C120" s="3" t="s">
        <v>68</v>
      </c>
      <c r="D120" s="3" t="s">
        <v>69</v>
      </c>
      <c r="E120" s="3" t="s">
        <v>58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5">
        <f>'[1]Treatment outcomes'!$C51</f>
        <v>7.0000000000000007E-2</v>
      </c>
      <c r="C121" s="5" t="s">
        <v>110</v>
      </c>
      <c r="D121" s="5" t="s">
        <v>111</v>
      </c>
      <c r="E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5">
        <f>'[1]Treatment outcomes'!$C52</f>
        <v>7.0000000000000007E-2</v>
      </c>
      <c r="C122" s="5" t="s">
        <v>110</v>
      </c>
      <c r="D122" s="5" t="s">
        <v>111</v>
      </c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5">
        <f>'[1]Treatment outcomes'!$C53</f>
        <v>7.0000000000000007E-2</v>
      </c>
      <c r="C123" s="5" t="s">
        <v>110</v>
      </c>
      <c r="D123" s="5" t="s">
        <v>111</v>
      </c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5">
        <f>'[1]Treatment outcomes'!$C54</f>
        <v>7.0000000000000007E-2</v>
      </c>
      <c r="C124" s="5" t="s">
        <v>110</v>
      </c>
      <c r="D124" s="5" t="s">
        <v>111</v>
      </c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5">
        <f>'[1]Treatment outcomes'!$C55</f>
        <v>7.0000000000000007E-2</v>
      </c>
      <c r="C125" s="5" t="s">
        <v>110</v>
      </c>
      <c r="D125" s="5" t="s">
        <v>111</v>
      </c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7" spans="1:18" ht="30" x14ac:dyDescent="0.25">
      <c r="A127" s="1" t="s">
        <v>87</v>
      </c>
      <c r="B127" s="3" t="s">
        <v>67</v>
      </c>
      <c r="C127" s="3" t="s">
        <v>68</v>
      </c>
      <c r="D127" s="3" t="s">
        <v>69</v>
      </c>
      <c r="E127" s="3" t="s">
        <v>58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5">
        <f>'[1]Treatment outcomes'!$C58</f>
        <v>0.24</v>
      </c>
      <c r="C128" s="5" t="s">
        <v>110</v>
      </c>
      <c r="D128" s="5" t="s">
        <v>111</v>
      </c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5">
        <f>'[1]Treatment outcomes'!$C59</f>
        <v>0.24</v>
      </c>
      <c r="C129" s="5" t="s">
        <v>110</v>
      </c>
      <c r="D129" s="5" t="s">
        <v>111</v>
      </c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5">
        <f>'[1]Treatment outcomes'!$C60</f>
        <v>0.24</v>
      </c>
      <c r="C130" s="5" t="s">
        <v>110</v>
      </c>
      <c r="D130" s="5" t="s">
        <v>111</v>
      </c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5">
        <f>'[1]Treatment outcomes'!$C61</f>
        <v>0.24</v>
      </c>
      <c r="C131" s="5" t="s">
        <v>110</v>
      </c>
      <c r="D131" s="5" t="s">
        <v>111</v>
      </c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5">
        <f>'[1]Treatment outcomes'!$C62</f>
        <v>0.24</v>
      </c>
      <c r="C132" s="5" t="s">
        <v>110</v>
      </c>
      <c r="D132" s="5" t="s">
        <v>111</v>
      </c>
      <c r="E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4" spans="1:18" ht="30" x14ac:dyDescent="0.25">
      <c r="A134" s="1" t="s">
        <v>88</v>
      </c>
      <c r="B134" s="3" t="s">
        <v>67</v>
      </c>
      <c r="C134" s="3" t="s">
        <v>68</v>
      </c>
      <c r="D134" s="3" t="s">
        <v>69</v>
      </c>
      <c r="E134" s="3" t="s">
        <v>58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5">
        <f>'[1]Treatment outcomes'!$C65</f>
        <v>0</v>
      </c>
      <c r="C135" s="5" t="s">
        <v>110</v>
      </c>
      <c r="D135" s="5" t="s">
        <v>111</v>
      </c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5">
        <f>'[1]Treatment outcomes'!$C66</f>
        <v>0</v>
      </c>
      <c r="C136" s="5" t="s">
        <v>110</v>
      </c>
      <c r="D136" s="5" t="s">
        <v>111</v>
      </c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5">
        <f>'[1]Treatment outcomes'!$C67</f>
        <v>0</v>
      </c>
      <c r="C137" s="5" t="s">
        <v>110</v>
      </c>
      <c r="D137" s="5" t="s">
        <v>111</v>
      </c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5">
        <f>'[1]Treatment outcomes'!$C68</f>
        <v>0</v>
      </c>
      <c r="C138" s="5" t="s">
        <v>110</v>
      </c>
      <c r="D138" s="5" t="s">
        <v>111</v>
      </c>
      <c r="E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5">
        <f>'[1]Treatment outcomes'!$C69</f>
        <v>0</v>
      </c>
      <c r="C139" s="5" t="s">
        <v>110</v>
      </c>
      <c r="D139" s="5" t="s">
        <v>111</v>
      </c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1" spans="1:18" ht="30" x14ac:dyDescent="0.25">
      <c r="A141" s="1" t="s">
        <v>89</v>
      </c>
      <c r="B141" s="3" t="s">
        <v>67</v>
      </c>
      <c r="C141" s="3" t="s">
        <v>68</v>
      </c>
      <c r="D141" s="3" t="s">
        <v>69</v>
      </c>
      <c r="E141" s="3" t="s">
        <v>58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5">
        <f>'[1]Treatment outcomes'!$C72</f>
        <v>0.52</v>
      </c>
      <c r="C142" s="5" t="s">
        <v>110</v>
      </c>
      <c r="D142" s="5" t="s">
        <v>111</v>
      </c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5">
        <f>'[1]Treatment outcomes'!$C73</f>
        <v>0.52</v>
      </c>
      <c r="C143" s="5" t="s">
        <v>110</v>
      </c>
      <c r="D143" s="5" t="s">
        <v>111</v>
      </c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5">
        <f>'[1]Treatment outcomes'!$C74</f>
        <v>0.52</v>
      </c>
      <c r="C144" s="5" t="s">
        <v>110</v>
      </c>
      <c r="D144" s="5" t="s">
        <v>111</v>
      </c>
      <c r="E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5">
        <f>'[1]Treatment outcomes'!$C75</f>
        <v>0.52</v>
      </c>
      <c r="C145" s="5" t="s">
        <v>110</v>
      </c>
      <c r="D145" s="5" t="s">
        <v>111</v>
      </c>
      <c r="E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5">
        <f>'[1]Treatment outcomes'!$C76</f>
        <v>0.52</v>
      </c>
      <c r="C146" s="5" t="s">
        <v>110</v>
      </c>
      <c r="D146" s="5" t="s">
        <v>111</v>
      </c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8" spans="1:18" ht="30" x14ac:dyDescent="0.25">
      <c r="A148" s="1" t="s">
        <v>90</v>
      </c>
      <c r="B148" s="3" t="s">
        <v>67</v>
      </c>
      <c r="C148" s="3" t="s">
        <v>68</v>
      </c>
      <c r="D148" s="3" t="s">
        <v>69</v>
      </c>
      <c r="E148" s="3" t="s">
        <v>58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>
        <f>'[1]Treatment outcomes'!$C79</f>
        <v>0.17</v>
      </c>
      <c r="C149" s="5" t="s">
        <v>110</v>
      </c>
      <c r="D149" s="5" t="s">
        <v>111</v>
      </c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>
        <f>'[1]Treatment outcomes'!$C80</f>
        <v>0.17</v>
      </c>
      <c r="C150" s="5" t="s">
        <v>110</v>
      </c>
      <c r="D150" s="5" t="s">
        <v>111</v>
      </c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>
        <f>'[1]Treatment outcomes'!$C81</f>
        <v>0.17</v>
      </c>
      <c r="C151" s="5" t="s">
        <v>110</v>
      </c>
      <c r="D151" s="5" t="s">
        <v>111</v>
      </c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>
        <f>'[1]Treatment outcomes'!$C82</f>
        <v>0.17</v>
      </c>
      <c r="C152" s="5" t="s">
        <v>110</v>
      </c>
      <c r="D152" s="5" t="s">
        <v>111</v>
      </c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>
        <f>'[1]Treatment outcomes'!$C83</f>
        <v>0.17</v>
      </c>
      <c r="C153" s="5" t="s">
        <v>110</v>
      </c>
      <c r="D153" s="5" t="s">
        <v>111</v>
      </c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x14ac:dyDescent="0.25">
      <c r="A155" s="1" t="s">
        <v>91</v>
      </c>
      <c r="B155" s="3" t="s">
        <v>67</v>
      </c>
      <c r="C155" s="3" t="s">
        <v>68</v>
      </c>
      <c r="D155" s="3" t="s">
        <v>69</v>
      </c>
      <c r="E155" s="3" t="s">
        <v>58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>
        <f>'[1]Treatment outcomes'!$C86</f>
        <v>545</v>
      </c>
      <c r="C156" s="5" t="s">
        <v>110</v>
      </c>
      <c r="D156" s="5" t="s">
        <v>111</v>
      </c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>
        <f>'[1]Treatment outcomes'!$C87</f>
        <v>545</v>
      </c>
      <c r="C157" s="5" t="s">
        <v>110</v>
      </c>
      <c r="D157" s="5" t="s">
        <v>111</v>
      </c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>
        <f>'[1]Treatment outcomes'!$C88</f>
        <v>545</v>
      </c>
      <c r="C158" s="5" t="s">
        <v>110</v>
      </c>
      <c r="D158" s="5" t="s">
        <v>111</v>
      </c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>
        <f>'[1]Treatment outcomes'!$C89</f>
        <v>545</v>
      </c>
      <c r="C159" s="5" t="s">
        <v>110</v>
      </c>
      <c r="D159" s="5" t="s">
        <v>111</v>
      </c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>
        <f>'[1]Treatment outcomes'!$C90</f>
        <v>545</v>
      </c>
      <c r="C160" s="5" t="s">
        <v>110</v>
      </c>
      <c r="D160" s="5" t="s">
        <v>111</v>
      </c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x14ac:dyDescent="0.25">
      <c r="A162" s="1" t="s">
        <v>92</v>
      </c>
      <c r="B162" s="3" t="s">
        <v>67</v>
      </c>
      <c r="C162" s="3" t="s">
        <v>68</v>
      </c>
      <c r="D162" s="3" t="s">
        <v>69</v>
      </c>
      <c r="E162" s="3" t="s">
        <v>58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>
        <f>'[1]Treatment outcomes'!$C93</f>
        <v>0.2</v>
      </c>
      <c r="C163" s="5" t="s">
        <v>110</v>
      </c>
      <c r="D163" s="5" t="s">
        <v>111</v>
      </c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>
        <f>'[1]Treatment outcomes'!$C94</f>
        <v>0.2</v>
      </c>
      <c r="C164" s="5" t="s">
        <v>110</v>
      </c>
      <c r="D164" s="5" t="s">
        <v>111</v>
      </c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>
        <f>'[1]Treatment outcomes'!$C95</f>
        <v>0.2</v>
      </c>
      <c r="C165" s="5" t="s">
        <v>110</v>
      </c>
      <c r="D165" s="5" t="s">
        <v>111</v>
      </c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>
        <f>'[1]Treatment outcomes'!$C96</f>
        <v>0.2</v>
      </c>
      <c r="C166" s="5" t="s">
        <v>110</v>
      </c>
      <c r="D166" s="5" t="s">
        <v>111</v>
      </c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>
        <f>'[1]Treatment outcomes'!$C97</f>
        <v>0.2</v>
      </c>
      <c r="C167" s="5" t="s">
        <v>110</v>
      </c>
      <c r="D167" s="5" t="s">
        <v>111</v>
      </c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x14ac:dyDescent="0.25">
      <c r="A169" s="1" t="s">
        <v>93</v>
      </c>
      <c r="B169" s="3" t="s">
        <v>67</v>
      </c>
      <c r="C169" s="3" t="s">
        <v>68</v>
      </c>
      <c r="D169" s="3" t="s">
        <v>69</v>
      </c>
      <c r="E169" s="3" t="s">
        <v>58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>
        <f>1-B163-B177-B184</f>
        <v>0.33000000000000007</v>
      </c>
      <c r="C170" s="5" t="s">
        <v>110</v>
      </c>
      <c r="D170" s="5" t="s">
        <v>111</v>
      </c>
      <c r="E170" s="5"/>
      <c r="G170" s="5"/>
      <c r="H170" s="5"/>
      <c r="I170" s="5"/>
      <c r="J170" s="5"/>
      <c r="K170" s="5"/>
      <c r="L170" s="5"/>
      <c r="M170" s="5">
        <v>0.33</v>
      </c>
      <c r="N170" s="5"/>
      <c r="O170" s="5"/>
      <c r="P170" s="5">
        <v>0.19</v>
      </c>
      <c r="Q170" s="5"/>
      <c r="R170" s="5"/>
    </row>
    <row r="171" spans="1:18" x14ac:dyDescent="0.25">
      <c r="A171" t="str">
        <f>'Program targeting'!$D$2</f>
        <v>Children 5-14</v>
      </c>
      <c r="B171" s="5">
        <f t="shared" ref="B171:B174" si="1">1-B164-B178-B185</f>
        <v>0.33000000000000007</v>
      </c>
      <c r="C171" s="5" t="s">
        <v>110</v>
      </c>
      <c r="D171" s="5" t="s">
        <v>111</v>
      </c>
      <c r="E171" s="5"/>
      <c r="G171" s="5"/>
      <c r="H171" s="5"/>
      <c r="I171" s="5"/>
      <c r="J171" s="5"/>
      <c r="K171" s="5"/>
      <c r="L171" s="5"/>
      <c r="M171" s="5">
        <v>0.33</v>
      </c>
      <c r="N171" s="5"/>
      <c r="O171" s="5"/>
      <c r="P171" s="5">
        <v>0.19</v>
      </c>
      <c r="Q171" s="5"/>
      <c r="R171" s="5"/>
    </row>
    <row r="172" spans="1:18" x14ac:dyDescent="0.25">
      <c r="A172" t="str">
        <f>'Program targeting'!$E$2</f>
        <v>Adults 15-64</v>
      </c>
      <c r="B172" s="5">
        <f t="shared" si="1"/>
        <v>0.33000000000000007</v>
      </c>
      <c r="C172" s="5" t="s">
        <v>110</v>
      </c>
      <c r="D172" s="5" t="s">
        <v>111</v>
      </c>
      <c r="E172" s="5"/>
      <c r="G172" s="5"/>
      <c r="H172" s="5"/>
      <c r="I172" s="5"/>
      <c r="J172" s="5"/>
      <c r="K172" s="5"/>
      <c r="L172" s="5"/>
      <c r="M172" s="5">
        <v>0.33</v>
      </c>
      <c r="N172" s="5"/>
      <c r="O172" s="5"/>
      <c r="P172" s="5">
        <v>0.19</v>
      </c>
      <c r="Q172" s="5"/>
      <c r="R172" s="5"/>
    </row>
    <row r="173" spans="1:18" x14ac:dyDescent="0.25">
      <c r="A173" t="str">
        <f>'Program targeting'!$F$2</f>
        <v>Adults 65+</v>
      </c>
      <c r="B173" s="5">
        <f t="shared" si="1"/>
        <v>0.33000000000000007</v>
      </c>
      <c r="C173" s="5" t="s">
        <v>110</v>
      </c>
      <c r="D173" s="5" t="s">
        <v>111</v>
      </c>
      <c r="E173" s="5"/>
      <c r="G173" s="5"/>
      <c r="H173" s="5"/>
      <c r="I173" s="5"/>
      <c r="J173" s="5"/>
      <c r="K173" s="5"/>
      <c r="L173" s="5"/>
      <c r="M173" s="5">
        <v>0.33</v>
      </c>
      <c r="N173" s="5"/>
      <c r="O173" s="5"/>
      <c r="P173" s="5">
        <v>0.19</v>
      </c>
      <c r="Q173" s="5"/>
      <c r="R173" s="5"/>
    </row>
    <row r="174" spans="1:18" x14ac:dyDescent="0.25">
      <c r="A174" t="str">
        <f>'Program targeting'!$G$2</f>
        <v>Prisoners</v>
      </c>
      <c r="B174" s="5">
        <f t="shared" si="1"/>
        <v>0.25</v>
      </c>
      <c r="C174" s="5" t="s">
        <v>110</v>
      </c>
      <c r="D174" s="5" t="s">
        <v>111</v>
      </c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x14ac:dyDescent="0.25">
      <c r="A176" s="1" t="s">
        <v>94</v>
      </c>
      <c r="B176" s="3" t="s">
        <v>67</v>
      </c>
      <c r="C176" s="3" t="s">
        <v>68</v>
      </c>
      <c r="D176" s="3" t="s">
        <v>69</v>
      </c>
      <c r="E176" s="3" t="s">
        <v>58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>
        <v>0.2</v>
      </c>
      <c r="C177" s="5" t="s">
        <v>110</v>
      </c>
      <c r="D177" s="5" t="s">
        <v>111</v>
      </c>
      <c r="E177" s="5"/>
      <c r="G177" s="5"/>
      <c r="H177" s="5"/>
      <c r="I177" s="5"/>
      <c r="J177" s="5"/>
      <c r="K177" s="5"/>
      <c r="L177" s="5"/>
      <c r="M177" s="5">
        <v>0.2</v>
      </c>
      <c r="N177" s="5"/>
      <c r="O177" s="5"/>
      <c r="P177" s="5">
        <v>0.34</v>
      </c>
      <c r="Q177" s="5"/>
      <c r="R177" s="5"/>
    </row>
    <row r="178" spans="1:18" x14ac:dyDescent="0.25">
      <c r="A178" t="str">
        <f>'Program targeting'!$D$2</f>
        <v>Children 5-14</v>
      </c>
      <c r="B178" s="5">
        <v>0.2</v>
      </c>
      <c r="C178" s="5" t="s">
        <v>110</v>
      </c>
      <c r="D178" s="5" t="s">
        <v>111</v>
      </c>
      <c r="E178" s="5"/>
      <c r="G178" s="5"/>
      <c r="H178" s="5"/>
      <c r="I178" s="5"/>
      <c r="J178" s="5"/>
      <c r="K178" s="5"/>
      <c r="L178" s="5"/>
      <c r="M178" s="5">
        <v>0.2</v>
      </c>
      <c r="N178" s="5"/>
      <c r="O178" s="5"/>
      <c r="P178" s="5">
        <v>0.34</v>
      </c>
      <c r="Q178" s="5"/>
      <c r="R178" s="5"/>
    </row>
    <row r="179" spans="1:18" x14ac:dyDescent="0.25">
      <c r="A179" t="str">
        <f>'Program targeting'!$E$2</f>
        <v>Adults 15-64</v>
      </c>
      <c r="B179" s="5">
        <v>0.2</v>
      </c>
      <c r="C179" s="5" t="s">
        <v>110</v>
      </c>
      <c r="D179" s="5" t="s">
        <v>111</v>
      </c>
      <c r="E179" s="5"/>
      <c r="G179" s="5"/>
      <c r="H179" s="5"/>
      <c r="I179" s="5"/>
      <c r="J179" s="5"/>
      <c r="K179" s="5"/>
      <c r="L179" s="5"/>
      <c r="M179" s="5">
        <v>0.2</v>
      </c>
      <c r="N179" s="5"/>
      <c r="O179" s="5"/>
      <c r="P179" s="5">
        <v>0.34</v>
      </c>
      <c r="Q179" s="5"/>
      <c r="R179" s="5"/>
    </row>
    <row r="180" spans="1:18" x14ac:dyDescent="0.25">
      <c r="A180" t="str">
        <f>'Program targeting'!$F$2</f>
        <v>Adults 65+</v>
      </c>
      <c r="B180" s="5">
        <v>0.2</v>
      </c>
      <c r="C180" s="5" t="s">
        <v>110</v>
      </c>
      <c r="D180" s="5" t="s">
        <v>111</v>
      </c>
      <c r="E180" s="5"/>
      <c r="G180" s="5"/>
      <c r="H180" s="5"/>
      <c r="I180" s="5"/>
      <c r="J180" s="5"/>
      <c r="K180" s="5"/>
      <c r="L180" s="5"/>
      <c r="M180" s="5">
        <v>0.2</v>
      </c>
      <c r="N180" s="5"/>
      <c r="O180" s="5"/>
      <c r="P180" s="5">
        <v>0.34</v>
      </c>
      <c r="Q180" s="5"/>
      <c r="R180" s="5"/>
    </row>
    <row r="181" spans="1:18" x14ac:dyDescent="0.25">
      <c r="A181" t="str">
        <f>'Program targeting'!$G$2</f>
        <v>Prisoners</v>
      </c>
      <c r="B181" s="5">
        <f>'[1]Treatment outcomes'!$C111</f>
        <v>0.28000000000000003</v>
      </c>
      <c r="C181" s="5" t="s">
        <v>110</v>
      </c>
      <c r="D181" s="5" t="s">
        <v>111</v>
      </c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x14ac:dyDescent="0.25">
      <c r="A183" s="1" t="s">
        <v>95</v>
      </c>
      <c r="B183" s="3" t="s">
        <v>67</v>
      </c>
      <c r="C183" s="3" t="s">
        <v>68</v>
      </c>
      <c r="D183" s="3" t="s">
        <v>69</v>
      </c>
      <c r="E183" s="3" t="s">
        <v>58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>
        <f>'[1]Treatment outcomes'!$C114</f>
        <v>0.27</v>
      </c>
      <c r="C184" s="5" t="s">
        <v>110</v>
      </c>
      <c r="D184" s="5" t="s">
        <v>111</v>
      </c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t="str">
        <f>'Program targeting'!$D$2</f>
        <v>Children 5-14</v>
      </c>
      <c r="B185" s="5">
        <f>'[1]Treatment outcomes'!$C115</f>
        <v>0.27</v>
      </c>
      <c r="C185" s="5" t="s">
        <v>110</v>
      </c>
      <c r="D185" s="5" t="s">
        <v>111</v>
      </c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t="str">
        <f>'Program targeting'!$E$2</f>
        <v>Adults 15-64</v>
      </c>
      <c r="B186" s="5">
        <f>'[1]Treatment outcomes'!$C116</f>
        <v>0.27</v>
      </c>
      <c r="C186" s="5" t="s">
        <v>110</v>
      </c>
      <c r="D186" s="5" t="s">
        <v>111</v>
      </c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t="str">
        <f>'Program targeting'!$F$2</f>
        <v>Adults 65+</v>
      </c>
      <c r="B187" s="5">
        <f>'[1]Treatment outcomes'!$C117</f>
        <v>0.27</v>
      </c>
      <c r="C187" s="5" t="s">
        <v>110</v>
      </c>
      <c r="D187" s="5" t="s">
        <v>111</v>
      </c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t="str">
        <f>'Program targeting'!$G$2</f>
        <v>Prisoners</v>
      </c>
      <c r="B188" s="5">
        <f>'[1]Treatment outcomes'!$C118</f>
        <v>0.27</v>
      </c>
      <c r="C188" s="5" t="s">
        <v>110</v>
      </c>
      <c r="D188" s="5" t="s">
        <v>111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x14ac:dyDescent="0.25">
      <c r="A190" s="1" t="s">
        <v>96</v>
      </c>
      <c r="B190" s="3" t="s">
        <v>67</v>
      </c>
      <c r="C190" s="3" t="s">
        <v>68</v>
      </c>
      <c r="D190" s="3" t="s">
        <v>69</v>
      </c>
      <c r="E190" s="3" t="s">
        <v>58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5">
        <v>0</v>
      </c>
      <c r="C191" s="5" t="s">
        <v>110</v>
      </c>
      <c r="D191" s="5" t="s">
        <v>111</v>
      </c>
      <c r="E191" s="5"/>
      <c r="G191" s="5"/>
      <c r="H191" s="5">
        <v>0.85</v>
      </c>
      <c r="I191" s="5">
        <v>0.85</v>
      </c>
      <c r="J191" s="5"/>
      <c r="K191" s="5"/>
      <c r="L191" s="5"/>
      <c r="M191" s="5"/>
      <c r="N191" s="5"/>
      <c r="O191" s="5"/>
      <c r="P191" s="5"/>
      <c r="Q191" s="5"/>
      <c r="R191" s="5"/>
    </row>
    <row r="192" spans="1:18" x14ac:dyDescent="0.25">
      <c r="A192" t="str">
        <f>'Program targeting'!$D$2</f>
        <v>Children 5-14</v>
      </c>
      <c r="B192" s="5">
        <v>0</v>
      </c>
      <c r="C192" s="5" t="s">
        <v>110</v>
      </c>
      <c r="D192" s="5" t="s">
        <v>111</v>
      </c>
      <c r="E192" s="5"/>
      <c r="G192" s="5"/>
      <c r="H192" s="5">
        <v>0.85</v>
      </c>
      <c r="I192" s="5">
        <v>0.85</v>
      </c>
      <c r="J192" s="5"/>
      <c r="K192" s="5"/>
      <c r="L192" s="5"/>
      <c r="M192" s="5"/>
      <c r="N192" s="5"/>
      <c r="O192" s="5"/>
      <c r="P192" s="5"/>
      <c r="Q192" s="5"/>
      <c r="R192" s="5"/>
    </row>
    <row r="193" spans="1:18" x14ac:dyDescent="0.25">
      <c r="A193" t="str">
        <f>'Program targeting'!$E$2</f>
        <v>Adults 15-64</v>
      </c>
      <c r="B193" s="5">
        <v>0</v>
      </c>
      <c r="C193" s="5" t="s">
        <v>110</v>
      </c>
      <c r="D193" s="5" t="s">
        <v>111</v>
      </c>
      <c r="E193" s="5"/>
      <c r="G193" s="5"/>
      <c r="H193" s="5">
        <v>0.85</v>
      </c>
      <c r="I193" s="5">
        <v>0.85</v>
      </c>
      <c r="J193" s="5"/>
      <c r="K193" s="5"/>
      <c r="L193" s="5"/>
      <c r="M193" s="5"/>
      <c r="N193" s="5"/>
      <c r="O193" s="5"/>
      <c r="P193" s="5"/>
      <c r="Q193" s="5"/>
      <c r="R193" s="5"/>
    </row>
    <row r="194" spans="1:18" x14ac:dyDescent="0.25">
      <c r="A194" t="str">
        <f>'Program targeting'!$F$2</f>
        <v>Adults 65+</v>
      </c>
      <c r="B194" s="5">
        <v>0</v>
      </c>
      <c r="C194" s="5" t="s">
        <v>110</v>
      </c>
      <c r="D194" s="5" t="s">
        <v>111</v>
      </c>
      <c r="E194" s="5"/>
      <c r="G194" s="5"/>
      <c r="H194" s="5">
        <v>0.85</v>
      </c>
      <c r="I194" s="5">
        <v>0.85</v>
      </c>
      <c r="J194" s="5"/>
      <c r="K194" s="5"/>
      <c r="L194" s="5"/>
      <c r="M194" s="5"/>
      <c r="N194" s="5"/>
      <c r="O194" s="5"/>
      <c r="P194" s="5"/>
      <c r="Q194" s="5"/>
      <c r="R194" s="5"/>
    </row>
    <row r="195" spans="1:18" x14ac:dyDescent="0.25">
      <c r="A195" t="str">
        <f>'Program targeting'!$G$2</f>
        <v>Prisoners</v>
      </c>
      <c r="B195" s="5">
        <v>0</v>
      </c>
      <c r="C195" s="5" t="s">
        <v>110</v>
      </c>
      <c r="D195" s="5" t="s">
        <v>111</v>
      </c>
      <c r="E195" s="5"/>
      <c r="G195" s="5"/>
      <c r="H195" s="5"/>
      <c r="I195" s="5"/>
      <c r="J195" s="5">
        <v>0.85</v>
      </c>
      <c r="K195" s="5"/>
      <c r="L195" s="5"/>
      <c r="M195" s="5"/>
      <c r="N195" s="5"/>
      <c r="O195" s="5"/>
      <c r="P195" s="5"/>
      <c r="Q195" s="5"/>
      <c r="R195" s="5"/>
    </row>
    <row r="197" spans="1:18" ht="30" x14ac:dyDescent="0.25">
      <c r="A197" s="1" t="s">
        <v>97</v>
      </c>
      <c r="B197" s="3" t="s">
        <v>67</v>
      </c>
      <c r="C197" s="3" t="s">
        <v>68</v>
      </c>
      <c r="D197" s="3" t="s">
        <v>69</v>
      </c>
      <c r="E197" s="3" t="s">
        <v>58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5">
        <v>0</v>
      </c>
      <c r="C198" s="5" t="s">
        <v>110</v>
      </c>
      <c r="D198" s="5" t="s">
        <v>111</v>
      </c>
      <c r="E198" s="5"/>
      <c r="G198" s="5"/>
      <c r="H198" s="5">
        <v>0.85</v>
      </c>
      <c r="I198" s="5">
        <v>0.85</v>
      </c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t="str">
        <f>'Program targeting'!$D$2</f>
        <v>Children 5-14</v>
      </c>
      <c r="B199" s="5">
        <v>0</v>
      </c>
      <c r="C199" s="5" t="s">
        <v>110</v>
      </c>
      <c r="D199" s="5" t="s">
        <v>111</v>
      </c>
      <c r="E199" s="5"/>
      <c r="G199" s="5"/>
      <c r="H199" s="5">
        <v>0.85</v>
      </c>
      <c r="I199" s="5">
        <v>0.85</v>
      </c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t="str">
        <f>'Program targeting'!$E$2</f>
        <v>Adults 15-64</v>
      </c>
      <c r="B200" s="5">
        <v>0</v>
      </c>
      <c r="C200" s="5" t="s">
        <v>110</v>
      </c>
      <c r="D200" s="5" t="s">
        <v>111</v>
      </c>
      <c r="E200" s="5"/>
      <c r="G200" s="5"/>
      <c r="H200" s="5">
        <v>0.85</v>
      </c>
      <c r="I200" s="5">
        <v>0.85</v>
      </c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t="str">
        <f>'Program targeting'!$F$2</f>
        <v>Adults 65+</v>
      </c>
      <c r="B201" s="5">
        <v>0</v>
      </c>
      <c r="C201" s="5" t="s">
        <v>110</v>
      </c>
      <c r="D201" s="5" t="s">
        <v>111</v>
      </c>
      <c r="E201" s="5"/>
      <c r="G201" s="5"/>
      <c r="H201" s="5">
        <v>0.85</v>
      </c>
      <c r="I201" s="5">
        <v>0.85</v>
      </c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t="str">
        <f>'Program targeting'!$G$2</f>
        <v>Prisoners</v>
      </c>
      <c r="B202" s="5">
        <v>0</v>
      </c>
      <c r="C202" s="5" t="s">
        <v>110</v>
      </c>
      <c r="D202" s="5" t="s">
        <v>111</v>
      </c>
      <c r="E202" s="5"/>
      <c r="G202" s="5"/>
      <c r="H202" s="5"/>
      <c r="I202" s="5"/>
      <c r="J202" s="5">
        <v>0.85</v>
      </c>
      <c r="K202" s="5"/>
      <c r="L202" s="5"/>
      <c r="M202" s="5"/>
      <c r="N202" s="5"/>
      <c r="O202" s="5"/>
      <c r="P202" s="5"/>
      <c r="Q202" s="5"/>
      <c r="R202" s="5"/>
    </row>
    <row r="204" spans="1:18" ht="30" x14ac:dyDescent="0.25">
      <c r="A204" s="1" t="s">
        <v>98</v>
      </c>
      <c r="B204" s="3" t="s">
        <v>67</v>
      </c>
      <c r="C204" s="3" t="s">
        <v>68</v>
      </c>
      <c r="D204" s="3" t="s">
        <v>69</v>
      </c>
      <c r="E204" s="3" t="s">
        <v>58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>
        <v>0</v>
      </c>
      <c r="C205" s="5" t="s">
        <v>110</v>
      </c>
      <c r="D205" s="5" t="s">
        <v>111</v>
      </c>
      <c r="E205" s="5"/>
      <c r="G205" s="5"/>
      <c r="H205" s="5">
        <v>0.85</v>
      </c>
      <c r="I205" s="5">
        <v>0.85</v>
      </c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>
        <v>0</v>
      </c>
      <c r="C206" s="5" t="s">
        <v>110</v>
      </c>
      <c r="D206" s="5" t="s">
        <v>111</v>
      </c>
      <c r="E206" s="5"/>
      <c r="G206" s="5"/>
      <c r="H206" s="5">
        <v>0.85</v>
      </c>
      <c r="I206" s="5">
        <v>0.85</v>
      </c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>
        <v>0</v>
      </c>
      <c r="C207" s="5" t="s">
        <v>110</v>
      </c>
      <c r="D207" s="5" t="s">
        <v>111</v>
      </c>
      <c r="E207" s="5"/>
      <c r="G207" s="5"/>
      <c r="H207" s="5">
        <v>0.85</v>
      </c>
      <c r="I207" s="5">
        <v>0.85</v>
      </c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>
        <v>0</v>
      </c>
      <c r="C208" s="5" t="s">
        <v>110</v>
      </c>
      <c r="D208" s="5" t="s">
        <v>111</v>
      </c>
      <c r="E208" s="5"/>
      <c r="G208" s="5"/>
      <c r="H208" s="5">
        <v>0.85</v>
      </c>
      <c r="I208" s="5">
        <v>0.85</v>
      </c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>
        <v>0</v>
      </c>
      <c r="C209" s="5" t="s">
        <v>110</v>
      </c>
      <c r="D209" s="5" t="s">
        <v>111</v>
      </c>
      <c r="E209" s="5"/>
      <c r="G209" s="5"/>
      <c r="H209" s="5"/>
      <c r="I209" s="5"/>
      <c r="J209" s="5">
        <v>0.85</v>
      </c>
      <c r="K209" s="5"/>
      <c r="L209" s="5"/>
      <c r="M209" s="5"/>
      <c r="N209" s="5"/>
      <c r="O209" s="5"/>
      <c r="P209" s="5"/>
      <c r="Q209" s="5"/>
      <c r="R209" s="5"/>
    </row>
    <row r="211" spans="1:18" ht="30" x14ac:dyDescent="0.25">
      <c r="A211" s="1" t="s">
        <v>99</v>
      </c>
      <c r="B211" s="3" t="s">
        <v>67</v>
      </c>
      <c r="C211" s="3" t="s">
        <v>68</v>
      </c>
      <c r="D211" s="3" t="s">
        <v>69</v>
      </c>
      <c r="E211" s="3" t="s">
        <v>58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>
        <v>0</v>
      </c>
      <c r="C212" s="5" t="s">
        <v>110</v>
      </c>
      <c r="D212" s="5" t="s">
        <v>111</v>
      </c>
      <c r="E212" s="5"/>
      <c r="G212" s="5"/>
      <c r="H212" s="5">
        <v>0.8</v>
      </c>
      <c r="I212" s="5">
        <v>0.8</v>
      </c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>
        <v>0</v>
      </c>
      <c r="C213" s="5" t="s">
        <v>110</v>
      </c>
      <c r="D213" s="5" t="s">
        <v>111</v>
      </c>
      <c r="E213" s="5"/>
      <c r="G213" s="5"/>
      <c r="H213" s="5">
        <v>0.8</v>
      </c>
      <c r="I213" s="5">
        <v>0.8</v>
      </c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>
        <v>0</v>
      </c>
      <c r="C214" s="5" t="s">
        <v>110</v>
      </c>
      <c r="D214" s="5" t="s">
        <v>111</v>
      </c>
      <c r="E214" s="5"/>
      <c r="G214" s="5"/>
      <c r="H214" s="5">
        <v>0.8</v>
      </c>
      <c r="I214" s="5">
        <v>0.8</v>
      </c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>
        <v>0</v>
      </c>
      <c r="C215" s="5" t="s">
        <v>110</v>
      </c>
      <c r="D215" s="5" t="s">
        <v>111</v>
      </c>
      <c r="E215" s="5"/>
      <c r="G215" s="5"/>
      <c r="H215" s="5">
        <v>0.8</v>
      </c>
      <c r="I215" s="5">
        <v>0.8</v>
      </c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>
        <v>0</v>
      </c>
      <c r="C216" s="5" t="s">
        <v>110</v>
      </c>
      <c r="D216" s="5" t="s">
        <v>111</v>
      </c>
      <c r="E216" s="5"/>
      <c r="G216" s="5"/>
      <c r="H216" s="5"/>
      <c r="I216" s="5"/>
      <c r="J216" s="5">
        <v>0.8</v>
      </c>
      <c r="K216" s="5"/>
      <c r="L216" s="5"/>
      <c r="M216" s="5"/>
      <c r="N216" s="5"/>
      <c r="O216" s="5"/>
      <c r="P216" s="5"/>
      <c r="Q216" s="5"/>
      <c r="R216" s="5"/>
    </row>
    <row r="218" spans="1:18" ht="30" x14ac:dyDescent="0.25">
      <c r="A218" s="1" t="s">
        <v>100</v>
      </c>
      <c r="B218" s="3" t="s">
        <v>67</v>
      </c>
      <c r="C218" s="3" t="s">
        <v>68</v>
      </c>
      <c r="D218" s="3" t="s">
        <v>69</v>
      </c>
      <c r="E218" s="3" t="s">
        <v>58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>
        <v>0</v>
      </c>
      <c r="C219" s="5" t="s">
        <v>110</v>
      </c>
      <c r="D219" s="5" t="s">
        <v>111</v>
      </c>
      <c r="E219" s="5"/>
      <c r="G219" s="5"/>
      <c r="H219" s="5">
        <v>0.8</v>
      </c>
      <c r="I219" s="5">
        <v>0.8</v>
      </c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>
        <v>0</v>
      </c>
      <c r="C220" s="5" t="s">
        <v>110</v>
      </c>
      <c r="D220" s="5" t="s">
        <v>111</v>
      </c>
      <c r="E220" s="5"/>
      <c r="G220" s="5"/>
      <c r="H220" s="5">
        <v>0.8</v>
      </c>
      <c r="I220" s="5">
        <v>0.8</v>
      </c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>
        <v>0</v>
      </c>
      <c r="C221" s="5" t="s">
        <v>110</v>
      </c>
      <c r="D221" s="5" t="s">
        <v>111</v>
      </c>
      <c r="E221" s="5"/>
      <c r="G221" s="5"/>
      <c r="H221" s="5">
        <v>0.8</v>
      </c>
      <c r="I221" s="5">
        <v>0.8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>
        <v>0</v>
      </c>
      <c r="C222" s="5" t="s">
        <v>110</v>
      </c>
      <c r="D222" s="5" t="s">
        <v>111</v>
      </c>
      <c r="E222" s="5"/>
      <c r="G222" s="5"/>
      <c r="H222" s="5">
        <v>0.8</v>
      </c>
      <c r="I222" s="5">
        <v>0.8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>
        <v>0</v>
      </c>
      <c r="C223" s="5" t="s">
        <v>110</v>
      </c>
      <c r="D223" s="5" t="s">
        <v>111</v>
      </c>
      <c r="E223" s="5"/>
      <c r="G223" s="5"/>
      <c r="H223" s="5"/>
      <c r="I223" s="5"/>
      <c r="J223" s="5">
        <v>0.8</v>
      </c>
      <c r="K223" s="5"/>
      <c r="L223" s="5"/>
      <c r="M223" s="5"/>
      <c r="N223" s="5"/>
      <c r="O223" s="5"/>
      <c r="P223" s="5"/>
      <c r="Q223" s="5"/>
      <c r="R223" s="5"/>
    </row>
    <row r="225" spans="1:18" ht="30" x14ac:dyDescent="0.25">
      <c r="A225" s="1" t="s">
        <v>101</v>
      </c>
      <c r="B225" s="3" t="s">
        <v>67</v>
      </c>
      <c r="C225" s="3" t="s">
        <v>68</v>
      </c>
      <c r="D225" s="3" t="s">
        <v>69</v>
      </c>
      <c r="E225" s="3" t="s">
        <v>58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>
        <v>0</v>
      </c>
      <c r="C226" s="5" t="s">
        <v>110</v>
      </c>
      <c r="D226" s="5" t="s">
        <v>111</v>
      </c>
      <c r="E226" s="5"/>
      <c r="G226" s="5"/>
      <c r="H226" s="5">
        <v>0.8</v>
      </c>
      <c r="I226" s="5">
        <v>0.8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>
        <v>0</v>
      </c>
      <c r="C227" s="5" t="s">
        <v>110</v>
      </c>
      <c r="D227" s="5" t="s">
        <v>111</v>
      </c>
      <c r="E227" s="5"/>
      <c r="G227" s="5"/>
      <c r="H227" s="5">
        <v>0.8</v>
      </c>
      <c r="I227" s="5">
        <v>0.8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>
        <v>0</v>
      </c>
      <c r="C228" s="5" t="s">
        <v>110</v>
      </c>
      <c r="D228" s="5" t="s">
        <v>111</v>
      </c>
      <c r="E228" s="5"/>
      <c r="G228" s="5"/>
      <c r="H228" s="5">
        <v>0.8</v>
      </c>
      <c r="I228" s="5">
        <v>0.8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>
        <v>0</v>
      </c>
      <c r="C229" s="5" t="s">
        <v>110</v>
      </c>
      <c r="D229" s="5" t="s">
        <v>111</v>
      </c>
      <c r="E229" s="5"/>
      <c r="G229" s="5"/>
      <c r="H229" s="5">
        <v>0.8</v>
      </c>
      <c r="I229" s="5">
        <v>0.8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>
        <v>0</v>
      </c>
      <c r="C230" s="5" t="s">
        <v>110</v>
      </c>
      <c r="D230" s="5" t="s">
        <v>111</v>
      </c>
      <c r="E230" s="5"/>
      <c r="G230" s="5"/>
      <c r="H230" s="5"/>
      <c r="I230" s="5"/>
      <c r="J230" s="5">
        <v>0.8</v>
      </c>
      <c r="K230" s="5"/>
      <c r="L230" s="5"/>
      <c r="M230" s="5"/>
      <c r="N230" s="5"/>
      <c r="O230" s="5"/>
      <c r="P230" s="5"/>
      <c r="Q230" s="5"/>
      <c r="R230" s="5"/>
    </row>
    <row r="232" spans="1:18" ht="30" x14ac:dyDescent="0.25">
      <c r="A232" s="1" t="s">
        <v>102</v>
      </c>
      <c r="B232" s="3" t="s">
        <v>67</v>
      </c>
      <c r="C232" s="3" t="s">
        <v>68</v>
      </c>
      <c r="D232" s="3" t="s">
        <v>69</v>
      </c>
      <c r="E232" s="3" t="s">
        <v>58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>
        <v>0</v>
      </c>
      <c r="C233" s="5" t="s">
        <v>110</v>
      </c>
      <c r="D233" s="5" t="s">
        <v>111</v>
      </c>
      <c r="E233" s="5"/>
      <c r="G233" s="5"/>
      <c r="H233" s="5"/>
      <c r="I233" s="5"/>
      <c r="J233" s="5"/>
      <c r="K233" s="5">
        <v>1</v>
      </c>
      <c r="L233" s="5"/>
      <c r="M233" s="5"/>
      <c r="N233" s="5">
        <v>1</v>
      </c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>
        <v>0</v>
      </c>
      <c r="C234" s="5" t="s">
        <v>110</v>
      </c>
      <c r="D234" s="5" t="s">
        <v>111</v>
      </c>
      <c r="E234" s="5"/>
      <c r="G234" s="5"/>
      <c r="H234" s="5"/>
      <c r="I234" s="5"/>
      <c r="J234" s="5"/>
      <c r="K234" s="5">
        <v>1</v>
      </c>
      <c r="L234" s="5"/>
      <c r="M234" s="5"/>
      <c r="N234" s="5">
        <v>1</v>
      </c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>
        <v>0</v>
      </c>
      <c r="C235" s="5" t="s">
        <v>110</v>
      </c>
      <c r="D235" s="5" t="s">
        <v>111</v>
      </c>
      <c r="E235" s="5"/>
      <c r="G235" s="5"/>
      <c r="H235" s="5"/>
      <c r="I235" s="5"/>
      <c r="J235" s="5"/>
      <c r="K235" s="5">
        <v>1</v>
      </c>
      <c r="L235" s="5"/>
      <c r="M235" s="5"/>
      <c r="N235" s="5">
        <v>1</v>
      </c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>
        <v>0</v>
      </c>
      <c r="C236" s="5" t="s">
        <v>110</v>
      </c>
      <c r="D236" s="5" t="s">
        <v>111</v>
      </c>
      <c r="E236" s="5"/>
      <c r="G236" s="5"/>
      <c r="H236" s="5"/>
      <c r="I236" s="5"/>
      <c r="J236" s="5"/>
      <c r="K236" s="5">
        <v>1</v>
      </c>
      <c r="L236" s="5"/>
      <c r="M236" s="5"/>
      <c r="N236" s="5">
        <v>1</v>
      </c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>
        <v>0</v>
      </c>
      <c r="C237" s="5" t="s">
        <v>110</v>
      </c>
      <c r="D237" s="5" t="s">
        <v>111</v>
      </c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>
        <v>1</v>
      </c>
      <c r="R237" s="5"/>
    </row>
    <row r="239" spans="1:18" ht="30" x14ac:dyDescent="0.25">
      <c r="A239" s="1" t="s">
        <v>103</v>
      </c>
      <c r="B239" s="3" t="s">
        <v>67</v>
      </c>
      <c r="C239" s="3" t="s">
        <v>68</v>
      </c>
      <c r="D239" s="3" t="s">
        <v>69</v>
      </c>
      <c r="E239" s="3" t="s">
        <v>58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>
        <v>0</v>
      </c>
      <c r="C240" s="5" t="s">
        <v>110</v>
      </c>
      <c r="D240" s="5" t="s">
        <v>111</v>
      </c>
      <c r="E240" s="5"/>
      <c r="G240" s="5"/>
      <c r="H240" s="5"/>
      <c r="I240" s="5"/>
      <c r="J240" s="5"/>
      <c r="K240" s="5"/>
      <c r="L240" s="5">
        <v>1</v>
      </c>
      <c r="M240" s="5"/>
      <c r="N240" s="5"/>
      <c r="O240" s="5">
        <v>1</v>
      </c>
      <c r="P240" s="5"/>
      <c r="Q240" s="5"/>
      <c r="R240" s="5"/>
    </row>
    <row r="241" spans="1:18" x14ac:dyDescent="0.25">
      <c r="A241" t="str">
        <f>'Program targeting'!$D$2</f>
        <v>Children 5-14</v>
      </c>
      <c r="B241" s="5">
        <v>0</v>
      </c>
      <c r="C241" s="5" t="s">
        <v>110</v>
      </c>
      <c r="D241" s="5" t="s">
        <v>111</v>
      </c>
      <c r="E241" s="5"/>
      <c r="G241" s="5"/>
      <c r="H241" s="5"/>
      <c r="I241" s="5"/>
      <c r="J241" s="5"/>
      <c r="K241" s="5"/>
      <c r="L241" s="5">
        <v>1</v>
      </c>
      <c r="M241" s="5"/>
      <c r="N241" s="5"/>
      <c r="O241" s="5">
        <v>1</v>
      </c>
      <c r="P241" s="5"/>
      <c r="Q241" s="5"/>
      <c r="R241" s="5"/>
    </row>
    <row r="242" spans="1:18" x14ac:dyDescent="0.25">
      <c r="A242" t="str">
        <f>'Program targeting'!$E$2</f>
        <v>Adults 15-64</v>
      </c>
      <c r="B242" s="5">
        <v>0</v>
      </c>
      <c r="C242" s="5" t="s">
        <v>110</v>
      </c>
      <c r="D242" s="5" t="s">
        <v>111</v>
      </c>
      <c r="E242" s="5"/>
      <c r="G242" s="5"/>
      <c r="H242" s="5"/>
      <c r="I242" s="5"/>
      <c r="J242" s="5"/>
      <c r="K242" s="5"/>
      <c r="L242" s="5">
        <v>1</v>
      </c>
      <c r="M242" s="5"/>
      <c r="N242" s="5"/>
      <c r="O242" s="5">
        <v>1</v>
      </c>
      <c r="P242" s="5"/>
      <c r="Q242" s="5"/>
      <c r="R242" s="5"/>
    </row>
    <row r="243" spans="1:18" x14ac:dyDescent="0.25">
      <c r="A243" t="str">
        <f>'Program targeting'!$F$2</f>
        <v>Adults 65+</v>
      </c>
      <c r="B243" s="5">
        <v>0</v>
      </c>
      <c r="C243" s="5" t="s">
        <v>110</v>
      </c>
      <c r="D243" s="5" t="s">
        <v>111</v>
      </c>
      <c r="E243" s="5"/>
      <c r="G243" s="5"/>
      <c r="H243" s="5"/>
      <c r="I243" s="5"/>
      <c r="J243" s="5"/>
      <c r="K243" s="5"/>
      <c r="L243" s="5">
        <v>1</v>
      </c>
      <c r="M243" s="5"/>
      <c r="N243" s="5"/>
      <c r="O243" s="5">
        <v>1</v>
      </c>
      <c r="P243" s="5"/>
      <c r="Q243" s="5"/>
      <c r="R243" s="5"/>
    </row>
    <row r="244" spans="1:18" x14ac:dyDescent="0.25">
      <c r="A244" t="str">
        <f>'Program targeting'!$G$2</f>
        <v>Prisoners</v>
      </c>
      <c r="B244" s="5">
        <v>0</v>
      </c>
      <c r="C244" s="5" t="s">
        <v>110</v>
      </c>
      <c r="D244" s="5" t="s">
        <v>111</v>
      </c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>
        <v>1</v>
      </c>
    </row>
    <row r="246" spans="1:18" ht="30" x14ac:dyDescent="0.25">
      <c r="A246" s="1" t="s">
        <v>104</v>
      </c>
      <c r="B246" s="3" t="s">
        <v>67</v>
      </c>
      <c r="C246" s="3" t="s">
        <v>68</v>
      </c>
      <c r="D246" s="3" t="s">
        <v>69</v>
      </c>
      <c r="E246" s="3" t="s">
        <v>58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5">
        <v>0</v>
      </c>
      <c r="C247" s="5" t="s">
        <v>110</v>
      </c>
      <c r="D247" s="5" t="s">
        <v>111</v>
      </c>
      <c r="E247" s="5"/>
      <c r="G247" s="5"/>
      <c r="H247" s="5"/>
      <c r="I247" s="5"/>
      <c r="J247" s="5"/>
      <c r="K247" s="5"/>
      <c r="L247" s="5"/>
      <c r="M247" s="5">
        <v>1</v>
      </c>
      <c r="N247" s="5"/>
      <c r="O247" s="5"/>
      <c r="P247" s="5">
        <v>1</v>
      </c>
      <c r="Q247" s="5"/>
      <c r="R247" s="5"/>
    </row>
    <row r="248" spans="1:18" x14ac:dyDescent="0.25">
      <c r="A248" t="str">
        <f>'Program targeting'!$D$2</f>
        <v>Children 5-14</v>
      </c>
      <c r="B248" s="5">
        <v>0</v>
      </c>
      <c r="C248" s="5" t="s">
        <v>110</v>
      </c>
      <c r="D248" s="5" t="s">
        <v>111</v>
      </c>
      <c r="E248" s="5"/>
      <c r="G248" s="5"/>
      <c r="H248" s="5"/>
      <c r="I248" s="5"/>
      <c r="J248" s="5"/>
      <c r="K248" s="5"/>
      <c r="L248" s="5"/>
      <c r="M248" s="5">
        <v>1</v>
      </c>
      <c r="N248" s="5"/>
      <c r="O248" s="5"/>
      <c r="P248" s="5">
        <v>1</v>
      </c>
      <c r="Q248" s="5"/>
      <c r="R248" s="5"/>
    </row>
    <row r="249" spans="1:18" x14ac:dyDescent="0.25">
      <c r="A249" t="str">
        <f>'Program targeting'!$E$2</f>
        <v>Adults 15-64</v>
      </c>
      <c r="B249" s="5">
        <v>0</v>
      </c>
      <c r="C249" s="5" t="s">
        <v>110</v>
      </c>
      <c r="D249" s="5" t="s">
        <v>111</v>
      </c>
      <c r="E249" s="5"/>
      <c r="G249" s="5"/>
      <c r="H249" s="5"/>
      <c r="I249" s="5"/>
      <c r="J249" s="5"/>
      <c r="K249" s="5"/>
      <c r="L249" s="5"/>
      <c r="M249" s="5">
        <v>1</v>
      </c>
      <c r="N249" s="5"/>
      <c r="O249" s="5"/>
      <c r="P249" s="5">
        <v>1</v>
      </c>
      <c r="Q249" s="5"/>
      <c r="R249" s="5"/>
    </row>
    <row r="250" spans="1:18" x14ac:dyDescent="0.25">
      <c r="A250" t="str">
        <f>'Program targeting'!$F$2</f>
        <v>Adults 65+</v>
      </c>
      <c r="B250" s="5">
        <v>0</v>
      </c>
      <c r="C250" s="5" t="s">
        <v>110</v>
      </c>
      <c r="D250" s="5" t="s">
        <v>111</v>
      </c>
      <c r="E250" s="5"/>
      <c r="G250" s="5"/>
      <c r="H250" s="5"/>
      <c r="I250" s="5"/>
      <c r="J250" s="5"/>
      <c r="K250" s="5"/>
      <c r="L250" s="5"/>
      <c r="M250" s="5">
        <v>1</v>
      </c>
      <c r="N250" s="5"/>
      <c r="O250" s="5"/>
      <c r="P250" s="5">
        <v>1</v>
      </c>
      <c r="Q250" s="5"/>
      <c r="R250" s="5"/>
    </row>
    <row r="251" spans="1:18" x14ac:dyDescent="0.25">
      <c r="A251" t="str">
        <f>'Program targeting'!$G$2</f>
        <v>Prisoners</v>
      </c>
      <c r="B251" s="5">
        <v>0</v>
      </c>
      <c r="C251" s="5" t="s">
        <v>110</v>
      </c>
      <c r="D251" s="5" t="s">
        <v>111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>
        <v>1</v>
      </c>
    </row>
  </sheetData>
  <dataValidations count="2">
    <dataValidation type="list" allowBlank="1" showInputMessage="1" showErrorMessage="1" sqref="C240:C244 C233:C237 C226:C230 C219:C223 C212:C216 C205:C209 C198:C202 C191:C195 C184:C188 C177:C181 C170:C174 C163:C167 C156:C160 C149:C153 C142:C146 C135:C139 C128:C132 C121:C125 C114:C118 C107:C111 C100:C104 C93:C97 C86:C90 C79:C83 C65:C69 C247:C251 C58:C62 C51:C55 C44:C48 C37:C41 C30:C34 C23:C27 C16:C20 C9:C13 C2:C6 C72:C76">
      <formula1>"Random,Additive,Nested"</formula1>
    </dataValidation>
    <dataValidation type="list" allowBlank="1" showInputMessage="1" showErrorMessage="1" sqref="D240:D244 D233:D237 D226:D230 D219:D223 D212:D216 D205:D209 D198:D202 D191:D195 D184:D188 D177:D181 D170:D174 D163:D167 D156:D160 D149:D153 D142:D146 D135:D139 D128:D132 D121:D125 D114:D118 D107:D111 D100:D104 D93:D97 D86:D90 D79:D83 D65:D69 D247:D251 D58:D62 D51:D55 D44:D48 D37:D41 D30:D34 D23:D27 D16:D20 D9:D13 D2:D6 D72:D76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5" id="{D0C1CA92-7B33-470A-BE58-A34FFBE60BA8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9BD655B7-060F-41A4-9322-4D8C8174FF5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451" id="{424D8C27-9A1F-4657-BA27-0F887A0D06E0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ACEEDB74-0828-42F2-BCD2-7FAD8511B3D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477" id="{92ED27A4-164C-4C77-8118-0AB9FB447802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B4055B80-E6FC-4EA8-B5E1-B096807093F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479" id="{1A5D5C7D-7A7B-4F8A-8D13-13AA84487F52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3D5A0390-43A3-4324-8292-6670F3BCCD8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2505" id="{2504ED9C-B283-4D61-871D-1BBBD2353E3A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E22EB2BF-436B-4EE8-9A9E-4F202FB0ED2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2531" id="{4D1CAA09-50B9-4E0B-B985-17C32FED5985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5DC60FD5-EC2D-4C68-A140-D7DEE8BC814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2557" id="{56E24D2F-187E-4546-8E0A-3E01EB4C2E59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1BA8AEF3-24B7-40B4-9A98-B7E97CB9113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2583" id="{C2850B45-F392-42B4-BEE2-805AF36F6D73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7F6933FE-67C3-4D4D-9728-FFCB22B890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2609" id="{4333E126-41CA-4923-9271-6201015A9B95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16C68AE5-9D11-424B-974E-1DB9838DAD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2635" id="{D452A563-83B8-4C54-956D-E8486A9A661C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9401F8ED-4A83-406A-94C9-DF885F30C1E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503" id="{04DB020E-CCCD-4D62-A2B8-74121BBF1387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6E647EC1-711A-44E3-A742-E40763CECF4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661" id="{A30798E2-CE3B-4E9B-82A8-2D9CEAC21571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64C0EE5F-44E4-4AEC-8798-96D6838FD9D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2687" id="{2BCCBA18-3579-423C-9CBD-4733F54C7794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FFA77F0D-7D06-46A1-8C88-54AAF63C017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2713" id="{1F959CC6-3E1C-4696-8A9A-61059C9133C0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2FC4DDA5-3A27-424D-9708-F97EC419995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2739" id="{6A43920C-680C-47D9-A490-8962DEE85C52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B9B85CC6-1CE7-4DCD-AAE8-034034B4324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2765" id="{3D1A7A93-14F6-4B1B-AEA1-A913286E694D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5802E9B8-F994-4C2B-A4E2-4A914DED483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2791" id="{E1A3B47D-9BAC-40CF-8B0B-7627537140CA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DF55EFAF-A750-4444-A380-7EA1398F6A0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2817" id="{2F0FC96B-8F74-4C95-8C12-A9E009C3F014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C5CDE94C-EA3C-44B8-9518-02E69573D18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2843" id="{D72BE2BF-15A6-4A27-A480-20278B7C1188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C50877C2-32FE-44ED-AF59-F1DC717A46B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2869" id="{1AEE712D-0273-40B5-9DCD-A889A1690D3D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2EDA1763-1C5B-41DB-9907-CDC0BE0012B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2895" id="{106700CA-C4B3-4C52-91CC-B2259544EACA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79F7E8F6-F7F8-42A0-8A1A-9FD0816104E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2921" id="{337A365D-7757-4B7A-8617-5B012DE0AC6C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BFC4F013-12C2-43D1-A1B3-0C64CD1A00F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2947" id="{7140DC2C-CD5D-46AF-BD30-2D8AC4143280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9410254C-87B2-4A03-B727-943B7B397D3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2973" id="{F2E2B8B3-1600-4B40-8A61-511B909C44EC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F9571CCD-707F-4924-A205-F4F72F3C607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2999" id="{C97A4490-B2E0-4DF0-BA0B-0F9DE0AA8C2C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7A86ADFE-762B-4B33-B9FF-4DA62D19EC9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3025" id="{19BEF2D1-C6A3-439E-9CE4-5CFC37D10427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01CEAF81-4044-4E61-B208-B7641AAD4E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3051" id="{7FABAA7B-84B8-4A51-BB3D-BF1682D2D809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5E77A2B5-5032-4234-8AA9-0C2770ED334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3077" id="{2D6C603E-DAA4-465F-83B1-93A4D4AB0AF0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4211CE44-D529-4C9D-A269-8D5455273F5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3103" id="{283024BD-1117-46AE-A572-413B0EC40FA9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BD3E6756-97EB-423D-821A-65875FC416C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3129" id="{5C217C75-EDF3-4C2F-BCAF-55913110785E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96621F2F-0F31-489B-B5AD-CD0CC3067B2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3155" id="{D923ACD8-8FA9-44C2-9C51-6B2CF2EC2105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B6EC71DD-D056-406A-AC72-08D7D1887B2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3181" id="{8581A2D9-2C93-465F-8B08-2BAC52EC0FC1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871F1752-EBE9-4A25-8409-7BCB9746161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3207" id="{D34B63D3-63CA-44B6-9A69-65A46EDB1FCA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51715FDC-0127-41C7-8BE1-757EC949E6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529" id="{1A1E3F73-C083-488E-924B-C6694D01C047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D10C060F-46DF-4187-A517-C238110EBB7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233" id="{32D4E3F7-87CA-4874-A066-F20CFD97E031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EA9B181C-CD8E-4465-BC85-45B93AE9922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555" id="{860F2628-BD13-4CF8-ADA0-FE81C8A9A998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428D3C5A-54A8-48E1-8795-CB7593002F3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389" id="{6855840C-F7D1-465B-AC2F-9B9C18B463A3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F3A1DACB-C73D-4642-A424-2B899327BAE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3415" id="{011E77E8-5A28-405B-B9C2-751A2EE1E3D3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8795B673-1105-4BAC-9073-2D38ECE2306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3441" id="{C2637153-F1FD-44DC-B1E8-8D7C54B53790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6A91612-9F9B-47E1-B39D-8B021FA9063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3467" id="{DF1290B4-3861-46F8-8243-8FD67138AAF9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B59F5367-3E6B-44EA-A5CE-5F4A97F4AFE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3493" id="{34AFF8A6-54EE-4A07-8E27-9D5BD736D185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9DB6E29E-BB56-4DF3-82C0-214A50064C9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3519" id="{8E227DF6-FDF1-46D4-A4EE-B83958DC2C66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C38966DE-1401-47C4-828C-3235D3CCEBD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3545" id="{04790732-1C76-4632-BB3D-0925525316F1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21B06E19-6D99-4444-9A85-F0B0D54B2E8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3571" id="{F0C88218-2432-477C-A19D-3B411C7E5985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AEC6D2B4-261D-4EB2-ACC5-E39022E489C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581" id="{F60F3039-E28C-4D07-8C61-81FA4A7B3558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595A97E1-800F-4AEA-8E36-2860F06830A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597" id="{E21D035A-BF3E-4C8D-A54E-1E64B26BB344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30F4C648-BFB3-4B69-9CCA-4E01FBB688E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3623" id="{42AEA35F-DF83-4F7B-A4DA-C7A580D624F0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96E9BEFD-CAE2-4729-8378-46D839BE01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3649" id="{2792E4D3-E233-48AE-BF34-C0F1B3133131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4C9BB7A5-395B-4995-9F86-B0FFED9B913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3675" id="{F0A05E3E-83E3-4AFA-9558-CE813C9AA038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0BF0B966-2DAA-4952-8EC8-7846EC8F4D9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3701" id="{3BB37327-D6C2-4C3E-81E6-98C4CC089AF1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A631C564-8009-4516-A8FC-06C2F40262C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3727" id="{357B830C-28A9-44FE-B5DC-8DD75ADFF06A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73D4E7DA-968F-4F16-AEC1-AD700FFA38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3753" id="{65F4F368-3EC7-4837-A1B9-7A854E143C05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DE90B5AC-A512-4F72-81D0-54883F6F29E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607" id="{B89503A8-3993-4EEF-91FD-0D39482554C8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F22083B-D36D-46B1-A4FE-BC650EE8ED3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779" id="{788FDD61-9796-410B-B8FA-007F93896413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1FCFCB95-0149-45D9-BD34-2E3CB6E0315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3805" id="{9A2E3246-AAE8-4282-94B8-49B8F17F4BD6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858ECE64-0776-4DF0-B012-42E680E9BFA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3831" id="{A5C1107E-0386-40D7-9FB6-681470A67EF8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8171ED8B-B479-4C2E-A8A7-DB3EAAB47D0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3857" id="{BDDFBF02-CAEF-44BF-96AB-A6DF106971DC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A6F5ABA2-8A0A-487E-BB27-95AEB98A898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3883" id="{643D763B-52FF-4764-8209-07FDE023644C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2D23E563-209A-408C-81EF-79B8C7926CF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3909" id="{199D5413-7F1F-4756-B55B-16289F026703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778368E7-A0C2-4C0D-B3D6-F276887C0F4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3935" id="{2937E44D-22B6-4C88-8E17-CC5B125F9A24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A235CC15-A700-4625-95E3-0B3B179BDE3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9" id="{0AAC1116-762D-40D1-86B7-C1FC6C8CA81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17FA3F44-E3CB-40F2-8397-D5FF1681C4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633" id="{38F34802-9A8D-429C-8971-054DA4DC7292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68E30587-23DE-480D-AEC1-48B23861E3C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961" id="{A540E102-78E4-4175-AC56-B03E62B19DC5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5B6C8D66-20C9-4141-A713-863B44EC6EF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3987" id="{9266C36F-036F-4D1A-8724-07F8341E2721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05F66FCE-09A5-46AF-9B51-7501BCAE66F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4013" id="{592DD26A-561B-4D07-9333-D88F3DD727D9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577E3E3C-DFE2-462B-9E8B-03E6AE1D2C4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4039" id="{D7F42C42-42BC-4240-9CF5-F3CD2D005DAC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C00F0514-1B01-49D5-922E-CAC3F7D3E61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4065" id="{F636A4DC-C842-4614-A6AB-171377DABB28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F8BBD2E7-118A-4054-946D-42BD979E171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4091" id="{837DA347-4818-4D5B-92A3-D55C160A1A8C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31CA2183-758F-4497-BCAD-69426317188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4117" id="{964D15C2-27A2-40BF-AAE9-651C8194E9F2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6E2881A6-B377-44A1-A505-F3F93D463D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4143" id="{C27F3800-FEEE-4A84-803D-098B2490C16C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2FA7EC47-6C76-4301-A9F2-E1AEFC8A245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4299" id="{4EE7658D-D34E-4BBE-9F79-5D3024A85945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A5663C8E-92C8-4895-9502-A9CDF3D1517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4325" id="{F7998AA7-903E-4815-86CD-9E326F647714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05BEAB21-45A8-4BD2-AC0D-ADD4C6641C7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4351" id="{07DA536F-811D-497E-97F8-FF06F57B5B8A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0BE6F32A-E920-4C93-8181-A848F154E19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4377" id="{10833AA2-53EE-4C88-A5BE-63E9EBBBFFEE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96A23C66-2B37-4B79-9782-62EF71E4838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4403" id="{F20BBC01-995F-43A2-A764-54ACC4701930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01E0F08A-8CBD-42A1-BE89-05A4B959C26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4429" id="{BA23E203-AC4F-4340-A31E-3EC79FBB6A88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95C75BD0-C1DD-47F5-9A47-D252800C0C7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4455" id="{FC4483F8-301E-4AE6-863D-9DB95036C318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7FC3506B-8234-47D8-9318-37B3D2EBD3A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4481" id="{0E5650BD-A065-4F41-BD85-B7D3E64B432A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582BACAB-5278-42A8-84AD-11E39DD9026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4507" id="{595AABF3-CF61-4D82-9000-7F21F1C16A14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B345D6B3-B08B-44DE-98D8-EA93194654A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659" id="{7A37A153-CB1C-42E5-8E90-0428741C9BF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BE6CEB2A-8A56-462D-8771-887B726BDE7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533" id="{7A4CED90-E224-489E-9158-A7A0E4D294DA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37C8B22A-14C7-4A48-9793-21DE333238B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4559" id="{3B69D9B5-3E2F-4D12-A9CE-DAD9C6C34F6F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55CA4664-916D-49DA-980A-8C99E39989D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4585" id="{7DA575B7-3A4E-4E9E-B0FD-79794CAFFBA0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93B4889B-8EB0-47F0-8A73-68DCB165732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4611" id="{8536B69E-1881-402B-BA32-E1B9624F4DF6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E96B883B-8272-4350-AF35-4CC022692A0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4637" id="{0E938209-CA19-4939-8E85-DC7A0D45F1CA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2BCE9D32-1157-4548-86B8-F97446B61B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4663" id="{8E346D52-EB4E-41A7-AFBF-54A72EED38EE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D3D0752F-14DB-42EC-A00C-68A3379F1A7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685" id="{62D29B74-43D1-49CA-85C7-539F0B67E14D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D0CDD1E-840C-4692-B412-B058D6F8F50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689" id="{21648125-B3A8-40C1-B22A-B7A3AE3FB81F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1F1B6B0D-F40A-4E8C-8E9F-9D53D3787EB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4715" id="{8B20B0F0-C2F6-4559-AF9E-EE37E2A9EE7F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9CA6177B-BFD5-40F0-B931-2B776DE25FD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4741" id="{875C3501-24AC-405C-9C31-8D2B8E5C0E41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BB82608C-7735-42E8-87A8-E0287C5370C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4767" id="{A1C25096-4D72-414E-8EF3-D813D339FE7B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73537BCE-6AB0-4669-B9D7-F7D2D5950CF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4793" id="{6F27546A-12DD-43AC-AC97-EC91688CC21D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2D63C7FE-1BFC-4B85-93D6-9566023A225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4819" id="{328B3E06-C933-44CE-9019-657DFE7711F8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C4C5E40F-0C7D-4FA5-A074-E7796C33DDF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4845" id="{089C9E52-DDB5-45D2-886C-2301B8635CB7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2965CBF9-995F-44CC-B309-CB46C99132B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4871" id="{9DF41A0D-BBB0-44CE-9CD3-62B24F71E819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007F1221-B7BC-4825-A79E-C8F6DCE51F1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711" id="{CA629A21-5A23-4E31-9003-384C1737B349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59955F0F-4B2C-411D-9132-19FDF5CB59C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897" id="{413FDC96-6C7B-4E1D-8C03-DFD864E38B14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6FB1848A-66CC-4542-B3F2-944C78A848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4923" id="{FB93D9E7-56DC-46F4-BB2B-992B6ACA0003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4CDB4A68-07B4-4DCC-B6B9-A6ACCF7B6EF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4949" id="{39DF0CB2-AFBD-4DD1-8116-DAA4A0A03EC4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9ED36D31-C8B0-47FC-BFFA-0ABFAF9620B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4975" id="{6188B77B-319D-4AB7-93CF-7C615CC0F963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1F5E0EF0-E61F-4D38-B5C4-398643FB3FA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5001" id="{89F12769-B68C-4006-9186-2A2028D36E78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C4697CBA-B585-4362-B4F8-3B80F650E6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5027" id="{D61B9696-C9B1-4F34-A9C4-FBDC485B9247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B4C8C14A-377E-4356-83A5-CEAEED91BFD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5053" id="{878789C5-F312-424A-890C-B597A5CF3F85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630E5046-1E65-4733-87DA-4D7DC8D702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737" id="{FCEACCFC-7693-45D1-9DA2-C317AA3217A4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42069039-17C0-4B69-93D0-2A8CF40462E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5079" id="{38E576AA-EA06-4AC8-A35E-6D0C8A0B6A5F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29BD9854-865C-4129-8031-9AA680361A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5105" id="{549BE8CA-479E-4BD8-A886-8206F101DA5D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E1466A00-A7B9-4A89-B81C-7C0C2BA246E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5131" id="{CE832898-CFD9-4B57-8F93-B302DE1F5D95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BC6CDEA6-E5E4-4DE0-BB77-01E0B5C0DF9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5157" id="{4E929D67-4575-42F5-B1F5-EA7026131B4B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39C37F42-29E4-4760-9852-0A29BD6967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5183" id="{B5D19A0F-F0AE-4CBE-A606-036C7C945A5D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B0191E4A-CA0E-4211-B2B8-D2783A6CC2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5209" id="{D9A9C926-236D-4F99-9596-BD7B088E3484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82C51870-A703-42BB-847E-1D798A16AB6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5235" id="{AC3F240A-3284-42C6-9C86-1FEF8ABF8FE7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E415AE0E-C3B0-4906-9F4A-A17E2BBCB2A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763" id="{815D6FD6-D919-4E0A-BD5A-CD915A82E31A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55083260-6B72-4A91-A3F3-E9525BE245F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5261" id="{400DE806-F07C-4F7F-A6CB-43C1E753FE88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66EA3F18-8C32-4E17-979E-9EA41729533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5287" id="{F874E285-CB52-45C4-9409-4865F58DD639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6EA7CD52-5BEB-4EC8-A8D9-C79B528062F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5313" id="{88357FE5-3A13-4EC0-A7F3-F82DDD5D089C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79645DD4-5633-4FBE-AD40-16D1CC4280D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5339" id="{32B8CD44-7936-4575-903E-5DB156AD21BC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211F5F5F-F5A4-4C1B-A13D-9338134F400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5365" id="{B3784219-B02F-4395-A624-9F33998DAF66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6892F170-7CB7-4BEE-AF78-EEE0B79E727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5391" id="{F6F175AA-4FF5-456D-B185-64E77FC087AD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786E1D25-BEFC-4933-89B0-FAB8817D243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5417" id="{34564C85-351C-42C5-BBF1-C1C3CA4DD44C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1B8EA99F-0B21-4BF0-95C6-F896D84C79C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5443" id="{7D38FA48-00E2-43CF-AEC8-D8A9A2FF5C96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72852F5C-6C18-44D5-9F4C-C5478DFF358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5469" id="{A4BA0608-3B2B-423E-AAB4-D12A6FFBA526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0" id="{0A5DAF9F-2914-491F-9028-EED7371973A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5495" id="{CBD1991A-9E89-4D76-A8F3-166549C48FB4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6" id="{1DF846AC-D569-4E12-829C-FB869E30B54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5521" id="{806F38DA-DF8C-4CBF-A787-895D078030CB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2" id="{E79E49FA-EADE-47C5-8C9F-C089016BC4C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5547" id="{170FA470-83CF-451D-849F-90BA7A7F2F68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8" id="{CFBE87F9-6CB8-4429-B817-067B206EC72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5573" id="{6C4595F2-F5FE-401A-994D-8C37CA534BD9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4" id="{3A7AB3BD-714A-43E4-B2B7-B78ECDDD1EE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5599" id="{7A666293-6C84-44EA-8762-49EB7EA8B0AD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0" id="{FD66A19D-A752-4E6F-AEC2-3997D805442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5625" id="{A2137371-0213-4A12-AFB5-A79352686F50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6" id="{5E122016-8B9C-4A2D-A0BC-E03A55C8432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5651" id="{F49EAA9A-E180-414A-BA19-24F2EC23F241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2" id="{AEF04FB7-7FCE-4EDE-8C7D-6455547ED8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5677" id="{7C1A94D8-C7A1-444A-9043-67C56E51F8BB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8" id="{B5F1AE50-4DA4-4FD0-AC65-18DD9326BE4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5703" id="{A95E39DB-1B0F-4A85-B01C-0D37C4B410DC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4" id="{A701AC00-5BE6-4DD0-A031-1133F5EA6BC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5729" id="{AE2213B1-BB9A-434C-8894-F54C810EEC4E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0" id="{A7FCB95F-919B-48D2-9D4A-D3388112669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5755" id="{03F6DC6F-6F53-40F6-ADD3-B837F4D71DCD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6" id="{87AFFE55-F425-4D14-BB06-A984FCC3CB0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5781" id="{8D37CA6E-0968-4069-9FB0-BEB3F6460698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2" id="{C47589CE-5F03-4A09-AB9D-E3761A6B56B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5807" id="{9604967B-A2F6-4948-BCD3-614C48303374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8" id="{7AEDF9CA-3647-4789-9B38-3A1646DD1C7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295" id="{875B475C-DDA1-4DF2-AA28-1ED2FCC98903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7DFBDD3C-514B-4C6C-8A3D-C7A0A826261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789" id="{47618736-5B7E-43B9-8B8A-D0A805BA3E69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150C9AF3-79B3-49A9-B457-5BA98D2EB60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833" id="{4ECA652C-7196-42E8-BB6B-1DC06B7434DC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4" id="{56341690-1488-4A3F-8F7D-208CDDF61F5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5859" id="{763A2B24-6510-47CA-A696-C6CA82B8B7C7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0" id="{47E511C2-16B5-4363-BDA8-3F36D0D40F7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5885" id="{AA70ABBF-A5C1-4F70-84A9-C6C69DA854F0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6" id="{5ED94C4C-A170-4961-A266-FE7D61D7517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5911" id="{862EB342-9C48-42BB-82A0-7D91A02F387E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2" id="{DD37B982-87B2-4869-9BBC-91F790C406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5937" id="{42CED18B-8788-47C4-8E66-91177D3FEA51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8" id="{A9DD39DE-5CF6-421D-9A52-EC89EAF170E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5963" id="{C7EE2258-9169-4E42-AE8B-50C91190DB6D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4" id="{D9E39A77-5C6A-4140-A3B9-A28812509EB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815" id="{0D330FA2-3D37-4522-968F-9AB7EBFD8604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B74338AF-BBE7-4EA2-B0D7-8C59BFDACF3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989" id="{2A9E439C-AFFA-45A0-B42B-45B08AFB2A45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0" id="{D469D7AB-8D75-47CD-BABE-CA974A7950E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6015" id="{EC3E6E1E-0B29-4011-AFB8-A0EB17D7E132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6" id="{8264E7D6-18D4-4796-A5AD-AA767A5365F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6041" id="{9B1E76D2-4379-4B09-B66C-DE5DFFC3F14B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2" id="{EB93813F-4D01-470C-ABE8-582DABE57A6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6067" id="{40AD1394-440A-43F9-A13E-E9DE90A96D04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8" id="{EC60DBF6-1616-4F72-B94C-E862C5C4A3B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6093" id="{80A6BC51-EAFE-45A8-93F0-2A4D6704058B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4" id="{93CE6415-99BA-40F3-BEDD-B1164BEC2B5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841" id="{782AE114-B4C9-4234-A429-1BF69D6BE5B1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45F19384-0812-4F7B-9F85-DEB9A0F8F9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867" id="{83B256EF-4407-45CC-9565-A9BAF7C0020C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2423EB97-60F7-4BFE-8E90-F7509A5CA81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893" id="{4AB807D7-8F0A-404A-BE56-BA44BB79F1A1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417C1C4B-301C-4F95-BA2E-2DB3A4BF999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919" id="{ABAFE33D-ED51-44D5-86F3-7AD05FCCB123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33751BE8-044A-44EC-8517-9B83FD35A89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945" id="{D19C8C81-8D6F-47E3-9B10-8B2CFBAF2A57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1D88B0E5-D546-4922-9095-30731F48412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971" id="{1AA0822F-5927-464F-9FD9-C76EB1577BAF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01EAD4BF-7FC2-4AE7-8868-E886B1584AD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21" id="{D3FE62BF-EB93-45F4-B6F1-6FD45FC63CA8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A82FB9E9-7C85-4BC6-BD8D-034E6CB2D88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997" id="{1DFCC1DB-2FE5-497B-87D4-4FCC65F6A448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19C4A44E-85E1-405D-970F-DFEE2C8FAF4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023" id="{4ADE068F-9294-4820-A33A-D549CA9786EB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FF8DFFB6-3ABD-4926-AB88-BFBC47997D9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049" id="{8670072C-B40C-4AF8-8C0C-91A1551CEAA9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436A822E-FECE-494F-AA4E-03B6DE176EB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075" id="{14F52E50-2A19-424F-9A4E-5B965E82D466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C8451645-286D-4917-8701-1656026655F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101" id="{5D697D05-88D9-439C-B936-9CB83C81BDF1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7FD1996F-B69B-4BA7-B323-A2051C9E833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127" id="{C682110D-4A11-4A3C-ABAA-3C6F37312E31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BBD76BD5-B14E-4224-9839-F8FF10D3561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153" id="{F7E0C74E-CB83-4064-8C1A-0C3F72C31E5F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D813178B-E3DB-48F9-967D-59348FEB76C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347" id="{305039F3-9220-469C-ADA6-05F6852B7D51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E91B6697-FD0D-4473-80CA-27A99663BF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179" id="{84215E1B-0756-4747-9A33-5A1DE7276AAC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2EC276F1-61CE-447A-9B57-93E706950D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205" id="{B66E34A4-54DE-40CC-8B85-00CE8F716555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ADB56952-A02C-49CA-9EE1-C88B4593670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231" id="{92BB2CD0-640F-42DE-A48C-F8BDEBD48D99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6CF40163-D65B-4505-8215-DF23DA78208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257" id="{1872E3D1-FBAF-4498-8223-EB5AE29D926E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5CC7C34A-64DE-481E-A929-24887160917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283" id="{1E0C8667-8215-4618-881A-FB45DD06AA86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51B4EFA-4B13-49D7-8952-DBC8A8C8F2A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309" id="{5125D43D-7224-4A95-B550-28317663B9F1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FBBDE0C3-FFF3-4D27-8820-63A903BA3C5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335" id="{00571AF8-EEDE-4189-9848-77A87FDFEE74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9243496F-8755-497C-A62A-D94D5716F5B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373" id="{CD96E4CE-94AC-4245-B74F-DE23D96921FD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34C9D31A-824C-48E3-BB73-E19336269B4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361" id="{99D4A718-E6FB-4070-9491-DE8D35B538D3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7ED554BB-39CB-4C55-8DA6-0FC6CE39D4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387" id="{A8241C93-E20D-42A4-94F4-C0BFBB149DA5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9BDAF11E-5B96-46E2-85AF-3D1B9049CE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413" id="{CC8E8A16-7F82-487E-B24C-ED793BDC1298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652F8D42-34C8-47BE-B092-1ACDE97941E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439" id="{BE165EE8-C7A3-4011-9398-761388A5E040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488E29D5-5778-4F23-96BD-89243D47D87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465" id="{52E84465-FC7D-4654-BB08-D401CB1203D2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5B71204A-1559-4366-ABAD-18C2E89E5EC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491" id="{2B64E812-34CF-40B3-A324-0F5FAA8D68C3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C2FFD6CD-7180-4165-BC24-0814E7F43B8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517" id="{82A2B503-2EC7-4C5E-9A84-800A1153B6BD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6DBFB8BE-AC45-4DC7-8D13-8BA743C5C05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543" id="{BB147837-5FA5-446E-85F5-CB787EAA67DD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138FA398-F74A-4096-B94F-6ECBF745F0D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399" id="{775D1412-0EAF-42D9-A7E6-C3CD09A133A2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AD496B9D-0F2E-4E2A-A0FA-D17410CBB1B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427" id="{105C4086-08BF-44C9-8EF7-ED3A9BDC7569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8DBF4C79-BE47-47BF-B7B0-C8F256A1E31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453" id="{12B37AB5-76EA-4C23-BD12-E7299E400377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B8B02732-5E19-4F2F-BB81-3D5BB7244CB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479" id="{299104B7-B7B2-4370-AF10-7DBAFD881919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25985886-E842-41C6-B80C-221A2503313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481" id="{1E0AC625-302D-4841-9ABE-60ED94EBA93A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5C7A212D-C732-4D94-B49F-B331B37181A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2507" id="{6EEF49AC-B39D-4ECB-8421-F9F9998531C9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832E3B87-2206-434F-B767-5BC4A0030AC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2533" id="{A1B55B7E-5BAD-406D-84A7-EE00A4045221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64AABEDF-25B5-45A8-BCC8-1C84696AE2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2559" id="{30A4B874-78E7-4D3E-B760-B7ECF775E46D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767D8A0B-B353-4FB9-AC63-A4A100637F2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2585" id="{E16CC287-B7E3-4814-8A8E-24F2DBA1D0A5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6B618FCF-1519-4A86-8F1E-81F2B62884D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2611" id="{10C13EF4-4BCB-45BE-8A02-EBB1D9BD4EA7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D937C7DD-A79C-4AC3-8BC9-65A53E5E3F2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2637" id="{72E20BD5-E8F8-45A9-8356-B29EB274A246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E16564C7-7582-4AA5-B128-7F345AB289E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505" id="{8C6FEAD6-33EB-439A-9CE9-50F9A763E54F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F12BEC7D-E116-45E3-9AEB-8842A8E67F6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663" id="{28702913-2FA8-4A9A-92BD-4B406711C77F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CA2A9D06-7AC1-4AB5-BDA6-E5EA58B85DE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2689" id="{4351661A-5062-4FFE-8CEC-89AF1F3FD831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0C125FE0-5317-439C-AB7C-9A1C4C9F373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2715" id="{1E2C8F88-EB7E-4DF3-91EC-F220F32DB62F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63269790-2481-48DD-8388-9C65606C69A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2741" id="{05E7CCEB-C232-4029-9686-4890652BFDCD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86D122BC-C2C4-4F49-8BCB-0B053D139D1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2767" id="{B5931713-BAE9-4EA0-8708-A623EC863472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281DE24F-CA7A-4BD6-AA73-56B23315029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2793" id="{0FF9584A-6D6A-4E92-9368-0438D426074E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98FDFA72-F09B-4312-A6C0-4B2DC98479E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2819" id="{6E311225-2CEF-46AB-B66E-C05BCBD20370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8C01BB60-EFBC-4ABA-8B05-DDCC195FBC2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2845" id="{55EC8E1C-4246-4D7A-9518-1B6BC6A20717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B7925437-D859-463A-A3B3-D62E2027AD3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2871" id="{BFF7F048-894B-4C9D-972A-E7F95D867C27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E1BD8DE0-B4D6-42B3-9E5B-A14E9DCA3FE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2897" id="{3C0C0422-AA20-4660-9DE2-D2C8D03E72AF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3ED7D393-FCCB-4F95-9B0A-369BABF9774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2923" id="{A38FD898-D1FA-44F5-83DF-BB806500F12D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78B863C8-ABA8-4E54-993A-080C748590A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2949" id="{4E338909-69E7-4793-8F86-5C2BA13C351A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2F04962-E1EE-44D2-BBD5-F6D19FBB13E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2975" id="{1D29FE66-1900-446C-95FD-E1E3832294E5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0A37F436-394F-4973-9E75-C179B252AFB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3001" id="{18E374C0-E92A-4FAD-AA76-D648E8A93FD7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6EFF584B-E20B-4374-AA20-D74D409B056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3027" id="{1EA02574-F601-4B71-A5FE-5DC591E552F2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C5DA0E55-52D6-47CE-BE19-09E82D67076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3053" id="{A10D8F49-6A95-491E-881F-F9F7FDF0F4B7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E74F4709-298F-4999-AD24-CAD5F519DE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3079" id="{4B8FC4A3-5B73-40D4-BB81-6A5E246DBFBB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5DE81812-49F3-4F8A-B05C-951FFDBBA2C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3105" id="{FADBECDE-D46C-4CE5-AA56-F812E40DD7ED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3D3C70A0-3009-4592-9F43-80DC434DECA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3131" id="{D12ACD17-1760-483E-9BBD-2FF2070A4146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B539A439-9FD2-45D1-935B-C4D5D739B5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3157" id="{6D129863-1DF7-4A03-BD4F-8FA5D1105170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C436ECDE-E2B2-42F3-BA3A-8EB1192C9EA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3183" id="{69203180-2A37-407C-9CC6-FF9B8E28B94E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7DDBBEA3-8392-43DE-A6E7-EBC94C51C77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3209" id="{D083A543-735D-4EA2-A100-97E42A50FBFA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F387D185-FA2B-4B8B-86FB-66114D9433D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531" id="{0B2DBF0B-24EA-49A4-ABBC-4CB489B27C92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B080AA41-86B7-430B-AB4E-B57BF55E8B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235" id="{CE9E33AF-1DC0-4E91-8754-F75EAA0EF04B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5C575D2E-EE3F-49A5-89CF-F4E3659D9BD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557" id="{6D37F464-2B66-4644-98E5-C5FFC4199998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37723461-8DDE-4012-906A-11A23C9EE32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391" id="{2197877E-88B5-4412-B4B5-1A893EF9A6D9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B302ED5B-FDC9-4A20-972D-53D69639A9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3417" id="{1B8924BD-0616-4D8A-B18A-EEC594F417A3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D485AEB4-20FB-424B-904D-6EF7FDF2B19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3443" id="{CDB83C05-698B-429F-AB0A-6C8AB79C2E2C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205467F6-55B4-4759-8A3A-12AA2AC6435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3469" id="{C31F66C1-5CEF-4908-AA4D-AFCB5A08CEA6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A2EF37C6-F8D9-4681-9065-9CC82F8B355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3495" id="{3A340315-B719-445A-A2F7-FD50726D45A7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4645465C-5166-4092-BA47-A704559776A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3521" id="{907191CB-A9BC-4EFD-B861-45FDFD2B146D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1F2511A9-CDD8-46E2-AEDB-91900289D76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3547" id="{CB32DA99-0B31-47C6-BF5E-96C38FC02286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42FCBA7-6A2D-481D-BDE5-0EAC7360BA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3573" id="{E2603E55-0A74-4946-91F0-F41094BBD93E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2BF4A855-D026-4591-BAAB-C51DB8C58CE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583" id="{AABFB294-2E4F-4066-B612-A49777F83D9D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252181F0-15E6-46F6-A945-33C6CCAA2AD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599" id="{990F943F-832B-40A1-B98B-FAFB2D12EA66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79CC6893-14D1-4325-8D1F-50FF1CA193E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3625" id="{83A283DB-4701-45C9-95A6-F4E2F173CF3F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486FD38C-CC07-4846-B409-5BB422137B2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3651" id="{63CC391E-6D3C-4AD5-92B4-8A23995C8BB6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FBC06591-7181-487C-A038-8C15C6D83B1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3677" id="{DFDA90FD-CA8E-4D9C-8768-4993149878B7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B5172059-6817-4A0F-A6AB-04C34AD303B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3703" id="{1D3D2FA0-121A-4CA4-ACC9-960EF9A4BA93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DF49F222-3C84-4F6B-A308-83D9E1DD06F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3729" id="{1509C802-ED32-47BD-9B30-6D094523542B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740EACCA-ADDC-4A44-86D0-EF2E1C6F95A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3755" id="{018209B5-2061-4A0A-AE9C-96AAB713C4C8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F1E91375-EF56-4079-A765-AFFBAF557D3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609" id="{DE05BDFD-DA17-4138-AC00-30AB44F4E1BA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87ACC5D3-331A-4FAA-884B-67835CEC9DC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781" id="{9DF2A964-B944-41BD-BA5B-7A7F9898463B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4C7C8678-AFE0-4640-AD86-5B589DC5A59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3807" id="{8D43479A-CD06-45B4-8DFE-2A2C15DBB957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E231BB5C-C1ED-44F4-9764-6711C62292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3833" id="{F296176E-6A22-4337-9461-96682E39D636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D647CD81-9112-4C66-BD6C-353322ED477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3859" id="{2CDC0613-AAA9-4AD0-9A54-8882BF1905FC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4F0F792A-2629-407F-AE43-10541F17945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3885" id="{87ADE0A0-281B-4BE8-B81E-53B28E3CB474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0D1B3438-FC8B-4705-A08F-400E1404FA2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3911" id="{C2FD58B7-46E5-4278-A2C6-E6B192E530E7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60ECD4CB-C32F-4361-897C-9D5374C4213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3937" id="{E2C5C508-7278-4894-BF8F-B429D5C3040D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5C92DC7B-37E7-48A9-B31D-B8F674B6100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71" id="{D38694CB-2592-4C8D-B877-F64258F891FD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7A0E368B-9B4F-442F-903F-28AF9B0358C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635" id="{1B2B6632-B19C-47D2-98A8-3C4004C595CE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B888798A-A234-437B-AAAD-2CD7A3AA3C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963" id="{1B53BF3B-583C-41C6-B385-B4ABB226D13F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A3223202-966E-431A-B3C1-E28F9C89398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3989" id="{473D459E-6A34-422B-980F-E7685C092D6B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419AAA4E-6BEB-4426-B38C-3C0B7543E74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4015" id="{A8605595-BF4D-42CB-AC28-15272B8911AE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4C756B2B-B0E3-4C16-8753-14010AF9353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4041" id="{EB026F7D-FBFA-408A-9859-D18E68D98C30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2C5333AF-3A51-44D3-987C-F85D10E6D6C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4067" id="{22E3E394-CA86-4B4A-9DCE-9AC53FE6D9C4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E0828B3E-1864-4128-8310-1DC9306CCE7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4093" id="{3992E8D6-24B2-40BA-A1AD-8BA373AE8638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53C7D2F6-C816-41F5-B63B-C2BB0DA31B8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4119" id="{BE5A57A3-4F03-4244-ACA4-2B663D599659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40E2A2D4-74E8-4AF9-BEE8-33F1687C02F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4145" id="{66866114-A60A-4C13-A984-7B147E7C0D3D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B194B9D8-0291-4376-8434-113C7E49D90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4301" id="{58212CA2-5AA1-4BD6-B294-8BEB14A8911E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0F10200A-C822-4F21-AAD2-C37FA5F47AF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4327" id="{C99CE01F-B04A-45F3-B8FB-F30B05031E58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D9C3ECAB-97CF-4838-A699-C574DF584D7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4353" id="{6D7ED697-C14E-4F70-870B-A7396CF9B841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967B7C8D-161C-4A33-84E5-E3BC3B4C035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4379" id="{25D67C2E-DF5A-47D2-B8D7-3FFC3388DB44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FF89BC1E-4657-4CFA-A2EB-55583481B22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4405" id="{A02FC154-E388-4B56-BE6A-7E6995952E88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2A73D15F-854E-4102-B2E5-9DED247EBB2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4431" id="{3086B5C0-0E10-46CB-8F3B-2CC0BCC7790F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8966B954-8A6D-4E69-97FC-8B4C791FEFF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4457" id="{06FB6965-7503-42A1-84FA-3F66DC3CF819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B060623F-684D-415D-8692-04A8BEA2A4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4483" id="{69800FB4-ABD5-46CC-BA11-A22ECE7C31F0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F0E7CFB8-0EDD-4E9B-9A73-481BAB5C27A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4509" id="{80EAE32A-261D-400D-85A1-4A145C4200CD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D93FBF84-7FB6-4A2E-A646-1F79733E4D3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661" id="{A7E73CF9-27DB-433A-9629-1A031312A919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DA45D4FF-0A2F-4399-9A77-985A8598F2F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535" id="{B0F8E225-6B2B-4057-ADB4-7DADCEDBE3BC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78B220A8-6375-42B2-B512-EF24AC599E6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4561" id="{F61CF5BD-7AFD-47C0-82A3-D31293FDEB42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1FCC61C8-51A7-4160-84B3-0C86F51602A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4587" id="{65B86F5F-CC56-46B6-9915-8295937904D9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26F1BBC8-EDD4-412F-9819-9EFF886A5BC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4613" id="{99754E40-70D0-4557-9F6D-8892D50BB28E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D85A2576-F0E9-4132-8E7A-E76130361F1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4639" id="{58B0DF4B-E217-4D88-9DFF-A86B1B879C0B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905C0BA2-2DEF-459F-A707-92335AD95F5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4665" id="{674577E2-8DE4-4BCC-9BFF-E485A2FC5879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22035C36-4803-4E47-B25F-BCFBBB872E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687" id="{5738A939-F300-4544-B6C4-0ADE89D882AF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9498EF44-1B21-4034-BAAB-774B1637D82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691" id="{5DC08B5B-0EC6-4503-801E-BAA41A3B2C15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16D3468C-0A6A-4F07-B8BE-B62C309F34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4717" id="{B7E92D58-4475-4F79-BE06-389ED25DC4DD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169126D7-4D29-457B-98C3-D0E5A4A80B8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4743" id="{27492AFC-59BB-40C5-8020-F9E03098E572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3293F131-2003-4DAB-A1F6-DF32BFF7EB6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4769" id="{E4CFB606-C900-4599-AB13-4FDFE70F3DC0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276E54D6-FF4C-4420-84CD-FBD16C2DC46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4795" id="{92BC0779-C596-4069-927F-DECA20601418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4533C469-4770-4DDA-87CF-730721A07B6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4821" id="{B01FAF22-7DFF-4EC8-94A6-EE96FC5D8E64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1AA8C937-90C3-40E0-A0F4-D9C86D253B2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4847" id="{3008CA4C-6C20-4CD3-91F1-E520F6D31745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B0C23ED9-FA2E-41D0-BB96-AFE6BC263F4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4873" id="{AC8E6CC6-242D-43FB-B7A2-2F54C9AC6194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29FE8AA5-B497-4DE4-BA9F-9029F1DE8FD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713" id="{9F82CD08-8C7F-41E6-8E0B-B8A18FBB6CC4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FD349338-19F1-496E-AFCF-7D9B40BCFC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899" id="{91ACE06A-C1E3-4CEB-B483-44A6562388CF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CFEDA471-7AEC-4F76-9124-403DDC2867B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4925" id="{D58FD487-76F0-4379-9B42-EF43B567135F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2DCFCFCB-E867-4CC9-B34B-78F8417F45E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4951" id="{3C65A1B4-5DBF-4CE6-85EC-5095B5244B02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A4C8E93B-4D62-4C37-B0E6-EF7A277B8DD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H191:H194</xm:sqref>
        </x14:conditionalFormatting>
        <x14:conditionalFormatting xmlns:xm="http://schemas.microsoft.com/office/excel/2006/main">
          <x14:cfRule type="expression" priority="5055" id="{2C7990FE-B0BA-4727-97DF-13361F4E3C58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FEDD2EBF-00D2-4676-B8D9-99CE5ADB99B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739" id="{D3B10CB5-4289-4872-9CE7-DFDBC6BC28B4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330B3B0C-DB41-4950-A304-6336F6DC9A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765" id="{2FD18526-C666-406E-A53C-35425F2A0291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CA7DEBCF-292A-4CF6-B7BD-0BA431B8AB6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5341" id="{431A7047-AFAB-4CCF-9D7C-F28CF739B6E0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D7459915-6957-4B66-8F33-0510A566F48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H212:I215</xm:sqref>
        </x14:conditionalFormatting>
        <x14:conditionalFormatting xmlns:xm="http://schemas.microsoft.com/office/excel/2006/main">
          <x14:cfRule type="expression" priority="5445" id="{C8032CF3-1EEF-464E-804E-F321D4609651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00636750-6375-4BD2-B524-EE3A24AA79F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5731" id="{1ADBE29C-38D1-49FD-9213-8CF244358F08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2" id="{2D5D5B02-9A8E-42EF-8D15-F565475BB0E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5757" id="{A2418173-1072-4BAB-B0CD-6C7E1FD63B40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8" id="{276D8C4E-30B6-4239-9552-815B932BBEB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5783" id="{57D082F3-7F1C-4563-992B-2BE51DC8F6C3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4" id="{378CA028-6991-43AE-8F4F-F2627394726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5809" id="{B4C27E36-2DAC-4229-9FD6-16080889BAE1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0" id="{955C9078-CCF9-416D-8EF7-ACBD17BDA03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297" id="{AC9F258E-89D1-4F0C-B7DF-8A18A098E24B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4EBA57E6-3CEF-42AD-910C-1F611C163A1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791" id="{699A1AC1-5CCA-417B-BE92-6FC2E50F8958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748B07A8-94D6-4161-B3FE-9A10C6622BF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835" id="{90A362FC-B408-46FF-BFED-4E365D89EE26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6" id="{0B2ADFDE-D6E6-434F-80E7-01DA1012A85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5861" id="{19CB6CB1-7B90-4942-ACC8-0B2B04EF6328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2" id="{1FFDAF61-5CAA-4C68-A874-52AEE74F882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5887" id="{A6D35954-9DE9-49AA-B29B-62692B4F3295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8" id="{3CCD090C-93E3-4F82-8839-49AC11EA16F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5913" id="{DA3347C4-B10D-4DFA-8190-84956330643B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4" id="{D986E03C-B08C-4B3B-9E51-F8212BD3D38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5939" id="{426400CF-2528-4DF2-8DB9-B18B4CE7C9F4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0" id="{38242E56-4345-4B12-88DF-3F4A80F87CF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5965" id="{9EE548BC-2F25-4072-9811-434C816182B1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6" id="{F2BD38C6-9564-478F-867D-3A370DFB9A8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817" id="{C201E833-C0F4-4200-B3F1-01938AD2FDAB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67782883-6EB0-4E9C-83A3-E68B9FA5471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991" id="{964A3555-C790-4B40-9FCB-3BE16AC2B556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2" id="{5EA6DC77-62EB-4EDE-9438-221B21854A4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6017" id="{2BA1AE4D-B0BD-4AF8-B442-4FFA4AF4169B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8" id="{7F121B87-EE17-40F4-8B69-E8B5090C752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6043" id="{F05AE9A2-5DC4-4D59-8E18-19547C1F8C91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4" id="{A58FDCF8-C133-4CE6-8435-881AD3C4188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6069" id="{A7A32287-F6C6-4527-B51E-8980A7C81481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0" id="{2E6A9668-A41E-4531-A20E-09BBFB65DA2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6095" id="{601E4E2E-CD57-4BEC-90D4-9AA8525F7936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6" id="{E4DACAC2-B4EC-4CCE-8735-BCA90036620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843" id="{314DD16F-C891-4042-AFF6-69A7AB22530F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9CC34D5D-ED0C-466E-9FED-6EF6C68683B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869" id="{A867FFE0-BD2C-4481-9D83-B504D5674668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56EA14DC-D721-4121-93B3-8177451AA8D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895" id="{8C761127-6504-41D3-A6A9-9E6857C0044E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9CEE3103-E5B9-49B9-8FBA-68F70D61FCB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921" id="{8E013034-A432-43DE-827C-C6DB279F414A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789EC6C1-A0A9-4BAD-AE1C-E3DFE4B1C3E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947" id="{4BEE70C5-013F-4B70-A880-A0AB3B4A6B1F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B9B586F8-6C18-4F1F-A4DA-F8895BA280B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973" id="{45EDBD21-D94E-406D-8F36-D3DF05048EEE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8F87395C-4C2C-4574-B87B-6CB010C2206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23" id="{08D8DB96-87FE-46FD-ABCE-AF264F164B9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CC5BD741-CC34-4E9E-A9E8-F3C9BC038C9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999" id="{66F01113-EB13-4AE5-989E-6C95E0FFFF0E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D42739DD-9688-4A30-A1DE-FC3F75C98C8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025" id="{C2A2378C-9DB3-4D80-AC06-F61C438089FA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41F5973C-69F8-49B1-9FFD-C5CF1863F89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051" id="{1B562BC8-82B1-4338-AF5D-18D1ACDF84F5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E8106A63-EFDC-46E3-9B78-9B059BB88A2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077" id="{98C864BB-5553-4B43-AE91-9FA450932FD1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6FE66B36-450A-447D-872E-52A7BD3457F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103" id="{75AB0931-0CBE-496B-82B1-145601D69A9E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3912C051-02A1-42AA-9B71-E54CD0CCA2E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129" id="{9B6E3296-7332-400D-A87F-75A948E1574F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3C755335-D08E-4605-9C84-C681E93742C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155" id="{6E8ECFCF-5EAB-4D5F-BE8E-74685C49F962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F2F6F230-4788-45C2-9E1F-F469C5AF15A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349" id="{A91B19D1-C547-4749-8813-180345B40718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CDF1815F-EF80-491D-BC66-630344083D7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181" id="{B008AB81-C961-49F6-8B78-ED420E25750A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7BD1D78A-A1E5-4564-A0A3-F3E9605E701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207" id="{F082EDFD-989B-4FDF-9E1A-400C80C561FC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9C9C7809-1ACF-4318-B126-2DF012A3A16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233" id="{D82B8BBE-AC32-4108-892F-A2BB4B2B2D73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16F0AD23-C9B2-43F0-B3E4-46C47D6DC1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259" id="{D5DDB35D-7BB0-445C-842B-87376B993A74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92B40077-1D65-4BFE-BA54-CC01F4C8C09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285" id="{FE7B58D2-33B3-4728-83EE-F4AF62683622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62C0E90C-0941-48F5-A688-523A518AEED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311" id="{FB3D0EBC-2E02-42C4-877D-DB0BEF645D0D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DF6E6867-9445-442D-AF15-DE5E68F190A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337" id="{2F282669-4C59-4780-B627-6828EF423964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D91173E4-DFF4-40A7-B8BE-786526B976D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375" id="{54B59F1C-E7A1-40BF-8BC3-F10A4B11A611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992E9D8-7A76-4E22-B238-4010B3CD602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363" id="{C338EAEB-969E-4107-A29F-B9A2A3B85ECB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C7C3F260-FB34-4C10-B03C-E093F17E721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389" id="{0FF3B9B4-64E3-4F73-A32A-5DBF7D4FB30F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F8F4362C-B834-4D76-8A0C-0B8A6CBDF60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415" id="{9CBE39B0-9900-49F9-95EC-204D0BA9C19E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E32769A1-5B6B-4316-A3B8-007FF06472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441" id="{06DCBF13-E61E-46B4-A088-6035B3768DB2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9DDBAF21-EDC8-4215-A733-21312E29F08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467" id="{F5B986A4-C7FA-4B1E-A55D-C55A1223162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59348D0F-8AEA-4473-864F-B52287B5B71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493" id="{93C33109-1D02-4D90-BA10-CE41E617CB12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CF303E1A-F1F9-4FB3-B7B7-885E5B19A26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519" id="{952B15CF-E969-4B46-9CDB-D9D2D62E1572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158CDCF8-E583-48DA-826A-E6BB9E30769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545" id="{41BCBEA1-8610-46B8-A700-07161EEF3722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B478964B-D8D6-438B-9D2D-5E47B120B46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401" id="{C0B9858B-771C-4777-9C5B-C2A191A7BC3B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E0DF36F-1C42-405F-861A-53D57038B1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429" id="{C83A000D-2684-4BCC-872A-30937492FCBC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A6253735-250F-4F7C-81CF-8C402DFB0ED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455" id="{631A8287-CA71-410F-80EA-F5911AC4FF5E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539256DA-CD2B-4004-99CA-D3BBF134884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481" id="{429C57B5-41A6-4646-BD80-D9DB008E1B3C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F755DDEE-49E4-4A24-9CFF-47CD03D852E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483" id="{7F114880-30C1-450A-B42C-70709798BE4D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AD4309D5-F40C-4856-B312-AB21642BA2D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2509" id="{445288A3-F914-4C46-AA57-C1D60A63D182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C9195F1B-2E6A-4E8F-B5D3-62AB4BF4CB5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2535" id="{BCC9DB8A-800F-45FF-9A2B-7FDDFF438649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6388B1EE-026B-47A4-8A52-B37388DB478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2561" id="{96767F9F-CF4D-40F6-A01F-8C45D8397008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421BDCDF-961C-4931-B227-DF3D8EF7C6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2587" id="{E1EF8DF0-5C4F-4A1C-8433-28D77CD05A2A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BC9ADBCC-287F-4012-8E29-4D029774BB8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2613" id="{CC05807D-8AD2-4B32-9730-EA225272091F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EBFC738C-BF01-4A10-84A2-6FB07EE35DA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2639" id="{343129EE-5084-4D7A-9CEF-30B13E9E47FE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BA655E06-5263-44AA-A3F6-BE4D03C64C8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507" id="{885B83B8-2ED7-4CFF-9AD5-FB58003F2F2A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375EC4C9-CC45-430C-BE6B-EE0E9018E42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665" id="{934065E3-98C6-4AD9-92DE-0A53DBE429E2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5693FBEF-A43D-4BD2-A656-5C759F9DC09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2691" id="{C62845B7-6C36-46E9-B30B-6837E353D59C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631E8CE6-AF02-4062-8B2C-DA1F7DD561E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2717" id="{F759ECAF-1FCA-4F42-A179-29552137DB07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C103B9EB-C9B7-49CE-B36D-E39875387F4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2743" id="{B76175A5-9599-429A-B03B-8D174100EA86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218B25A7-3D92-4AE8-B848-E4A654FAB8E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2769" id="{BB873399-7EC9-4672-910B-AB8FF8B9D504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09A35E50-B513-401C-A416-600954F17E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2795" id="{85CB45E9-C172-4C70-8CE3-C0BE2C3B97A8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66AFA0A8-C5F5-4A63-BDB1-D072BCB1B5C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2821" id="{358DEE45-CDBF-47BE-AA76-7621F159B3C8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178C8BBC-DF3F-4150-B962-3A5CB0D4772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2847" id="{E7F1779F-8C4C-432A-8B64-0CD82B327CDC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DBE01CE1-A469-49DD-8330-44E70854753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2873" id="{A296A1D6-828A-4AA7-B15D-7DAF9D1547F2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782C3EBC-7B9E-4943-8202-52F5FFB4B90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2899" id="{7ED2344D-05EB-45A1-8BB1-82DB64BDF5C0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03F27C19-5931-4007-8448-30795307195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2925" id="{79263448-0F00-483E-97A3-7DC9F819C45B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0E5875AB-CDF5-4874-903D-51C75CBD1C2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2951" id="{708929B2-1B94-43F8-A520-77124E4A9CAD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4980687A-40B5-4A73-AFC6-B0559DFE12D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2977" id="{00125812-1BEC-4F33-89A1-16F25511DC3F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F26DD829-CAA4-42EA-964D-39BD8253617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3003" id="{C8DFE0E8-88F5-4E16-B554-436D8D8FC16C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FCE4BFED-6D83-4C53-AE05-D099AD02D45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3029" id="{9D0F4147-853D-4A15-83C3-C342BC5B1048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608984A9-468A-4DD9-923B-9E9FBDA4480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3055" id="{8F49359B-1AAD-4866-B2DD-AFDB40A829F6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09B73A01-05A2-4CA3-AA20-4F4978F4B38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3081" id="{B9A92DCC-5737-4AEB-89AB-B70256E5D15F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EA48552C-7D4A-431E-8C2E-25731AF0642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3107" id="{AE17CC9C-F7E4-49F4-9274-C2D5AA4EDEE0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BE74DAE9-E39F-4645-9D9F-CC21BBF05FA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3133" id="{DBEE505E-CE13-4216-82F8-642238094630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42FD723-2440-4F55-BB1E-A642169BD87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3159" id="{2A11D7D5-B6A5-49D7-9B0A-A6A6277DC907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C8592142-DD87-42CC-B6A3-F28E3EEE9C1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3185" id="{949CC576-963E-4769-A79C-ADB6AF2CB6B0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217CF69F-3E45-4FD5-8AE7-F10CD495DB6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3211" id="{4EE7FEB9-C2DD-4E06-922E-3B014D717E04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71CD5520-8025-4D7C-9D7B-1FBB087F805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533" id="{277501A5-A87A-4885-8E94-239110ABAE50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E752936E-0D83-4E42-93B8-6E4834FC9D6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237" id="{61B2848E-4CB1-4540-ADBA-5579CB001B51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4A24D152-0F37-426A-8526-C0C882633EF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559" id="{0F77DBD4-8CDD-4DE6-942B-C70101FD89E5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5152B85C-76A1-4CA0-A398-F5CE2E52157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393" id="{E113A995-F4E5-4CE6-9DA4-5FE74FDE194C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BC26B56F-4750-4A0C-8959-2450BAA3B5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3419" id="{881BCDE7-0752-40BF-B8B2-3BB920D5F22C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3DF211B4-4FF6-4542-8DDA-7021D6EB03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3445" id="{97289D67-6934-4B34-AFC1-A4495100694F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C4C6EB2E-1909-4F66-9612-54700E31400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3471" id="{886900EE-54CD-4C18-80F2-CA447034624A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469A3878-DFB0-4179-8DE8-0250D5A2D70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3497" id="{579EA150-C8D4-4BBA-8C10-A282618E052E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67A7A487-F8B1-4399-B2F9-35E0471882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3523" id="{9FFF8892-8180-4BA1-AA27-432AD0341AD6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DB353174-FE66-4B17-87FA-E3B80219D66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3549" id="{603E6079-6300-4B5E-8005-0E968C832742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8427EBE2-36FA-4CE4-84D8-CB541B4D124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3575" id="{CADEA895-CA35-4DD0-8E24-A00FAD451787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6DFF0DDD-5DE4-4D4A-A650-8891F2FB8F3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585" id="{1F9642A4-8248-4518-8268-06F1361AC2CC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6E8D519B-A445-45B6-9509-8F2159C4FEF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601" id="{3366B567-0B0C-4D65-9558-42D76794A50E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EB3AD99C-F617-429C-97AC-91832D86D16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3627" id="{4C5A68F4-D42A-466A-BF32-A4519F2EB421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790B3482-46ED-4BA5-9E78-91976ECF162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3653" id="{39202183-B25B-4490-BE56-890D5A50686C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024A273-4E61-4E73-AB98-60810FE63D3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3679" id="{6324B8DE-CF9C-4292-AE4F-36CB33768D71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7931FBFC-0638-42CC-8580-283C4568404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3705" id="{F869EA37-63B6-400C-A0B3-1E3B821CD094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0B183EFB-7596-4C30-8AB5-4525A6DE3E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3731" id="{20273D1D-CA74-4DA7-A05F-3F2BB2560C93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1184A8F-F178-4F25-BE25-CC446D4A156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3757" id="{9D5B89AA-465F-4945-B1E2-5BF628B95982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56AB7BD7-B3DC-4443-80C0-EB163A609C5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611" id="{A851C77D-0FF7-4D71-BC33-7BF384AC8A94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30C5E745-0814-4725-9D31-BE83F74C91C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783" id="{433E4075-0A01-4CE1-B435-25220EC73717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7281F1DB-C58E-484F-A11A-CCF9CCDCD28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3809" id="{57E754E5-6AE9-4282-BA6E-02DDB11BB4AF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BD00B665-1724-4BDF-9E69-17D3AB3B575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3835" id="{0FAD8148-CCE6-4961-AAD8-FDED2BB949B1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D6924B20-B0FE-46B6-9694-FA4019E4650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3861" id="{4A8B63F1-82E1-4F5E-BF6F-0299DAA6713B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4A9C5587-3C44-40A9-813B-C83BF1266B7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3887" id="{A80FB4AF-3606-4E54-BBF9-6C9C8F25148F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8B5B24E-B403-4056-93D8-529C5DC6342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3913" id="{C32713F5-7177-4217-BD2D-1B59BAA291C1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C5302BEF-35F5-449E-8782-72F02229F3D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3939" id="{811CB769-47CC-4D6E-9B64-755A813CCF51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C0948AD3-6215-4687-86CE-1E0920C4C94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73" id="{B8FA6A85-BDF4-4C5B-A1E2-4766464C3F84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D3923365-E9B9-4403-9DC8-A8183785D9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637" id="{771A2937-2AB6-434F-84A8-62188BB26A48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B63D05A5-C736-41DB-8BEA-77169C48A23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965" id="{3C6CC493-F16A-418A-B1BC-94F6637E36D3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ECB4561F-E96A-46E8-97CC-F729BBD8E0C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3991" id="{2CF09E64-F19F-46EB-96D2-321451341211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EBC7E689-A2B2-49AA-B4EE-FCFFF78C0A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4017" id="{DD7193A8-C6C7-4DE7-B695-240737D4438D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06331160-B809-42C1-A588-4B6BE0B32C2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4043" id="{0E0B1738-DBA5-4DA4-8AA3-8585B35826A1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1C5464F6-A6C8-43EC-AFA5-5D2D46A423F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4069" id="{0609E4C9-B5DC-4299-9501-721D71332A60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3363705D-F652-4E4E-A6C3-BAC28EF9E79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4095" id="{AF089381-A9F3-4BBB-A27E-ED66DB5AEFE3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6EEDC86C-9A11-4A65-BDA8-9FF376964BE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4121" id="{93880492-B9DC-4839-AE14-AC33176131AF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5137C2DA-B4CE-415B-8D2F-8092E5139D6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4147" id="{75C36C9C-6950-4C66-8DDE-2031C4F62550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B716C22B-45FE-4286-80BB-450B0EAA2DA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4303" id="{5AF56C20-65CF-44FB-8E9D-E4CB23F39F3F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5637F5BA-790B-4B70-87B6-E3C899D5B71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4329" id="{9D97D969-A12D-448B-AF0E-44AB53E191F6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5A4237D9-74E0-4C76-A4F0-A8EA0D42517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4355" id="{DD9DE99D-56BF-4AA7-8693-0AE87DB9E870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64E70A40-7D7C-4C13-AF12-AAC355632A3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4381" id="{2A9277A2-FB03-4BB8-8DF2-46B361113A16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FCCA904E-4757-4615-A57B-0881423525B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4407" id="{1F9430AF-31BC-4B91-9CE4-AFCB15FC65FB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E58464D0-CF14-48DF-88B8-CD13B626380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4433" id="{0A7178A9-9173-48EB-AA42-4859D9F3AAA0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7AE9885B-154B-428F-85B9-E41EE23F95C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4459" id="{EEE9142D-5766-4C9A-B32D-1B70DB45DAF6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480F7969-457E-4796-B47D-B13EE1F5FC6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4485" id="{F40DDAB5-B843-4019-9881-6BE912250063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F5023AB4-0D9C-42AA-9DBF-2F820BA885C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4511" id="{D6F6D600-C12C-4569-9B36-F1C622C12FD3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3ACDA3C0-EE7B-44A6-A581-903CEE3B8FF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663" id="{16A6CFCD-FBD0-4C15-8E84-4848DD2EA0C4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818C83E5-8D59-452B-BD28-D3D57195D7E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537" id="{9741814B-D3B5-4E1D-A5C2-6584C7252E06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29C46CE4-FD8E-47AF-B175-5823E8E51A3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4563" id="{1C003002-3B38-4522-81D9-D60553ADAEBC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BE19C50F-65CF-46C4-B8BC-F0345634C42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4589" id="{04A91A35-D3F5-48B8-B03B-209EAAD1A83F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DD37B07B-6A82-4380-809F-D41F6B3B803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4615" id="{002983D9-D5ED-4416-A576-10EEE70A03EA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D63C4F02-64E3-43FD-A57C-6ABBAC1A69B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4641" id="{A8D85CC9-D0D1-4DE2-8087-761C8AAA4D33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5ADF3600-457A-4E97-8E85-3E1C27F4F6E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4667" id="{F0043A94-82C1-4375-954B-FAD26437854D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18E72E0C-D4D1-4A83-B49C-12E8C7D2F79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689" id="{136509DD-379E-4961-9ADF-9468F96A3219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E0F044B6-819A-4EA3-87F2-B0512964621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693" id="{5E7FC544-293A-42A4-9A95-909DEA715F4F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A77A1A9B-49EF-4DC3-A094-DFFC9980448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4719" id="{EECE1411-3A2B-4D07-A982-83912F36DD1E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4E4FF096-A99C-45A0-AF0F-308D48BDB65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4745" id="{353C8CC0-6D6E-470F-A0B2-F13DD93C5984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94E98FA5-7EDE-4731-BFAB-C8BCD6C279D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4771" id="{F2DDFC84-AA28-426D-AB88-FB276395622C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3E052D7C-0A56-406B-8CB7-884095E658E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4797" id="{46A3718A-459E-4035-8392-FFA1D902AA04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94BC787E-E425-4A2D-8E09-9AC0E5EF962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4823" id="{AAC2AC2D-554B-4433-B787-727512AFE840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C3D20690-CF0F-4EDA-A537-969BE37EA77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4849" id="{DA5F1EC6-40A9-45A3-B0DB-453172C27F36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C30F068A-4204-4F88-96FB-8EBF3DDDF5B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4875" id="{25CC162B-0EBD-4F1D-987B-EE2EA24EAE18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0F86C5DB-1BE0-4D68-A218-18FBF5BD067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715" id="{F3AEBD31-981B-475B-A67D-519EDEC3BC79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2A8012F0-E048-4A91-BE8B-4B46FAC5F9C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901" id="{3BA01454-6893-4382-A0B6-3719B530EA81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C580DF7C-1194-47E6-90F6-6F51CBD4A9B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4927" id="{98EC6021-2C57-4F16-9BA4-CF48CBC6769C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613F5CA3-219F-4C35-A582-BA1816E65EA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5057" id="{60524D16-0F8D-4228-BCDF-A49682D0801B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2F41914A-54DF-4E93-B795-C252867FA33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741" id="{9F1CB878-59AF-44BF-AE24-2D3B57F1B395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1D2CF807-2515-42FA-B4A4-01D46589FFE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767" id="{9281C083-3DE2-4C8F-B6DC-419267C715FB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5CF57C30-2B5A-4D39-AD2F-534631061C9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5447" id="{AE03E296-0C65-446D-A12D-BDEEB87B0160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9E093C65-6729-4CB8-A8D4-9BD1D1A323D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5733" id="{E7CD7091-D64F-4B81-9289-FCB1C9D6DD85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4" id="{FADE7E61-3C0F-488D-A917-B6AD197DCDF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5759" id="{97A989EC-5AC5-4FD1-924B-BF2B14A55D1D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0" id="{C80A9692-9642-4B0C-B88A-F050F0BBB84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5785" id="{116850C6-FCC0-4FD6-BC44-D3819D7B9874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6" id="{95F1C766-E5A1-44FD-853D-6365151FF55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5811" id="{E2CA69F5-3E81-4B63-A0B0-D9E239251E40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2" id="{89661C12-BC26-4D00-B061-490C5D6C703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299" id="{EAE8DAB9-0CF1-4D45-A150-B7EAECC999F8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120970D5-C52E-49C2-9DCB-6E8F656B884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793" id="{7B207519-A714-4F4F-9A2E-DB9C8D59FF7A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A9BC9EA9-D2F0-40C6-8C16-4083F0ECFF0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837" id="{EC3343E3-38BC-4956-87A8-98CD44AB2657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8" id="{6590E426-CAFD-45C3-9F21-8FCC76F8D69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5863" id="{DD28AB7A-811C-4EF6-B3B3-53AE0D1DC563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4" id="{D23232D3-0163-4531-828D-4124F610BC7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5889" id="{BCEA6E24-23EB-4746-82C7-F61F56A00AE3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0" id="{A890C9E5-782C-4360-935F-D511CD2A9AC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5915" id="{21C01BEC-0144-46F5-9DC6-5C68D5433341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6" id="{DEE67344-9942-4FC8-A71D-E1FBF3B58EE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5941" id="{BB26D6E9-DD1E-4DAF-A26F-C27D5333A5EE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2" id="{253C9862-FBB4-44B0-9D52-B6C490A4291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5967" id="{34C96AF9-5F12-4352-8DCE-710D3A0FA0F2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8" id="{FF01BB0D-15EC-4C35-9A14-370C738990F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819" id="{2F1C7FFB-4AF8-4527-96DF-B6F5D7F04346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BAFF73F0-6B94-4177-9542-7889EB0EA7E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993" id="{FCE9809C-0FCF-4A49-899B-1551EF38FF75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4" id="{8850F9AA-F342-4911-B7FF-4A8336CBFEA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6019" id="{58586F3E-BEBB-43E0-9002-31C3021C1979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0" id="{E81D32B5-6925-41C6-ADA7-487EAF8C760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6045" id="{78169A18-1FAF-4A98-B109-13D5FA682312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6" id="{7DC5817D-E0AA-46AF-92B1-D0398D4E173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6071" id="{A4286FCC-DA3B-47D9-B625-D77F16C393CD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2" id="{B98CF2EB-D644-4CDA-B8CE-A9BAD90F54E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6097" id="{A629CF17-CF52-4B00-A65F-66C3FD3D9AC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8" id="{CBC617D3-36BE-4928-9AB8-ACE1EE2CC8E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845" id="{EF8A02D0-7F4E-4F37-A93D-CDC825ED7E89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83A60872-4FD0-4A0B-A19A-5B857D0D8DE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871" id="{95C1A6DB-FDCE-4C2F-A466-DAD0FEBEF0A9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75DDA2B-91E0-435B-BD58-BE8B707B974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897" id="{AD06FCEA-130C-45D9-A3FD-0A806212EC4C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6DD84738-712A-4FB4-B02B-C1B265CAFC5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923" id="{87301713-F529-4179-8D87-05F5BF596D1E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1D2F7998-AE34-44FC-A548-D1981EB30B3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949" id="{92CC3BB3-2006-4BEB-A9DD-587806E0206B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D55D528F-8696-4CC9-8EEE-3BB4085C459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975" id="{75DF9B95-B6BC-44DF-811E-8C6358A57D27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E917A042-F062-4C5D-9137-89DC53689BC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325" id="{095F65CF-9D11-439C-9F8F-97D792B6E40C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3D362DC9-E191-4716-B34C-C9EDB8C4DFD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1001" id="{F4C58077-8C97-40D8-9194-4E9F29D49A44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E2CA7126-414C-465B-BF25-70D30EE2B09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027" id="{C5AAC646-606F-495A-8D44-CB7759399F01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8779E6FF-8681-4A99-8135-8C129D904F8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053" id="{63666992-5616-4B36-810C-E769FAD584DF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E6B0B1D4-75A7-44ED-A33B-959927D41ED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079" id="{4E582CD0-76B3-44B6-A12A-25DB39829B74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B88B73B8-8295-4D82-92A4-A87209F94FF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105" id="{79107AAC-0983-422A-8293-C60C53BB35B2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FC09CBCD-E27A-493E-A313-1F606A6C699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131" id="{C9FE4B78-04A6-49FE-B8D2-DCEA0DCF57B5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68402980-9447-4A8B-AE99-1ADB2F4F885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1157" id="{F1F41080-E1C6-4F81-B1CB-F67F7D7B1B61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FEB4CAE4-2EF4-4012-B14E-D321A556B14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351" id="{3ABAB059-2036-432E-A5B3-55D46789B53F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7C57D3D0-F5F3-4B5A-9475-8A15D610D63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183" id="{CFF82371-ED0F-4083-ADE0-3B411B3B855C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F6B3BC14-84BB-401B-AFDD-FC6D0305A34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209" id="{3666EC1F-056E-49B3-906A-853FC5229326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CE8C0D9C-7703-49C0-9682-AEFDC5C606E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235" id="{1B1CD94C-6BCE-4448-B128-F6203BC7B212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26B66128-C9DF-49EB-8226-62C3B2CDB9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261" id="{8723B278-C8E9-4E04-B249-FEC807F500E9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3E91116A-DBE9-4906-A874-DD6454DE2FC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287" id="{9F3CB896-42B3-425D-815D-EDAF6358491B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C7620D4C-993A-43EC-856D-D03B3D25ADD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313" id="{2F6365D2-CEB1-4164-9486-2D02EEE10E09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1BEA3D1D-C5BF-4404-90B7-5DFA0025B9A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339" id="{9F4E1DEC-38AD-4D78-AD8E-F0D7B3D58184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78216AD4-DE3B-4688-A649-257B0510A48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377" id="{5CE89C65-542F-4313-A93A-AE17E66A68B4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6CC63991-C088-4A14-B536-8A99A91FBC0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365" id="{43C7438D-AD56-4AF8-863D-05C148431B8E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ADA1A684-980F-4AF5-AB2C-07F88BF0AF6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391" id="{850E1EA5-0D83-4E6B-BC73-2F9636F522DB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AE4BDC5B-3C19-4A17-B05D-80DD30B65AE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417" id="{48372171-E768-4666-93CB-CA4911FA9C6C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3EE0387D-B55E-4477-8A5E-FB5B2A13109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443" id="{73E9F094-A97A-4EA8-A47E-601297E19448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5B5B7ECF-E651-4211-B8BD-161B757827A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469" id="{67BB99EB-1796-404F-BAB4-BA43CF406C23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83D9DDF1-B031-4996-A1F6-260FB320C8E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495" id="{5EA42CFD-DB5D-498F-A9E8-2061B48710DA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DF986F53-DB87-4EB7-AD4B-68F7F7A1300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521" id="{1E7C4B84-A450-4E0A-8EEE-864F14B04180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22891F7-660D-469B-B4DE-E5598296F0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547" id="{6FC058E5-89A3-4BAA-A566-C6E4E367642E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DF88B089-E518-4012-B1AB-5EF61D3EF44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403" id="{57A3C444-89BB-4FB8-8CE2-28CFF3A904D1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5B05E708-E40C-41E6-AE67-44264B85980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431" id="{EBF2AE5F-D423-4BBC-AB9B-21DCFCEB1D57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0DF05E15-925E-441B-8874-C4F15DBF18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457" id="{ADE13B1B-6940-4BA2-8657-BFB1FAF3CF93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6563BDC7-0C4A-4C8F-8CD6-32131D0746C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483" id="{8BE677AD-6176-4D7B-8C59-5EE2BF0B9512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E9B9727C-3889-401D-A945-84320F5926F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485" id="{7971B414-D140-4426-B8D5-D8FF07F3DD5E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E0AC3097-0A94-4B9D-A422-EBCE276649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2511" id="{207EE414-65E3-4E91-BF20-8BC29147E6A3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13D06147-29A7-4794-8560-349EC595001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2537" id="{3B811E92-3F22-4C63-835E-F390BF6A9447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AE587851-A3BD-44B3-B903-825383363CF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2563" id="{D52297B1-114A-4C96-9077-5A39FD9A0C46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B13C1D52-1CF4-4427-913C-BF3B4698539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2589" id="{74494AFD-EC8F-40B3-8A26-102E3306CBD4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72255CF6-84E9-4770-A0A7-8AADE90D6BC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2615" id="{ADFD21BB-7729-4CAA-A525-3079C4657C36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141EBE92-2643-418B-B8F8-EEAADB5DE67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2641" id="{7B82D612-08E7-4A7E-A019-81172D04A193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EFF9B8C8-106B-4983-AA7F-CE18A429979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509" id="{B40BCEA4-B472-41AB-B479-BE0D691F12CC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D35C0EEF-B398-4C7A-975D-7B7A1FFCB6B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667" id="{F71CC45A-A15F-4165-A8E4-38D0ABB511C5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BF2469D9-A01B-4F53-A8AE-F0EB810842D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2693" id="{E427F7DB-2598-40E3-8D35-DEA7E14CCF15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B37E194C-0E3B-4E52-A2EE-ADE06480DC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2719" id="{F11FE805-EF33-4A2A-9B09-5CDEBA6C02D2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20AADB0A-DE23-4CFA-9F84-4A5590BC9A3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2745" id="{F61971CC-2735-4985-A20B-3F34B7702A71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F0CAE38-F4F1-43A2-A37B-4BD74CDD751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2771" id="{D517477B-9B29-47C4-BA52-4BFC97ED654E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7C1DBC46-8788-4ACC-825A-AFDBD32D153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2797" id="{B11B6170-E819-4BC8-92FE-262A225BC887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43347F5D-619D-4E1E-A1DF-B43ABF4FE4F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2823" id="{90FF0B98-8CBA-4CD1-B4EE-C9C46DEBB855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251C64F7-779D-4193-8627-DA2AAB177FC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2849" id="{8AAFF816-F36B-4A63-B227-D9DB26B268A2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FF4B69A6-B938-4B14-AF43-B740DE4F70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2875" id="{0B6CEB69-38C0-472A-8D58-6C04ACB9ACDE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999E8110-D64B-4A82-97CF-2229C56EA97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2901" id="{887A6BAE-17BA-4B27-B31C-104444A1A7E3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DFEE0048-1CEC-4F50-8488-09E56867BCA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2927" id="{FCA75C43-460D-49DC-AD95-8616A756C55A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F8D65D18-06C5-4C6E-AA16-CEDF5AB537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2953" id="{9684E3B2-0B27-4F99-9167-3EB959B2D53A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C7524F5A-91D2-42CD-8985-D7B70DA7DEE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2979" id="{8164F60B-7D0D-4864-A3C5-98C1A3E1EAB3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BF21AF4D-15BB-444A-8C41-483B5F3FC9C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3005" id="{4DCD8632-4386-4DFC-8A29-6E00F2BE52DC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56488C4D-7FF8-440F-BA44-EDEC927314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3031" id="{7D99F343-3D15-4880-B76B-45898ECAEFEA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3FAD8F49-FCAA-4611-A163-AB169AB9AF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3057" id="{8C2BADC4-F7D5-42F1-BA0D-68AB4B665693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8462AC4B-A678-4424-B278-38929FFDA97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3083" id="{8D0D7C89-03D2-47D9-A4E1-E52024F71484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C8531D8A-0C30-4159-86E3-855177D8361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3109" id="{E49F55D6-E7F8-4310-9B56-C4CA7C09B052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0BD1E25A-A958-45FA-A903-5E05EB34256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3135" id="{224E7206-57A7-44C5-AA9B-23680890AC88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3A1D3999-11F9-46BE-BBA0-5EBFB5269A8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3161" id="{2E7369B9-0F92-456C-873C-6F8ADE38F8D9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D1E928DA-FD8F-4836-9167-A4F121EA2FF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3187" id="{EA487F4C-222A-41DE-803C-22147645393B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81396771-649F-4FB2-B6F6-3DC003D1E21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3213" id="{EEACD914-C0C4-4911-93E4-E13B4633F725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BF4981F5-7DD6-48A2-992E-D8DE756022C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535" id="{201B54C6-A661-4795-AC7F-E3DD6397EF8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2D5946E6-E3E6-47A4-868B-A3E111C9EC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239" id="{34F1EF39-A5C8-45C6-B0AB-AF11A69F75B6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0FC2257A-F9DF-4281-AAC6-FD13B4BC9AE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561" id="{68A96B92-5454-4BAC-AC42-58D31B173F45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FE2AC47F-9035-4CDF-8110-CB7DE7CD611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395" id="{88818F60-1EE7-4D05-8189-481C9377E21A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B09CDFD1-A511-43BC-97F0-4D69537C6B2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3421" id="{E0C29E38-D087-4FBA-9CC7-F28643BEFAEA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62E4CC03-00FE-4760-BC86-40CAB7B2607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3447" id="{84233B30-9122-4E7C-A74B-1A6EF50C461E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0CDAAC6A-B5A3-4F5B-9548-FC9709C6BCD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3473" id="{0DA64F44-15D3-4A9E-B746-30940288ADE8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44C3AB49-B380-488B-841A-D00A42814C6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3499" id="{69E19B21-3131-4C07-83C2-C5F751B96D8D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56301323-AC27-4DCD-89BB-DA14B4D3BA4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3525" id="{4A03C719-85A7-4BB2-8946-C70453DD87FC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236E9BF0-A453-477A-B877-9B5B04A1C95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3551" id="{3658E444-D2BC-49A1-B7D5-5C89DD9136C0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D639BC3A-3FA8-4F96-9318-75E31E595E4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3577" id="{C4EDB1D5-4143-4296-B0EB-E3C8E9B8FB66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06B74BB3-49F2-4237-95FF-EDB6FC5D7C7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587" id="{DB243CF1-F619-4028-9F6D-97D802839EAB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A613F9AD-BFB4-4891-AAC5-6F8460C908F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603" id="{2677C8E6-A465-4413-8154-D441CD24B9C6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94B26251-E8E8-4E35-9F30-BF34A7BBC0D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3629" id="{271B0D92-5ADE-4011-B7FD-8E79028ACD39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E74CE865-63EE-4132-95F1-83EA3D47170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3655" id="{E763B3D8-F86E-4DB5-805E-4C96D00732D7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7D6AABD6-5BBF-46AC-BD16-4D22D5D75FA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3681" id="{5B12DEDC-3132-4434-8B40-12AD2DF6657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C0C63058-7FE0-4AE7-B575-A2CF529E311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3707" id="{FDF740B0-002D-485C-97BC-9A8A116BEA60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C0B88798-83C6-42CA-B85F-6B74923F37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3733" id="{39200BB9-B67D-44D1-B0BA-66ECACACEDDF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67336FB7-CB87-4526-A302-C7AEA1DB17E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3759" id="{D56B17FB-A9D7-42EF-B5FD-6AAB86FFDB9F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F31E9B49-119A-4D5B-884B-D3B874B0941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613" id="{22F6795A-30CB-488F-AB45-B3ED595993E5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BB820CEF-B27E-41A8-8599-46831C1A830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785" id="{BD87776C-0F83-43C1-AC69-72495948A756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7C43755E-DD7B-4C2D-8F33-B1D1EB1BB9E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3811" id="{1E5C4690-E567-4FD1-9C9B-7FFAC99E1A28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1B0003B2-9B50-4E2D-9DE8-C1D1DE1FFF4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3837" id="{3C92D0B5-9EA3-4053-8E95-C9E36B587538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76AC47D7-8016-472A-8B4F-C6B19BE411E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3863" id="{02093DD0-F0C8-4FD8-B244-104538655D16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DD8F643D-FFF7-4A3B-B588-C4D61CD6884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3889" id="{E5263F53-7908-40B9-AD4D-B8EE37BC3002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92ACEE22-EC96-4C7A-8F64-528C7C17B6A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3915" id="{32D4B984-EE9C-4740-984A-881DEF471FD3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6ACC1C7B-238C-458A-80C9-B0D97A420C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3941" id="{CEDBB8CE-8858-46BA-838B-668D85E24E75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688E88AF-B89D-4BD9-A2C1-96FF9EE8E76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75" id="{DC91EDB6-46E2-46AD-9953-C5B78C19D15F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C706E683-14D3-4035-9AC1-F33E0EE581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639" id="{B728932A-27A6-4160-ADD7-285E1C733CFD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2F4E062-B800-4955-94D4-8E8D64BD1AA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967" id="{E9EB7866-A9BB-4AEB-AAA4-AC1101303789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EE95EB19-1E3D-482B-9D32-593BF7AFFC5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3993" id="{04430BD9-8E93-428F-B301-160E480806DD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E805B2D3-F6EE-4ECB-A3C1-0855B468D3C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4019" id="{1256F330-05DB-4139-97EB-C61EF13568F8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9BFA5869-40D8-492E-B19B-F0C1F2EE79C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4045" id="{B2479BB2-1AC5-4F95-88F6-54B71AA01FC8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2742E52D-82A1-4745-912A-2D9994C5938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4071" id="{56C370BE-9FB2-4F55-AC43-ED2ABFFBC084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1E4F517A-8D3A-45D5-848A-8966294190B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4097" id="{C7E59DFD-06D8-4A0A-B98D-E13C051DE323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490E2B63-C19C-4F63-878D-DF9641B15DB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4123" id="{1297598C-EDFF-4C48-A1F5-DE94B7EE53D8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8C6FBF03-F37E-451E-93F0-4323C1F3466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4149" id="{4FD0046C-FEA4-4F3F-A99C-8F9EDF180413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B181A9B4-468B-41F0-9486-B49FD7BA763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4305" id="{755238E7-C2FA-4BF3-BB3F-AFA8996B99E9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EBF3917C-BAB0-4A87-A404-849B9F9EA70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4331" id="{9ACEE959-7B62-4C03-AEAD-A17445ACF774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146C4970-1106-4D86-84B4-FD9FFC3959D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4357" id="{6865F0EB-7465-4117-AB83-1AD273B887D3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3C5F35BD-F819-4F34-8F99-6F9D0E508B8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4383" id="{F9399A62-F664-4BEB-828A-CE06997F508F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EF7616DC-D1E4-4D65-A72D-4F356E6CDE5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4409" id="{EC787654-2BD3-444C-84A2-B7F713FEBC19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87A85ED5-4FE0-4C36-B0D5-12435E959D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4435" id="{B92813EF-E077-4524-8622-F9141D6C2033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66B9795F-C7D3-4FAE-8721-F9ABEB1FB6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4461" id="{59EF71E9-CEE6-4CA7-82D3-60187BC7E343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56758515-9442-421C-8BB1-B989EA326BE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4487" id="{0930CB61-3CDA-4A5E-8D61-2CA5D935ABC7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0ECD2C18-D966-43F5-915D-82EE5018F0E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4513" id="{A6611FE0-276F-4AE7-9E8A-7C1783995066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74D370A7-7BA6-4C5B-9F8B-98A08CC763C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665" id="{051F4E79-F864-4B8F-9152-8788CFD88628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E2905069-2400-421C-903D-5D26E390D1C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539" id="{53966085-3A35-422E-9290-B47BB09E43C7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E7E1C8A7-1624-4B88-88FA-F7BBBAE5CE2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4565" id="{0D301137-40D0-4895-A5AA-18B845607D35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23932EEE-976A-4ABA-8ABF-4F04FAC8CD9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4591" id="{8C1F7D66-5C9A-46F2-AA1F-F6913B8E0C12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48DD75CE-87A2-4F74-AA5B-E9E94E5D442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4617" id="{267725D5-E237-4C16-9C06-69565F20F51D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2F8F56D9-7699-4570-A343-E89F0E8690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4643" id="{A9551F73-18F3-409A-A7EE-166FC2240FE5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E4CD01BA-DF8F-4D0E-80B6-58F6C403D10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4669" id="{B2524186-4B38-4824-883C-2716A93BE1FD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740013E7-4CB0-4D88-A00E-1DF9FF7F951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691" id="{7370958B-718D-4F32-9F51-58C590ABEE91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627F06CF-B0E9-47BD-AC3F-9AEF3D51FC0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695" id="{51AF7A5F-8E11-49EB-88B3-2B5B584BAFBD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E2BF4648-A2D6-4115-93E0-61768E18B72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4721" id="{36099461-DE79-4E91-B1E6-F5BC3CA6E1BA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E9B724BE-3E9B-4EC2-9DFE-F46538FD01A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4747" id="{78E67254-8DFD-41DF-8916-4B1411F0DB58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E675654D-6010-48AB-B02A-F9D8725B783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4773" id="{5AAF34FF-7E8B-4A8F-B541-757F7C8AFA09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2EC46DD0-BA9C-4386-9A0D-18AB117319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4799" id="{3D249640-C912-4C28-846D-89778E6154BC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6EE6BBD6-B78E-466F-BCD0-89D85E136CF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4825" id="{F9C4E75E-B995-4D03-AC22-2AE761FA3DB0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0568111F-494B-48D2-A561-78CDED4E433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4851" id="{3C26BF75-1BB7-4F2F-9A79-7A14E587E9DA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27C87386-4080-4909-BBA1-5EBCFA85B61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4877" id="{124BADCF-D1D6-46DD-8DBD-28ACEFADBD0E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E68D4AA1-3B43-4F1D-A9B8-89E9B79E9C0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717" id="{BDBE97F9-2526-4159-8459-4BD8B17EA704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901DBBCC-4004-47E7-8FC5-A75DCA9FDA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903" id="{5DCF2982-A3A5-4E91-95A6-435681F70342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4E1869CB-FC5B-4A22-848A-5159A45A65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4929" id="{D6E2BD02-DD15-4BAF-B736-9F0B3E67174C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683A3EE5-1FCA-48C2-904F-F073EEA535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4955" id="{96165105-5747-466A-9943-A827360F53F1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04094322-0DBF-479B-AC41-020BE5923D4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4981" id="{E0684713-4840-4BE3-A936-7097B634CC4C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87CCC922-91FB-42BC-82B5-47D90064D9B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5007" id="{C9363CE5-BECE-4079-B993-765B19005BD2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3CC76780-8246-450B-B8EB-F4DE42E10C9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5033" id="{8504B94C-7B2F-47FE-A8A5-FAE0CD17B9D8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E2528CBC-8C1F-460C-8B7C-360935F9DD0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5059" id="{2BCC6205-0189-4820-9CF3-8476A48E7E27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226A8BE3-B664-41E2-8C6D-4E0CCC8D3F9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743" id="{F5E382B7-CDBB-480A-A88C-15096F401CB7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8A65E508-8C9B-4A8C-8211-A1ED2BCBB58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769" id="{736A3C88-B8E8-4D6F-92A9-77DFDB25E76B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9123F36-72F2-4845-A42D-0971BD7EF6F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345" id="{36020B8A-38AC-4425-81D0-98E164BE5D44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24E70827-D573-4A99-9705-D9ED8776D4C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5371" id="{D6A25A4C-436D-4AC1-89F6-E5E14173CC5E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40FC023B-5679-4919-A2E9-138FC3C14C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5397" id="{C4B7C79C-6901-4AE5-ACE3-28643D580826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1047512D-9781-4989-9E41-01A679C9DF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5423" id="{4F005A51-4675-437B-AA6C-30A4B5937756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E90751CD-9D1D-4602-A626-7A59AD61997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5449" id="{E3D2EFA5-A227-467F-A4BF-7428278C2D3B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23677D0F-3317-4F39-A42C-FDBA21A0C2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5735" id="{FDD8B08B-EFE6-47FD-AB06-662F6D28094F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6" id="{C7A01314-1359-4798-A013-901E52A3582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5761" id="{4CCEFB8C-9D00-49F4-9B40-47A3A256CAD9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2" id="{B94B976C-62D5-409A-8927-CA0412AA26B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5787" id="{115D9E52-7F09-41AE-A786-DF05D005853B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8" id="{DDE87E81-E2A8-423F-A6F8-E7B793DA01F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5813" id="{F5DC71A2-2B7D-48FE-B80C-2F564856F486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4" id="{5B88146C-7F08-422A-9350-B8A3A87C61E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301" id="{66F16049-3B43-45B6-ACFD-7E1CEC3CD676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4F06F07C-11F8-47C4-979D-C424785C96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795" id="{4AEEF742-CB45-4F41-9DE3-80B1ABE9FDAA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545604D-B623-4963-971F-B28B8A1D1C6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839" id="{A0E8E865-EFED-49E8-9A77-01ED95FDA985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0" id="{D89CB761-A5E6-4DEB-A3E2-15D16F9D3D1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5865" id="{C625D821-3398-48B9-9CA2-D450B5C194B8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6" id="{1652A0B5-3DA7-44E7-A746-7CFCA0A164D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5891" id="{C2130AD1-5972-41E6-A53C-10494D72C6F5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2" id="{94E6EBFC-D5FF-4D09-8D3E-B32E7A59894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5917" id="{CD114D0B-9BA0-4408-B3C3-AEBF2C2BDD0B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8" id="{C3C8CB54-DADB-4275-9A18-88316EA98B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5943" id="{7E09F122-FB36-4EEA-AE9F-E444B92F3D8C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4" id="{9862AE6A-16C4-4069-9189-2CE752FB5F3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5969" id="{8915D8DD-C8EE-4E0A-83EC-4D7AA591942F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0" id="{CEC5564D-FC17-430B-B2E8-8307FDACBC0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821" id="{248EC38C-83D0-46D5-A26E-22FC9D23BCEE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2649E276-9757-478A-A6D1-B817489019F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995" id="{7FDA78D6-4080-431F-956F-FD6F1DD1BCB7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6" id="{CD143D2D-90A7-454E-A1B2-D3B7997DB9D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6021" id="{34DC7C9F-913C-4A20-8BBE-D2AD2EAA9E27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2" id="{FE676C42-D27F-4EB0-8CAB-72946DBD9AB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6047" id="{C80DCA49-CFF9-4168-A40F-E8DDF3355CF8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8" id="{0ECB60F9-517C-4F38-A6D9-28E580C89E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6073" id="{9A590673-788B-43B0-A9EC-912BDAA898B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4" id="{7D031BFD-C496-4066-91B1-FC12881209C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6099" id="{C0BE27FC-7AAE-41D5-A798-E4BD89F1CC38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0" id="{A61D28CF-B49F-4BB1-842F-0547DA3483A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847" id="{986F6CE5-B5CE-403F-B5C7-1E4B60C3110B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28B5BB5E-51A0-4499-A371-EC89765819F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873" id="{412FD17A-9126-4599-8D99-A9426CF96B46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F948E56E-D18D-4DB2-B441-EA16A4CB972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899" id="{08851CC3-D124-450D-BB14-218EB9976ED9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A5D7E235-DC97-4538-B689-56F7D8DEEB8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925" id="{A0D12976-C7B4-4033-8AAA-A69C7D2FBD67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D5DAC7DF-326F-4486-B88C-163ED763B85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951" id="{AFA89375-8DC5-4DEA-A5F2-DE2643C6F60F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C979A10E-488C-4A8E-899D-7BFF1A0CFF4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977" id="{BDEF8A0C-9C19-494E-A497-3C6ECB4A8167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E9487F7F-E7C4-4A7F-8A45-36A470A0B03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327" id="{FBA1A2FF-CE4C-42C9-A0D8-A0561BD17831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83F835EE-560F-41A7-8BA3-52C03B9C32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1003" id="{83228383-37F9-49E7-9B64-AA27EC9F4E77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F9D03BF0-9159-4F0B-87EE-735C105D55E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029" id="{D95CF57E-B286-426D-A775-B45D7CF2D3DC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FFAF56BB-C077-4B4C-9EF9-28E7BEA6EFD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055" id="{C77F9603-290A-4E06-A16F-4A2CE1EFD26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8FC7E756-CC2A-4C70-9670-9DF3F8EA773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081" id="{42496D92-6948-43E2-AC0D-64232184B24F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7C8782EE-0065-4B7A-8F2F-689B089F691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107" id="{16964361-F5B9-4E1B-81EE-0BBE5011FDDA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48BFD388-5F0C-4843-BD98-4012CC56F09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133" id="{445E0B49-E0DE-473E-876B-CCC897A5C2FD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A93DD2D-388B-439F-B77D-EA8606F73BF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159" id="{C1A85AE3-09F1-46E1-A423-04D07FFDFD0F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705B131F-CE6A-40A6-A805-27C6C94C63C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353" id="{063762D3-6B5A-43DD-A8E7-D369DBE718D6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E2DF532E-1816-41BC-895C-0FF970F9861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185" id="{72918172-BEA6-45AD-AFE8-A06912ACF5C7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A13C4065-E1AB-4CEC-9CE6-2C93308FF3F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211" id="{FE408C71-164C-4AFD-8112-D0ED4813A326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B279CE47-B9E9-44CD-BF03-044C717E8A5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237" id="{92259779-60F3-4708-BF96-4479F7C10B18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4647781D-54AC-4510-8ADF-B19181B43D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263" id="{374F18C2-4488-42FC-96A8-2E888D5BBC2F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240DE1D8-7B30-470D-A834-259AE71E072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289" id="{871E6A69-4341-417C-BADF-E734D259ADFF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E203DC21-9A8B-40C5-80F7-CF0A4E1AABF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315" id="{8D3203A9-2DFB-43CA-B705-2BC5C3542B1F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BF676882-39BF-40D3-97A1-ED1273C5B44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341" id="{28C72D9F-84D3-4730-9DB1-C2BC1DD11633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DD110729-A4DC-46C4-8D7C-ADC9B032D56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379" id="{0C0006CD-3676-46F3-BE00-45B5BE0A87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3A9DC4D-8736-4DFD-A92F-82190F46AD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367" id="{5D5DEDAA-7F1A-4D95-B957-7EA82F11DC49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91A5CC4F-AD14-45E6-9FFC-3CE7596214A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393" id="{495253F8-2142-481C-81E7-76DEF39D867B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D14576B-6B6B-49AC-889F-B962DE21891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419" id="{35F72C9E-D8AF-40A9-B3B9-A88D6616BD1F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48DEB4CE-12F2-4A58-B785-3519DACACA3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445" id="{05AFC280-F94F-4E58-A144-9ADA8FE115CE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DE2AFFC4-6480-4FFF-A034-25E55AEF4A8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471" id="{33FEAF49-94A3-48BF-BB63-D4A37B58F9A3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BD241759-F837-4C0A-B1A1-492798C471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497" id="{E5177CF4-C0BD-400A-BD88-B91A40E42376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E60BB7F9-302D-4228-BD7B-B2EADFA9AC2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523" id="{CAEAC1BD-0AC7-4320-B927-F43CFC6D062E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5838A69F-F42A-4C9B-B25D-435472F37F3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549" id="{241A922E-032D-45C2-8186-9BBDB7DBC81D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D073F0DE-4612-4A2F-A82C-2CF603551B8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405" id="{2523B96D-D357-4444-8248-6F553EED19F1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E57D4B2C-6A39-4421-BDEE-6945F8F3755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433" id="{E3B47884-645B-43B8-982D-A9C4EDC01873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E67A61AF-9F39-4B0B-B0C0-DDF7EE32877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459" id="{C357DEEE-945B-401B-8492-352F84B72CCD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4CE355D4-2788-456A-A863-36EA73D1096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485" id="{84705335-4A74-4AEF-8100-0EE34F720871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AEED6C5C-8ED3-4C6B-83CE-56EBD9B1B9B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487" id="{F16E9A86-878D-4DB7-AC05-D62512D1C008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833B2E2F-5353-4DF3-AF52-B674543FAD2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2513" id="{A8C69E37-3826-413B-BE87-BBC8F4B2D185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6A8C2588-2790-4C77-8423-29FE026EC70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2539" id="{21A78CCF-5CE4-4855-A913-20428E9D292F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F225D630-6127-4C0B-997C-3E703563EDF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2565" id="{63510ED9-4753-41FB-9D24-F6A60E02E45F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4AA224DA-0E80-49FB-BFF1-A919FFE34DC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2591" id="{A984D03B-C9CF-4F49-A070-23C36E1B2A78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4579EB96-C40C-4F1E-BC5D-B1732F65B7E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2617" id="{03200EB5-DE74-4904-97CB-4148169460C9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5FD5A835-CE83-4400-AC10-A1CB7035D1E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K79:K82</xm:sqref>
        </x14:conditionalFormatting>
        <x14:conditionalFormatting xmlns:xm="http://schemas.microsoft.com/office/excel/2006/main">
          <x14:cfRule type="expression" priority="511" id="{9C9A5128-ECBA-43C2-8914-1B41A4A6EFFB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78F15F08-4F21-406E-9B63-E4E440B98FC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721" id="{F8C722C3-82D8-4B57-9BEB-2C14C99A346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BAA3837B-15E8-439A-9E46-463D3691DCA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2747" id="{6D4A5305-B5E0-4A31-8DF9-3D91963C2061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7FBF2B73-20A8-401C-9B0D-410F88C4CA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K86:K89</xm:sqref>
        </x14:conditionalFormatting>
        <x14:conditionalFormatting xmlns:xm="http://schemas.microsoft.com/office/excel/2006/main">
          <x14:cfRule type="expression" priority="2851" id="{F12A7CAD-7D7D-4E6A-A6CD-98C3345B80BA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D1AEB99C-0D7A-4C82-9517-F127B4D8E65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2877" id="{D70C1405-3A45-415A-A70D-A86A88D7A849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67CF3CA2-4AF4-4F6F-9EDF-A412E7E8624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K93:K96</xm:sqref>
        </x14:conditionalFormatting>
        <x14:conditionalFormatting xmlns:xm="http://schemas.microsoft.com/office/excel/2006/main">
          <x14:cfRule type="expression" priority="2981" id="{B035AA51-275F-4614-B4BD-276E2AE44894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8E10F839-C7A4-41EF-8D88-3DFDA43F9FF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3007" id="{D7B3E8E5-7047-49FC-BF19-CE847118D059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9AE64275-D896-42A4-9B00-BB96983285F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K100:K103</xm:sqref>
        </x14:conditionalFormatting>
        <x14:conditionalFormatting xmlns:xm="http://schemas.microsoft.com/office/excel/2006/main">
          <x14:cfRule type="expression" priority="3111" id="{749139E4-69E3-49B3-AC5A-66413A3FDD8D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C0C7B0EC-DF72-4126-B85B-10D1F3F9D9A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3137" id="{0439CB70-3513-4D02-8E99-C5CF48F38AE5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85076B08-E564-4D25-B8B6-C0AB0512411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3163" id="{04FA2B14-74CB-400D-9DE3-C6314584B685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CC7DBACB-4781-471B-A6A9-1C2213A07F7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3189" id="{9D95BB70-4238-4529-81B8-05CC28C58C55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E0D1387B-EF73-4B4C-B023-6ABCA7437E5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K109:K110</xm:sqref>
        </x14:conditionalFormatting>
        <x14:conditionalFormatting xmlns:xm="http://schemas.microsoft.com/office/excel/2006/main">
          <x14:cfRule type="expression" priority="537" id="{0893056E-4599-4220-9C2C-C3A8ECD32A0A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46D29DE0-DE64-4D82-A2BB-5550E20E216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3241" id="{0C6CC862-8D37-4C96-A442-371B5B10FB0B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13182A3E-84C3-42DE-A1AD-23BA652D07E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563" id="{C8B9205D-32D6-4381-BD8A-1FCBFE54B73B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79F8DCCE-673E-484F-BD6B-14C867A98D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397" id="{4A10E895-754B-41F2-B37D-68506AB00624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680BD919-E0FD-4782-9A81-1EB433BC77D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3423" id="{B241BCF3-7766-48E2-83DD-0A9506A000E6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A4C3F1AF-5788-4B46-8298-B0B67D1826E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3449" id="{CCA8EEC6-7569-4074-89F7-8BA049806965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8ABAEF4B-20AC-436F-9CCF-AB02D8C19D0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3475" id="{B555CC07-7323-4C09-8D26-9E90810F795C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3459EA03-A50D-4311-8670-D8BB43A2D82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3501" id="{3BCC9639-05AB-4F4A-8647-F5F3E39A4A08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1519DB19-6F04-4688-BD92-DAFDD1FC1BD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3527" id="{18CE2962-8125-425E-80BE-06FD5406F8D2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3DEE4A9B-F47B-4E92-9744-E08C29AC95D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3553" id="{8A219014-9D04-4BC5-B5FA-C1C8733E4F3F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AD714F95-4F2D-4FCA-ADF5-A90D6E8FA95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3579" id="{ED487E4A-3F5E-4256-AB6F-678B53570FBC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672BA3D6-D93A-4389-8BDF-75F49C8F063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589" id="{C8164413-411A-4010-B3CF-5A4A271189CF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5DB7A567-1700-4384-9092-022CA7F2CDE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605" id="{124B61D6-BF7E-4BFC-A6D5-5A6FC951EC0E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14CF4FF1-C8C5-41B5-8DA5-9D22C5ADC67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3631" id="{A1B23B9E-4DB4-4929-B88F-CBC7AFFB9E2D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7AA6D9DD-C0EF-41EF-801F-E59019E5AD5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3657" id="{40E591E2-6984-48EE-A8F2-97D744F2AA56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F7DA3F9E-BE9F-439B-8ADD-A18300C7BEB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3683" id="{D7622739-C709-45F9-B195-6DA52B916D0C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83D4294C-6379-42C9-B450-A33760D251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3709" id="{B6242B95-0462-4597-AB09-36AFDEEF7F5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D45796C9-E66B-406D-9893-C0A2C1B44D0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3735" id="{24F69F87-5AD3-4C76-98D7-4F82BE85445C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7AC5BDD4-5D43-4721-B2DB-47EA9C7224B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3761" id="{818BBDC1-EF1F-4785-A205-744403C0AAB9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F2CF0242-D05E-4C38-8962-272CBA5B2D2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615" id="{254B69AF-E7E5-486F-A347-1279B02F821D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5B9B4999-3E5A-4247-B7DC-0BB137FF92C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787" id="{FB797BBF-DA55-4555-A512-063CD2D5E324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830C2F56-CBE3-4C34-BAF2-54E5F55C561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3813" id="{F53E936D-D64B-44EF-B6F6-954B488BF7C5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A014C544-144A-4BE7-883A-BD79C969270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3839" id="{A1BDDC47-508A-437E-A217-DDA01F036CF2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2E4CA981-0AC9-4582-8CD1-EE00DCCF978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3865" id="{17B603C0-76C9-4298-B1F4-F39E9117AB7E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00BACC5F-B8C5-4A65-9E56-45B7260263D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3891" id="{BD18F244-EDD6-45B2-B5CE-CB0C60BD13D8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87D78BF9-0C3F-428D-A4E1-E7476A30F6D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3917" id="{D7F472AC-30DB-410D-9775-BC600A7937CF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E4EDB592-9210-486A-ADB3-4480572FB86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3943" id="{439C0CDC-B039-432B-B6DB-ACAF9356B5E1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7134337C-2D94-4897-83AC-FEED0280301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77" id="{0357604A-5E98-437A-9D23-86C71D74ED3B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3122799A-5E39-4308-A1AE-6CC5548FCAD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641" id="{F9D07353-5EE6-45E2-9FDC-6743139540AA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14B562C2-5F24-40D0-B5B2-483D551C65C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969" id="{96CDFBF1-A6B1-409E-A346-061353B5B68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AAE3FDE5-3879-478B-97F3-E6D2943E420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3995" id="{8402E607-522B-4026-80D0-CBCAE1432D05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0F9BCC7E-5533-4430-BFD2-90789FBEE29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4021" id="{1785DB91-D748-442D-BA22-618225861979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531D136F-74D3-4C66-980F-44493B75005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4047" id="{EBA33F91-B1D3-4A30-BD4D-83961DEFCA28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3990DC01-2588-42C9-9423-1D40DC2ABF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4073" id="{2ED77CC4-8101-4185-A49A-3DBA6F82A3D0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37A076C6-DE4B-4C09-902C-56425B7032E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4099" id="{DD3E853D-8B05-437C-9C1A-FD70775064D3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2E825560-0A50-4BF2-8005-AB9E8EB83FB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4125" id="{3064CD9E-815B-4DD4-801E-EBB8E74084E5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FB11E018-14D2-4176-9A26-2BDB080F54C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4151" id="{5AA443C9-CED6-43C5-A7AA-18D66B6DE2E6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119B9C56-6E4E-42CB-88DA-9C1A4C5C4D4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4307" id="{8275FFC3-9604-4D93-8207-521B8A71C864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9806CACB-C407-458B-8469-EB7108FDD33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4333" id="{E65D3AC2-C3F9-4D02-B1D4-4170499D0879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CD0BCA56-57EF-4282-8386-314EC00FAE9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4359" id="{CC09EB2E-B654-4274-97DD-5E31DCFC3149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59ED6F79-98FF-4D8C-9D19-12E3C800F15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4385" id="{F480647B-463A-4482-8BD6-72F44B6CC770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1D928A6A-E782-4556-9434-5CD4605294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4411" id="{4E3AE0BF-3B93-400C-9776-E52EE0B2DE8E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9FC45D96-2A07-4754-B360-20388A2C0F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4437" id="{F6492588-7F3F-4C63-8726-17C4FB05802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B24DAEE2-54C3-4C0D-88DC-B104A2C4814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4463" id="{3F776B10-EC4E-43FB-BE15-D52720999CDB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900CFF18-8A37-4251-AA3B-86A391D3C3E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4489" id="{ECCB1C45-0059-436C-95AF-0D8774C09B14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2FEAFF4D-4EBE-4A5D-8E97-9D774B34956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4515" id="{81EBCECC-F265-4477-8AE2-38103361C670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0F675B1D-DBED-439E-A516-CEC08867A4C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667" id="{DDB7EEF9-F9A8-4E6A-88FE-2453687F02DE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310C1DA8-2DA0-4435-BB4E-6D8BA6F7F62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541" id="{84CB54C6-8B21-495C-BFBB-7C6946203872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E875377A-C9A7-4C59-97C0-2DABBD41FD3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4567" id="{6506A47E-B5E0-43F6-B0EE-BDD42E109E41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B671B5DD-6517-4D54-9A4E-302FB7C82DA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4593" id="{E78E9F9B-CC20-4590-BC73-3E66813B9924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153F2370-6E7F-4A62-B758-D685CC7543B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4619" id="{A30E60E7-2960-433B-B939-42DD2DE29478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901E746E-CF8E-492C-B134-1E7C86C378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4645" id="{DE4AE754-8BA7-4460-91AE-6A1F520F83F2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30575D26-EA1C-4A8E-A223-DFB2628B935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4671" id="{6B3ABEF5-258B-49A8-96F3-D75FEA37A2A0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5D7FD793-2C9F-4472-8B9F-650A55CCDC2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693" id="{C7BC9A36-2D94-4A4E-92CC-8B8326FCD4FB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F5581648-22BB-40C0-8B37-2B1522737ED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697" id="{3D2D4411-D23C-41C8-8D15-EFAE626FDD12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3AF7AD9B-FC09-44FA-817C-EDB6CFB2359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4723" id="{6F071A16-1F80-4CAE-890D-A59B1C691D4F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27CF3AC2-5344-4172-94D2-475F6602BA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4749" id="{A560908A-2026-4839-B059-37E12218C5C7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AFB84BA5-978C-45F5-AB19-A8FB109399B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4775" id="{923B784E-6A5B-404F-9219-41735EA7A7FE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F0D6D648-36BE-4B6F-A7E7-5D42AA0D130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4801" id="{94A1B975-B4DA-4FDF-9256-2B5BFE2B4CF5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755D8521-D79C-45FB-AE64-01B73731BDF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4827" id="{E61194A5-ED1A-4409-A278-D755A9EDC09C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52A1B4C1-6003-46DC-9513-D951A6C0761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4853" id="{77AED4F7-A3CA-4987-8539-CECE8550E7CD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8FFEE975-907F-428D-BDE6-A6513069352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4879" id="{000F6447-17FC-4698-8D49-74C0B16A5995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D1CB9233-9677-47CA-B6AB-345214422F1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719" id="{40B64283-A1B7-4036-A110-CEE3EF0FFC4E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1EC117BD-E71A-4FF2-B9A6-493309A7A2C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905" id="{A1788BE1-0338-4532-9DC6-7A33562A4338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FAB307B9-EACF-43B1-BB6C-14985A45A45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4931" id="{8C2FDA14-7F46-4445-9935-AC52F7C2A0D0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43CA8C0B-877E-452D-AE25-64038840443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4957" id="{E8283236-E79C-447F-AD08-349A1B2B2ECC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916D32E3-DE8E-423B-8D62-88172EFA9F5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4983" id="{8ABBEB6E-6C15-44B0-8C50-38BA36CC8A23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E111C10B-8740-4DAD-982F-60A8FB1BB3B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5009" id="{FBBE7B6B-97B0-4909-BEA7-83AC7DD1E1B6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EFDB716D-A860-45F3-B820-12A715C20E5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5035" id="{489794B1-42D9-450E-9353-E33A9B648A29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A0D6CC15-2126-4C1C-8E33-9904F562A90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5061" id="{05321FC9-386C-40FE-A69B-130AE32FCA95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C73D637C-537C-4346-AD71-02F04314F93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745" id="{D1B5EF6C-656B-4107-8C8D-22F4D440DDA8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36ABBE72-9111-43C7-913A-9386FE59023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5087" id="{9F1B10CF-8467-45AF-8F70-C10BF1F7230E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7878DEFF-4542-48AF-AF5E-7B73619CC68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5113" id="{78CDAFD2-8D89-4F04-963F-8270B3339CC7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ABF38F90-6450-4DB1-ACF1-363C39F8939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5139" id="{3B5E3C65-7673-43E2-86ED-28F8AD8AB5FF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3DF5EB40-B2C9-4128-804A-2EB989EAFF4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5165" id="{25E0AFBD-9689-4C34-9CAD-51C839FFFF3E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2A160B40-5ED2-4280-9E90-BA6A329CC8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5191" id="{1272D2A0-4A32-4011-AF57-596B80538E3F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FFAA2141-0D11-40A0-AAB0-0E28FB8BBE0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5217" id="{06306177-96A8-41C1-85AC-4FDE0A364719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3C6F1AAD-A892-4338-B55A-059F7597249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5243" id="{662F3D9B-ADD8-4BE1-B3D3-EEDA8EB5FE4C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248E851F-8D48-43F6-B329-446265A7AAA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771" id="{FDD55CB7-A095-44F5-BACA-F60A254B7431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512FD4D2-1EBE-444C-AC99-2B30DD1DF9A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269" id="{5BC06B01-70A0-4ED2-BB54-419BF55C0DA0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805DB5AA-0919-4E25-8153-791C125ADA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5295" id="{9CB509F9-34D4-4B93-AAA4-AA9465E12F14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C3D2F688-A816-4B9E-9A84-F217E21377F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5321" id="{8213B235-44A3-4F76-B4D1-0D4AAD38A9FD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37585D13-F828-43D1-88A2-489AE17C4B0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5347" id="{148F9CFF-A473-42F6-844F-01AAA306E7E2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307BF29B-C8A1-4C8B-8201-C24F56D926B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5373" id="{89DB824C-B7E0-4590-B70E-2DC72C3AB8C8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2DE66562-D286-46AF-A39E-61E29EDAA2D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5399" id="{CC4D2170-3837-4B70-988D-763ECD98F9D1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0993AD92-87E9-4CB0-84C2-180D305043C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5425" id="{CEE96E05-F3EC-4D7D-939F-F36BFF8CB6A9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79F205D4-7428-4412-A550-FF59CF92447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5451" id="{41EEDAD0-DDB0-466A-8E86-357C404FBD5C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3CCE480B-C3CB-486D-9E79-2CDE45F3C03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5477" id="{03DAF75C-A0A7-43DC-88BD-28DDE959E0EC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8" id="{E0E76E74-574C-4E0C-9C07-5CB7457AA32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5503" id="{13BC2A07-0B21-4094-807D-F83ED8421836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4" id="{971648DD-EF29-4EFF-8EA6-B8AEA7526F3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5529" id="{D08B9D3F-8A3D-4926-B065-9E64D80C2B25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0" id="{BCB0113C-110D-405C-92F0-887ACEDC56C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5555" id="{D02DFF2B-67BD-4BBB-B125-BF6DDA5B4DBE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6" id="{AD4626A0-9DE7-403F-8EE8-91FDF7BEB63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5581" id="{BC025A14-0554-4C69-9964-813D587F7A5E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2" id="{2334EBCF-B2B0-44CA-9D20-172B8AEA913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5607" id="{DC48C07A-E519-44EF-B2BA-AE6E310C5EE0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8" id="{B60C6CDC-6C27-4DE5-AB6B-4FE52612C4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5633" id="{5351D0F7-AFCB-4B96-847A-D95A163D9B22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4" id="{86F219C9-D37E-4895-A58C-67B11181418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5659" id="{ECBC68E2-2C2A-44DE-AB67-1C5FD15A4547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0" id="{308D2303-FA25-423D-86E8-5B96932824C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5685" id="{CC6E485A-C76F-46AD-9964-40C5A79B1885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6" id="{5CE32455-5452-4756-A5F0-B2CFCB0809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5711" id="{889E6B40-6C58-4322-9974-D8D9ACB1607B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2" id="{484EA11E-93F2-4842-A67B-DA8974CDDD9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5737" id="{7D004AFB-65D9-45DE-ADF2-96964BAFF7E9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8" id="{13A0DDF7-5A7B-4A58-9613-36692975D53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K233:K236</xm:sqref>
        </x14:conditionalFormatting>
        <x14:conditionalFormatting xmlns:xm="http://schemas.microsoft.com/office/excel/2006/main">
          <x14:cfRule type="expression" priority="303" id="{AA31AA59-99F7-4791-AF56-B8A6F128237D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3C6A450B-5192-4AF2-ADEE-A57ADE01B99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797" id="{8DE87A61-860E-401E-B555-B0B855CBC981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77A7AD7D-1DA3-49DD-B0AA-6CFABF19196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841" id="{0835AEB3-E097-4E4A-A32D-A1B51F3A1A2B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2" id="{DAA0CA28-8363-4C1B-A711-523AFE65407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5867" id="{43E682D4-F853-4328-B2B2-6189EA08513B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8" id="{D81BF428-E797-4398-BF92-41CF60FC93A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5893" id="{57B5FEC5-7062-4B21-A55E-1D869EFD8281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4" id="{099BC36C-37EA-4E4E-9ED2-F539ED0AE3F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5919" id="{B26074D1-E098-4E35-8D4B-830E4561ED8B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0" id="{B160DA84-50DF-4962-9FFC-E95658ECFD3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5945" id="{396C191D-B163-4E27-8601-63A9BA588BF9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6" id="{6A12FB55-0436-4F73-8039-41047A748D9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5971" id="{71C69EEE-5BA0-4CCA-9972-A2F15C8C0F95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2" id="{3771BEE2-C821-440D-95E5-526B39E0621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823" id="{98EF6E84-DEA0-4610-B868-782A7B0FF8AB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D01A3304-6741-42A4-89AA-0225FF8FCA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997" id="{6CDE8919-95BB-4DCF-A466-4CDB4584F811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8" id="{6E166C28-9BFA-4D20-A8DB-C900B0FCCB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6023" id="{3AAB2B00-649A-440D-9954-96176EBE5971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4" id="{F5C08B84-66DF-41EB-BCFA-8C51B7A5F18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6049" id="{FC4B42A9-9C16-409E-AA10-DA0480DE3500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0" id="{68B7807B-7094-4331-9AB9-56FAD475A82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6075" id="{AFFD45F5-3AF5-413A-9BDC-C4BAD290D7DF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6" id="{0926F715-A834-4255-BF37-CA2AC5DC5FB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6101" id="{D5B98F60-DC1F-4EEA-88AC-9C9EA3A51863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2" id="{FACBEC2D-F517-4629-AB8A-0A05E97EBE3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849" id="{45A4C2E6-640E-48E7-8896-868570F4FFBF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99B0B54-E2D9-4B6B-8D97-FDEF9E4D6E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875" id="{E84065A0-EC4A-41E9-9244-A59551AD7B8E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55AD193-CB62-472D-BB03-4C1CEC31F34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901" id="{C6D2C147-8586-4973-B025-6C3DA2E2D4B2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B792557-1C34-4C69-BDAE-157BB1A8ACE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927" id="{ADE762A4-0386-4A96-AB49-C93510AC10A6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C6FDCE1B-1325-43A1-92A5-1DB354FDA21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953" id="{A5F06CA8-03BD-487F-954C-F61316D00B44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1B0D6BFA-DF09-4B5B-8E0C-6BCE1CA2169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979" id="{0FAB1B33-09B2-4074-B26B-312F4E818FCC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5B1A51DE-8682-421B-AF99-C9357172A21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329" id="{DF6C3795-644E-4B07-91A9-5EB6D04C57D2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EC5EB24C-B7F4-4724-AEA1-7F108877E9D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005" id="{AA3ED993-1C82-4D54-90DD-C55659418DCB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6E6E34E5-7D75-4D9A-B5CA-0DC49FBCE9D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031" id="{4F495AC4-1CAF-45E7-A147-09BD9FBFA71E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B5AB1B72-9980-4FAE-ABC9-06F6FC50F1A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057" id="{30751420-5892-438B-AB83-9BECB346B833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4096B91-9189-4056-A55F-B016869F4BA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083" id="{11005C1D-758A-4822-A546-14984B799B0D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8E487598-969C-4F93-BD41-00CA149CA17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109" id="{0799D87E-D916-4E14-9694-BC543FCDA930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5BFD8D2B-CEA0-4E4E-9A94-1942E976B93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135" id="{EE36D177-4A6D-4B26-B3D0-1E7911C5C200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EF644887-1C6E-41E6-ACE8-38CFE062660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161" id="{C2C219AA-5069-4434-831F-25619E06E812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74238DF2-90C3-4B1D-B3C4-1376841FA53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355" id="{436974DC-635C-43F5-8CC3-939323B37798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441C5C1E-536F-4CC2-B9FE-03231DDF824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187" id="{8ADB2C44-26B6-424D-808B-8483A2783FA6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9D7D050A-BF3D-415A-8E23-986FE57636E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213" id="{CAD26548-60F2-4AAD-A538-E8D8D1DCD6D7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313DF61C-EEAB-4016-9BA8-731B5F05FB7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239" id="{F69D9A0B-5BA1-44EA-823E-A26275544A9D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9FE2929C-5F55-4A92-896E-887ABFC46B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265" id="{384FEF49-7FF1-4B2B-8B6A-00C639F769A1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F877E912-BF99-4EBB-85CF-6E908523BCB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291" id="{A82AC775-5CA6-4C25-940E-7487011EE720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377DD0BE-4175-4601-9047-430BEB418CA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317" id="{D1402E6C-9A55-4FFC-9CEA-45D3591C933B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71BCE264-14B8-47A8-82E5-6440FF803F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343" id="{D99A7507-8013-4A0A-BA88-449F0918600D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AF92CECF-E3D3-4F13-8677-BAAFEFA3D7B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381" id="{C997F67E-0414-4AD9-B026-B269CF087619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5FA5D05A-930B-48DB-999E-154DEE1498F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369" id="{9E24DA2C-6D51-4CAE-8DF5-E1FE9E055E92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E464A451-3CAD-4C3D-8960-90977D97163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395" id="{56B05FB5-93EC-45AD-8477-361E0043845D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9EEC61AE-8B14-46F9-8D65-79ED334A826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421" id="{2291DEA0-50EF-438F-9832-E15A05AF3636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2CDF98E5-7E3B-4388-93CA-F49D174637C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447" id="{70E1AE9A-F7D7-46B9-A7DA-EAE4A23AF935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950B47D6-360D-4F05-8CB1-F568015A011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473" id="{90BF5330-75AB-42B4-A051-ADA74E37FECF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A1896EBE-A2B9-42B4-A918-2BCDF96F088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499" id="{75566619-F205-46FE-9658-4662E976EC8A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54B8D7F2-FDB4-48D1-A433-603E15FF1B0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525" id="{C25E0CE2-9916-469A-AFC9-2B742474157C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5B178104-160A-45C1-B2B1-B96CD0B387B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551" id="{1B183B6F-2616-4B01-8711-A45C7B28AAA4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E5F36E8B-FE88-4719-B198-CC28A360008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407" id="{73B1A734-61F2-402A-A350-9FD1C2FFC04A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B1A85CF0-BBB5-4BFB-AA62-D2238714962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435" id="{85081BE4-EAE9-4256-B262-D1265AB19729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67D3A0AB-6B2B-4BD5-86A3-BE5D09D25D2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461" id="{F298334D-53C4-44A2-8909-B0AC90C762D5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9386BFC3-E8AE-45F0-AFB8-3608AFC5B5E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487" id="{E5B9EB51-7E7B-482B-87BF-61C04FC93B6C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1398AFB9-63C5-4BC3-B81E-E6D8D825C87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489" id="{79C6E95D-1A35-4382-96CF-61F0007F3DC6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A8FE6B04-DE67-4249-BEDC-2F29F56BF10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2515" id="{A7B1DCD9-9F70-4153-883D-FEEA5C359DF6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8D2C987B-F9ED-4FFE-8B6A-16F07C68C22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2541" id="{5904967F-C67E-4441-A293-A64A15CED0B8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313B40E7-92BD-44CE-818B-EFE186F0B92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2567" id="{E6E7D405-EF24-456D-9D2A-3E2B02A5B6FC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CD3251D0-4CA6-4EC8-A7F2-0CC776387C9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2593" id="{F8852240-463E-41B3-B9EC-17F5A62DCF01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A4FC8353-6AF9-46F4-8879-1F3076C7D6E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2619" id="{0352D6BE-7E3E-4C72-BBE7-920D19CEE3A5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465DCA29-6205-435E-BFC6-F5C1CE798B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2645" id="{640CE262-AB0F-46C0-88BF-7BF180B2BE68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48649065-1D00-4D3B-BFBF-B86B2E5C183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513" id="{9C0404FC-6B5D-45A7-8361-2EA0CE130B74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74D412F1-ECDC-4BD0-853D-AFD5A4E0C0B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671" id="{1A6D15BB-A43C-46EF-8DF2-30ABCCCBA6D2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8CC4200F-DD44-424A-927B-0F4BE1E90AA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2697" id="{F1FB507B-A221-4BDF-B2D6-0D6E0E7AFE35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04EB4891-1509-4118-B60F-F5F2CA80DE9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2723" id="{F0C3AE94-9AE5-4640-99FE-A083EA37C297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478628EA-F53A-4153-A9B9-75FBB3CE003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2749" id="{F9387244-A81F-4DDE-85C1-CC6DF79B559F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262D46E3-8C59-486E-B7A8-35033256A56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2775" id="{33830672-58FC-4B97-BA9F-FF7E8D8FE412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72C4A179-7F69-4128-B6C5-106B278BDAC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2801" id="{DDCA2DF0-6F08-43C5-8333-7EE46C878C85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6F371240-9BF7-480D-905B-64063A4F915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2827" id="{E4B4514D-36D0-43DD-B4AD-8DD8E5157A02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3B041666-7900-49BC-AEA3-DF46EA54BCF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2853" id="{50667044-0753-4098-BA5B-476477E05B2F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5DAACAC7-1A0F-437E-8BCF-AD892412802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2879" id="{A7633EE0-AE49-4693-B466-839EECECB4CD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DF7C5620-63CE-463E-AEA8-F33ECA2D9BF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2905" id="{A847A776-92E0-4196-AD02-51D6A9FDEFD9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2B233282-532F-49A7-928F-B4B23195A4A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2931" id="{D226B0F1-17CF-4A69-8AA7-1E7F296CB0D7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B3488F65-BDA4-4D76-AFE3-9708C28E5BA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2957" id="{96F95950-164D-4DF2-B73D-92BC12A53FD4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36F8A35A-BA92-48F9-B199-D16D6E97BFA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2983" id="{B74C75AC-4162-4EEA-ABCB-C3669F857A72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39A49622-B52D-44FD-BC0D-0553841A97E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3009" id="{F722CB6C-D1F5-433F-9F30-E4DB4953EF50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BEF25F19-5A7E-425F-B87C-FE933C1AA04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3035" id="{DA23D73E-9474-4E6F-834A-1EB1155FD7C0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B718B30F-1981-4975-A1AD-9B8B0257B9A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3061" id="{F75944B1-D89F-4F33-B883-1F313A685D5C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7F64D5F5-441C-42DE-B333-142ED862A8E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3087" id="{822EAB49-C351-4AD8-984C-18D20DD2862E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D552A996-8C33-4D5C-8D21-C4476ADCF88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3113" id="{1AC80FB8-E994-4E8A-AEEB-F99DD90CF5AA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CB1E3D65-1E85-4549-81D7-571EF1F6240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3139" id="{3F05F20D-60AE-4FBF-AB8C-F9AEFA83D22A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50482D68-5D64-422A-8432-F4C458DBB5A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3165" id="{0322A648-7CA5-4484-811B-A8666792E537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E36796CE-6436-4812-8E79-16C2EE2AE26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3191" id="{153C5BB0-9F2B-4F60-99FB-3371BF5FFE1B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3ACAAB90-88F5-40AF-AAEB-8A820C9F857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3217" id="{896A4EF3-83C0-4385-92A9-81B24E8D4114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1D4F350B-5C4C-4588-88BD-0D35AFEDA2E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539" id="{B0777839-E9AD-43C8-9980-BA46FA4788AF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AB8526EC-7B6E-4A3A-871A-1C85FB7E481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3243" id="{896A93E0-9F49-432F-BB45-D3A9023F4192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D0491804-7793-4C94-B7F7-D12278573FD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565" id="{AFEC5461-0AC0-4A7A-8CD7-248206D64DC6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50DD1FFD-084B-431C-9AC6-26355322433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399" id="{5F0598DD-420D-4847-86A7-C85B558056AD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4254B406-4AEB-4BFA-B8B2-43FFBBAB7D7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3425" id="{502E5EA9-75AD-4D4E-A2EC-49B4D37E4CA4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E705AFEE-B7AA-4767-A54F-8C167266567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3451" id="{744A9BBB-CE48-44EC-83F8-FB75A30CA238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93764D20-7FD6-42CD-978D-C0FB6D89B9B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3477" id="{02F15BEB-D33C-4749-86C8-CC6ECDBF1A48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E28BD278-7443-47F6-8844-9530A3A2565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3503" id="{D62F4845-EEEA-42E8-AB3D-211C0FF45E75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F3CD435F-8E84-43A9-B61F-EB1B1C83FAC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3529" id="{7A7BBED0-2D56-4F7D-B9CD-2588043D4B49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AF456ADD-0777-405D-8996-97CA1E8FA6F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3555" id="{30326787-23D2-4488-8610-501B78A9BDD3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752DDA94-4650-49DD-A1B4-DFE6DA5E86E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3581" id="{E01731DA-85AB-4C45-BA6E-AC074C268E72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29892573-080E-4287-9B96-C2415A61343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591" id="{5D3F2E72-B11C-4E75-899F-B30E1734D747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D71982E3-FB7C-4453-8905-DCB1D44D4E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607" id="{8150ECA3-2979-441F-B5B3-A0ED9FE87648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6AAF7D94-9F66-44D4-85C1-3845F343F95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3633" id="{CBB4E427-994D-4143-A1B6-13763B61ACD1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C067D40D-7C50-4962-8BE8-CF1FB1EEC88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3659" id="{CC4AD1F4-EFC3-482A-8469-76CE893DDD6C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8D72D9D6-8D76-41FF-839B-6CCB651785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3685" id="{F048F09B-8D07-4644-8B96-86CFBF4211CF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1497E560-B628-45F3-ABE5-38941EF5CA6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3711" id="{72F904C8-8486-4F17-80D2-1F999925A478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B62227B5-5D4E-4E70-9D14-E12E3DA3076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3737" id="{BB59B6A3-DCBF-4E8B-969E-C0B269765AF2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49C78912-53A6-4FB9-86BF-A1C3947728C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3763" id="{EDC2C5A5-6744-43F3-BC30-A2ECCD042098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68F8A25E-A440-4769-A8EF-2E54D35E584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617" id="{87D99556-8228-45E0-8567-5F88387C8454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55448124-381F-45BF-A8D4-44815303FC3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789" id="{AD9EFEE4-CCF4-4F8B-BE20-D6A848861689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0E2C0466-0B64-413C-A20E-3FD86449959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3815" id="{51BBE1A1-84C8-4225-B4A1-E3B3BF75CCEA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38D1FD99-403E-4A2C-892B-105402962D7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3841" id="{6DAEE697-926F-45D1-BC7F-E78376FA1465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896E805F-D0AB-4CA3-8D87-D3295CB60B2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3867" id="{DD717357-AC61-4C81-81FE-5EFFF2F3304C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D4D1C2A2-5BE3-461A-8CDF-4E5A6FFC65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3893" id="{BFF45C3A-39CB-479E-B438-D67C49667234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77E8A518-67D0-4391-AC98-489D88AF2A8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3919" id="{7D05B12E-C550-4F4D-A647-ACDEBA82D88D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286164A1-56C4-456B-AA87-C327C6484D8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3945" id="{3AA313BA-28F1-4496-A11F-0EE1D3F366DD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0B4D2D70-7368-48DB-B2F3-0680A18C968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79" id="{DA0FCD60-97FB-4E6E-89AB-BEAB3EFD2428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68F24EA4-38F3-4F92-A195-14A5834DF2D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43" id="{DDA329C5-AEFB-4094-953D-79952373B6E1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D04394F6-74E6-4294-88FD-87F5C786948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971" id="{89475226-A93D-4D7C-A5E7-CCE1F644BB2F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4AB490AB-64BD-443F-8DBF-1AE3265DDF2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3997" id="{DE47528A-988E-4A14-AABC-D5103D295E74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49BFF870-F6D3-4948-843D-F619BCDF1B9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4023" id="{26FC4F8F-54A9-406C-A9F8-19B798D77F3E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C73367F7-4205-4D5F-B114-AF83EDF51E5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4049" id="{644FD86D-36C6-4214-8113-363383AE8C39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D2D74910-6B8D-4C16-B003-CC8D178ECED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4075" id="{15BFA589-787A-485E-B702-1CB096E0C0A5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5FE0C36C-B263-4537-9CD3-9EB447BA513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4101" id="{B980AEB1-3DCB-4546-B367-815DC24A6655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BAE9E7C0-D56C-450F-9CE8-171C35660B9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4127" id="{184EC129-54DC-4CF9-97ED-20EB9AD8453F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2BE1B252-2D6C-436B-B2F3-D1F3C56367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4153" id="{35F46DD6-1DC9-48AB-A8E1-2BA1655F6F51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CAF5A845-793C-4384-9BA2-2F3A3E9C618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4309" id="{284D3B24-C87F-404C-86E1-FFFBB73A59FD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F21D19B2-C891-4930-8EE9-9DD6D2C182B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4335" id="{3B56FF6D-4ED5-44A5-B0F3-227EF692CCBD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E053C9A0-8F90-4A60-8410-CE53698750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4361" id="{30105A62-54AB-4C63-805B-0189D10EE655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493D2F55-5E6C-4DBE-B332-D69D1F50397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4387" id="{0D3A50A6-6815-49DD-B73E-B544F332DF85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F49EAE66-6AF0-4B72-99B7-64A509BBDD7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4413" id="{5074425E-954C-4799-BE66-B8D154B34AE9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05C4B4D3-E8E5-42E3-9698-4748E8A3384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4439" id="{D46CD746-2811-4419-8D14-FA8A12628ED9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288D126A-66CB-4871-A752-CCB8B94187C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4465" id="{0CAAFE6C-7AC2-4DC8-BB21-E6D29753008B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F28A3BE7-6875-45F7-918E-318922219A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4491" id="{D7D5AFB4-2A7E-402F-BF8E-F17DA29B8C7E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9CEFFC48-2223-4676-9A23-FEBB4C8568C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4517" id="{263343BF-7AE1-42BE-A036-700360213E18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54A25557-8706-4881-8980-C5402A7F8CA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669" id="{55806495-E822-4391-9EB0-5314BA2A4BF1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11925FC9-D2B2-4D88-B4E5-8D9452DC040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543" id="{60CFB590-1B7B-4448-9BF7-8FD532A14F51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BAE6BB9B-42BA-449C-A6EE-F54E2AB64EA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4569" id="{97C6D6EE-3764-4F94-BF83-8D5DCD8A0CCE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1F7B9E6F-EEB7-4F1D-BB84-9038E85EC84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4595" id="{3705985D-6777-4803-91A8-7E5FA0C8A8AD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1249BDC8-5025-4405-ACD8-22D7AACE52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4621" id="{4C90D8A5-6BB1-4D45-A430-E9FC883FC601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F3129CFD-8D18-40BA-8E3E-3589D11FA39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4647" id="{50C759A8-6E2E-4C30-8E5C-156EC15ECC2A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AFB4E8E7-6D7C-46DD-8C0F-F41865DEB5F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4673" id="{34FA5C27-5A78-4F27-9CCB-56708022B109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59B9D405-5BE0-4E89-9C97-6F56F4F77B0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695" id="{74E05054-A57E-427B-B925-6C6382CCFB95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88C7949F-751A-4991-BB0E-40E15923147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699" id="{AB4A8377-0B69-4E7D-AEA5-15DDA5B188C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950CCAFD-A07D-4FEE-BA1F-2EC8B58FC13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4725" id="{5742C693-875E-41C4-9714-D56B8B84E3FE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34510092-941E-4594-BAE3-C74C2426178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4751" id="{BA63AC02-E926-49D2-9BEB-3F9097777636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1164E6A6-66DD-412F-B6AA-DC0C703ACB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4777" id="{C4E9954C-E191-4540-BEAB-0430705B9497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807F2AA5-D5A8-406C-A869-482EC60A3E8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4803" id="{BD3E465E-C367-40A8-95CE-D34B00DE4B16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836DD885-F5BD-40C0-A43C-78F103116FC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4829" id="{97F28286-EDAD-4506-AA0F-419E72747B0A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EEF8B61C-49D0-49E8-A291-231BE7B1483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4855" id="{CF8CE460-D5F1-4A8A-927A-82FB2AC44C07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5128DA8A-6746-4E45-9615-1CAB68A36AF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4881" id="{C4B9492A-A5E5-4162-9E15-B38567D08C26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1600497F-314A-42ED-92C9-0B11F690529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721" id="{91A7B3F6-09EC-444C-B2E7-4C6E5EEA65DD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67A6A049-E312-406F-AA7B-1447612F0CD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907" id="{2CE18C2D-CF8C-400B-A25E-0643B970D126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AD4A7530-060F-445E-8008-DF78503E22B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4933" id="{EA7611CA-FD43-45B2-9EF3-47CDC126515E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0EBD27DB-3E73-447F-BB11-0C7D809F20A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4959" id="{317821AE-B966-4E0B-B858-5C4C88BAF479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8EF3C7A4-3770-4264-BFD0-808AA886F17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4985" id="{11D49F44-27AE-4C47-A60B-1B643D92F495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754346BF-4B37-46AF-B1D5-E67071CBFF7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5011" id="{CCA4EF6A-C2E4-488E-A876-5C00B225F551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135BFD71-9D67-4338-99B3-7A7A69471BE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5037" id="{AA5C723D-6958-4463-8E8A-E8B23EDF8392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BB14F0D4-7B70-4106-88AE-EBE4E6E50FA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5063" id="{0698226B-CEC2-413E-BAC4-02EACCF385ED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4697FFCB-6AFB-4B39-BC2F-59D9D2291DC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747" id="{A8FBAAE5-8439-49DD-BFE8-1D93F9798718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BB83B5DF-5409-4AE3-B845-0A513A13310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5089" id="{11D7E24B-2692-456E-A21D-FDE1ADA35E8D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1D51D951-BD3E-44E3-9786-4B643A1C58B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5115" id="{92A8D460-861B-4657-973E-E7716B13FCF7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C246A035-AA97-47E5-8269-5982B238A56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5141" id="{5EDC6F36-8907-4BA1-8B42-34C387FCC9EF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B580FA7F-8008-4A80-96DC-F4B9F90A72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5167" id="{FFDE1B3B-E0B5-493C-B7C1-A8E0727B84CD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4934E3D1-A2EF-4D85-8CA3-263122E27DA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5193" id="{6697FE6A-78F3-4073-8B31-AF276045B030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C49A6394-A109-4790-929B-3CC413E62FC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5219" id="{5F70503B-4EFD-49B7-8BEC-425C6166D678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4B3BE47A-D4B8-46D7-B420-EABB5C38DF4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5245" id="{F6C8FABA-99AC-4A2D-8562-B5C38091EA06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6CFA9CB9-B0D2-42E6-B661-28D29748462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773" id="{AEC71ABD-D11D-4ADB-859F-7ACD2CC6488C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2502C51B-84A7-4A55-9769-D55FF28F6AE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271" id="{2982E878-F06E-409A-83FF-615698469C3B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DCEEC613-09C5-4FEA-B372-103AB18A90C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5297" id="{6C1FB18E-64E2-44D9-B67E-B2C7B1BBF3CD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0B3E74CA-9A16-4C16-B90A-B32FE2FCE0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5323" id="{478E5E0C-0668-4E23-8B2C-5C04BDFC6CDA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3D634221-DAAF-4C68-BE49-F544E3EF0CD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5349" id="{5E87F4E2-4214-4B1A-B6EE-A994CCFD46B0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1AD91E98-5578-49E0-8DDA-35C7D34DF71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5375" id="{DF00BB23-9A7A-42A8-BF6B-067471888A74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0DB7E4B5-76D6-4294-B481-07E353DEDEA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5401" id="{56706B14-6A34-4934-ABC7-6CE490D770BD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E5B1A630-0B2A-41F1-9813-8B9C7D4AF9C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5427" id="{5390099C-4F2B-4C8D-8DD0-C14C10639630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8D282772-9460-486F-A268-431502D29E7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5453" id="{D7086A14-228F-44E9-8675-8C7A6AA735DD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A6655D3D-2DEA-458C-82D5-CA617E169C1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5479" id="{11DA97D9-B67B-4A00-99BC-91CFB3090219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0" id="{548CA3AF-74FC-4EA8-A855-10F7B2894CB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5505" id="{4D988AEC-BCF8-41C5-837C-ACC3E97670E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6" id="{557E91B0-00F9-4ABC-A299-B36D7993F65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5531" id="{02305315-8DE3-461C-98B4-20169E33BA4F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2" id="{BA049A00-6B03-4D7E-B721-67E55B28DC8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5557" id="{96F1F78D-5AA4-403E-AD98-AADD7CE3887C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8" id="{3487E70D-45B8-47F4-B2CB-2030B582711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5583" id="{120443F2-0A6A-415B-9CE1-1CE690E5F514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4" id="{E1CCB0A7-E333-4140-BAE2-8A7CA00EEFF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5609" id="{B21C38AD-A4C1-4C8F-BA41-F8C5AA6B787B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0" id="{FBF15A44-3D1C-4A87-ACEC-B939AA5BB64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5635" id="{82BF0AF6-8E6A-4775-AB5C-A53569D9E902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6" id="{F0650BAB-34AE-4477-97A3-C8A17B3258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5661" id="{74466BB1-41BD-4343-83C6-C222885CA26B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2" id="{8099DCA8-CCEB-4E26-B710-D39A74D4FCD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5687" id="{5363EDAB-36E0-444B-B594-6DF2CB237793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8" id="{C6909676-DE2F-4994-BA6F-CFBE343A865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5713" id="{E6154B1A-3E65-40DB-8CA2-09ECC992F006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4" id="{5E97A11B-B5BF-4B32-A8A9-F2A162BD09A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5739" id="{F2D6BE44-5275-403D-92B1-92B9A6442694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0" id="{AC3315D4-3B9F-435B-B28E-845E66EA6A5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5765" id="{C657CE8B-B375-43B4-A8D1-15876CE874D3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6" id="{790D53E6-F75A-4969-A55B-E946FD6AE59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5791" id="{24B34FF3-2C5A-42BB-9C59-C5300A4572EC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2" id="{F47B60A5-148B-4D58-850B-A40062C4615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5817" id="{53AD5F45-76E6-45F7-9F05-A21610E91BAE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8" id="{939D2BA4-CD5B-42E0-83AA-2095FD5951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305" id="{915A64E4-AC8D-419C-B7CC-2A5BF27D8E9A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652AA8E-5DCB-459E-A3D3-3C49D552FFF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799" id="{52158313-C1B4-41DA-AAE4-BC5395CC4AC8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154B0E86-CC8E-4726-8E2C-27DAAB39903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843" id="{282285BD-C658-43C9-975C-8BE5E4F7D586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4" id="{5652C208-7FCE-4F3A-93A9-6234FF40B85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5869" id="{9AFAE0E2-8678-4A2F-A24F-282A03732B51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0" id="{46012864-9230-48EC-BA0D-08E70BAB8A6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5895" id="{0F4795AB-7B59-4E47-A03D-ACF709C103E0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6" id="{CF1062A2-F6A0-43EF-AF8C-29F00F579E7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5921" id="{E6202D0B-4C4E-4DEE-8C8B-4C308E753EB9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2" id="{62668E13-0AD3-411E-B83B-0F8C992A4C4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5947" id="{9CD2841E-BC96-48CC-9BDA-D3C649984C0F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8" id="{AD1060E0-976B-4ADB-A3FF-BED8677C5C3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5973" id="{F279C098-0AA1-4457-BE4A-BE61C8F52DA5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4" id="{F5D455C6-64FC-40C2-8EED-252539E6A5B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825" id="{15348C32-3E0C-4041-812E-7B0D65325800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30F98299-C826-4B0A-A527-87F9D62376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999" id="{39ECC1E8-F4EC-4E7A-81F4-291750732D21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0" id="{23190096-5373-4BB3-940C-F0217D27E02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6025" id="{A1B89DD6-5E13-4988-B877-35A02BE6074E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6" id="{D64DEE34-E878-4AB1-9F69-D8690B241BE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6051" id="{15B54CA1-0EBA-4D59-B6DF-388530D5CF5B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2" id="{74AFB2D0-AD9A-4920-BEBE-24B11A2625E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6077" id="{17D2AC26-F1BD-48D1-AEF8-38C0B4373951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8" id="{2077B400-A322-4391-B6F2-460161290C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6103" id="{FD9D25A3-D324-4F5A-9874-B1EF54220D99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4" id="{192FC87F-9DDA-4D49-AD13-F78B90D9681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851" id="{4919DCD5-F1DA-4062-9828-7FB1FD82EBD0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91303038-0284-47E6-AEAB-735FA7FC00C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877" id="{DA35CA6D-9907-4957-8F2C-2FBF5B1BA14E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6A92991-4E17-4D4D-AAE8-48326AC537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903" id="{7243944E-46B7-4D5A-93B0-1A584CECD70E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1A18C9D3-EF87-47DF-9A93-9BB14E37C7F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929" id="{91807ED8-6B8D-448E-9417-D40BAA46F323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CC314740-DDF5-43DA-A68E-7DEE3300A33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955" id="{21FEAFC9-5096-467E-996D-7F359697B3EC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F7E917E0-5403-46A6-B2E1-30FAF4DB817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981" id="{843F199F-46FF-4E33-9025-29070E7C000F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A0A70638-A7D6-43BE-BEC1-325DA5762F9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331" id="{62464F38-C5F4-43B4-8B47-96ACBD4E1F6C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8A293E5F-6EC5-429C-9533-E1823EE6F32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1007" id="{937E786A-0F46-4DB9-9BA8-F64406E8CC4B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5CD26354-176E-4DEB-9C2E-E1819BD140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033" id="{6FD8B5A4-AEAB-4858-BB7A-15789AA2A612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128BD035-0754-4EDF-8354-A4341D57A26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059" id="{38401812-4AB2-42AF-B646-4369E37E835A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77A17D71-29AA-47A0-B7EE-69CCB296A55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085" id="{609542D7-B0AA-4F38-9B4F-649FC0BB341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C0673720-4A6D-4E6F-8624-0243CC17D4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111" id="{6B4FF2BA-3A24-45ED-8828-32A16E0D3C1B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C2DDD836-4C15-40C9-A2C4-DB557F3081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137" id="{9AC18CD7-CCC7-414E-8FDE-9B9C43A66648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FE401268-0DB5-4B70-B804-634FA546C1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163" id="{DD894104-EEAD-4201-9B50-C9CEEAE7FAD3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C7B8793C-77D9-420C-93FC-A18D4FF5A8A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357" id="{AB321EE5-729B-4E13-8796-B725C41A5997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B31E55CD-AC19-46E2-AF06-BBF1CEC91EC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189" id="{6AAA4ADD-07F7-4D80-A6FA-F83926A0A18E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1373B9F3-9963-420D-AE9B-F2C10D6B4E9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215" id="{9FD8D8D1-2A94-4190-81CD-5F38C97CE34A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9E0BCEF9-3194-462F-9FDB-73E0541F11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241" id="{EB5153D1-A74C-45F4-BC57-ED8060CDC6BE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4471321E-9D10-4023-8539-CBB3CA66E4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267" id="{87328F67-7F55-4CEC-A3BC-8403E5677142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4261D3A8-2157-4821-B5ED-09FFF56EAB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293" id="{B66382CB-7B91-4911-972A-0EE98BA927A4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D9B6C270-BEE0-49B5-A05C-09CB15957FF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319" id="{AF9BF0D6-EAFF-4322-A13E-CC14E8226F77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E24DBCB7-83B7-4BF3-9103-3C2BD49C6AF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345" id="{2DDD5DBA-1924-4425-BA78-3AFCD20C3835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788A8635-E0D7-4761-9C7F-43D75D09915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383" id="{BF315845-DECF-4504-ABD0-3585D6EDB22F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6BC44F91-A57D-4051-A6FC-C4CE67EC3DF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371" id="{AC966A73-B480-4E14-B7D6-CEEF2CC00865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C6B673FB-90B7-4A93-9139-744D34E2FAE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397" id="{ACE6012E-8C72-411C-A2B8-CD97A07961B8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24DF279E-CA9D-4D0B-B1E8-A0F0A4677E2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423" id="{FFCED295-6929-4E34-BF78-3DD0DDEC5D4E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37184007-F192-4197-9777-8EFA70CB928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449" id="{B6A72082-176C-4F6D-A6C4-E1E7EED51C14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A56ABFC8-CB91-4D22-9886-51E798DF4F2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475" id="{6AA9D8E1-2F10-4BB4-9BD1-791C0F94EDD2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336B2361-1EB6-41DA-A9D2-E144A7A15B2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501" id="{D3D7038F-1A77-4190-AAD4-28162EEF826B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69B0A2A-7599-44CD-AB2B-54AC760349F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527" id="{3D208D28-91CA-4248-B6CB-CB7AD40AEDE1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F848FF9C-5EA4-49C5-986B-DE5B53DF98C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553" id="{A2104D19-9CF0-40EE-AB33-F7CEEBC107BA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CB1817D7-8DF7-44F8-879C-C54F9EA5502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409" id="{96F22FDA-54DA-412D-AFE5-CA1C48F9B191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9D217905-0442-4E06-9316-B4412F155C8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437" id="{B5331653-C3B8-4428-93EB-975A440CC0B1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D17144B6-8556-48E9-9304-7B26C89B5AE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463" id="{799C5BD4-9E04-4634-B6DC-C79E48E39971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38FB0E1A-074A-4855-A03B-D8D53D18FCC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489" id="{2650580F-0AE5-4C27-9AD7-B9DCBC0E65DD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D42DAFF7-36D4-4E09-85E9-B808ABFACE5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491" id="{53D42215-DFF6-4EBC-880F-862CE93D4B9B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952A32BA-B91C-4982-8F95-C95E4248E0C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2517" id="{6EB771DB-71D9-4E0A-8387-9C82630D45B1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C955C1DE-F18C-4BC7-9769-135C2CA4FF2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2543" id="{11F984AF-311E-44B1-8C26-41A9A8909E6E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F2E3FBE8-248A-4559-BAF7-EE5E1B1E28D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2569" id="{6E79D9FA-38DC-432C-97E9-B2D71F7E6583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3FF02691-24B7-44D0-AE49-F7EDE687566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2595" id="{08438402-C2D6-4148-ABA5-12A5F86AFDC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02E7569B-61C3-47DF-9FBA-B5DE3F1A115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2621" id="{79246146-1AC1-46B8-8068-C2E78F5C5EC8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45DA3C7C-6CA0-4EBD-98B0-D2AB2DABE7D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2647" id="{05187A4F-66D9-4DD2-B66D-2FB956C42F00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9D4A7215-1F42-47A6-9692-45F41777763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515" id="{623C1639-24DA-4CC3-954D-6972079213CD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D1F962B3-2D8D-455F-93B6-6443F6587E1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673" id="{4AA1D076-CC35-46A5-BC0A-3D2E94EEB23D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A8A73462-1854-4722-A1A1-D053953D15D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2699" id="{D0D3784D-9409-482F-B24C-8341B7980DC2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46339EC8-D622-4A13-BFA5-E2557356A60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2725" id="{98DB0ACF-5CE6-49F9-AA61-9DDFCCDCF879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358E640E-6D1B-4B20-8135-D9F3E8FE42B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2751" id="{EB62C12D-BFF9-4A52-B208-A53D07C0A431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55FB6D29-ECBD-4866-A598-84CAC39E19C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2777" id="{1E535762-879A-4AAF-AF3F-565A84A51FDC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F2824896-80B2-442E-843B-37178F95663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2803" id="{41A76FE8-3AA3-4618-A249-06879206FF71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AA905D91-444C-4637-BE10-C5790947CB1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2829" id="{1C83198B-DDF9-44EE-8D47-D25C459AAEF5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F3D559B2-AB08-4ED8-9C88-45DAB8BD244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855" id="{0DAAE18F-FBF9-4642-963F-71474062C2B3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1202D4D0-6135-4384-9432-59A729B5C4B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2881" id="{45FE484B-052E-41A8-9C64-E52F5250DB5F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C839535B-02ED-4624-9FB4-E9A251B9EF5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2907" id="{8631388A-D48C-45AF-ADAD-30FDC2288F4F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DB9E08A3-DD03-40E8-910B-D08A23D5858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2933" id="{8DE12DE8-D603-41F5-8F24-CEA09B28CA78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5497BE96-E9DF-4BDE-AD32-521347ECF6E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2959" id="{E1C5D2C1-291A-4C9A-AD4C-EBF8AC0D1FBD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1CC1706D-7416-4C7E-8DF9-410DF37047E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2985" id="{B3256EDD-A82E-4957-B679-66A1C765B6CA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334643AA-A286-4B4B-811F-753989584D3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3011" id="{138A7BDC-CFC2-4DC8-A81A-105CA5EEC83C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D3FDE1B8-0910-4EEC-B56E-7BAA7D23AA1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3037" id="{C236CF27-7516-458F-BC8D-989838506E2E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20636DF8-5FE0-4045-B4B5-92C60CAA0C4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3063" id="{9FAAB542-8278-4229-B63F-A1A0441E1435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97CB579C-3F13-4430-863C-AB3525F7486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3089" id="{5137442C-00A7-4657-B982-03FEE79DF122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6C528EAB-5897-4790-8B76-5101DFE00EC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3115" id="{582E34F7-8605-4DE8-A239-E810329F2564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1A7C5489-89F7-4EA9-AFDC-4292F0FCA9E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3141" id="{8C5203D3-E041-4878-803C-78AB7CA6328B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C2014049-D679-478F-B9FA-8A8E5B21BC1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3167" id="{AE19DEA4-CAD2-4131-AEE1-73D27D01E8ED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8C8C2571-F57A-4B98-8D59-C9058755382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3193" id="{C8547474-3A98-4999-9E81-63F7B2D94A54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7EAA9DC0-D2B5-4506-9AA5-48F39FF11CC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3219" id="{2C8EDAC3-213B-4E60-91E8-ED61BA94F99D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604A2F4D-A670-4C81-AB14-BADFAB8AE44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541" id="{9B2DC373-51B3-4749-9F52-453E41BB154D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88D74406-13F6-4E4A-8A10-7AFB8645C08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3245" id="{FD4488CC-9E77-40B1-A510-A277A53391A1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81531B9D-FA6B-4781-A55F-F872795AF64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567" id="{A1A5BA93-7C57-42C2-9A6F-129797233F9C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4387B6B5-F702-4DEA-9F9E-8B9282F307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401" id="{759682A3-6BBD-4157-9D5B-7AD326E566BA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CEA59C8D-84A3-4034-8F3C-06B6E0337B0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3427" id="{2E19039C-19B9-40FC-A651-B6FE3E80A9D7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473FD380-B832-4ADA-A6F4-5C7A1576119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3453" id="{2BB6B98C-4F13-4A6C-A447-3B627528EE2E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89563786-AA98-48B4-AAD9-544AB9BB7DE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3479" id="{001C159F-683C-4E2A-B356-77F6F8A58752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C23FDA82-6018-4F7E-B6B2-92E54ECEF03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3505" id="{863B003C-89CA-49A9-8008-7E6BBE551F77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91DC4C33-B2E7-47F3-A32A-C36C6B857B0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3531" id="{584D485A-B68E-4D75-AEBF-738577E68400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2CAD87CA-223D-4202-9BEA-7553DC36C5D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3557" id="{6E6DA1EF-6D03-4F53-9335-10FD7CA746F8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96C05D2A-DF2C-4D5C-9E0D-2DEE53E3518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3583" id="{04FC97FF-D15D-441A-B661-D34F50E6AFD3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135868F4-0A5E-4C21-B4E1-8EC597890A3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593" id="{B4A136CE-7902-48FA-9D9D-7E69EC81EF30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538C1267-7288-45FE-A5EF-36D9D08DE09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609" id="{FFA0EA17-47C9-4F68-98A6-5F9C731D12A5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0CBD5601-9537-4E06-B988-B7FE4474C7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3635" id="{20E54AD9-4122-4997-B0AD-2BCC64B68CE1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769FF457-F25C-4408-BB42-43BF310AE83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3661" id="{65162F48-50CC-4788-8F83-0F1F28D12F54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DF97388-A122-4A28-BE59-D0380E0EA30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3687" id="{7002EC18-69E1-44C1-8B6F-E2FC45B04618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E928FC4E-618B-4328-966B-399C4E847DA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3713" id="{88E184F8-4761-47CF-8FB4-839FD55FA443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30784C02-5B2C-43ED-924A-E14B1FCF4CF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3739" id="{6C105D67-5581-4C19-AEED-245992226BE9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F085E957-EFF2-44F7-ABCE-76E4DDE24F6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3765" id="{5333BFBE-FD81-43AA-B66B-DCE5487E9D01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5C2E9990-5A84-41E1-B5A9-B9A3307D848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619" id="{B38E2B29-5118-4169-AEC2-D01D8CB3774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E1239B2A-B678-47EF-B49D-3441932B934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791" id="{0F6D3380-702D-4CEA-ABC1-99E5C49E03B2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CD18C932-5175-4261-ACD8-5CD8322CE5E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3817" id="{47DAD195-C536-460D-A696-BD7D3BC698AA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FA8D49FE-1CC9-447C-BB5A-B1B8A49BC90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3843" id="{0CB78028-F404-4466-90F6-FAFD4AEE2EEB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04E63D78-FBD8-436B-8BAF-22923F0B5CC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3869" id="{83B5B2D9-CA9A-41CF-9F8D-7F28B9488301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DCFBE98C-6D75-4E07-8124-AB9E204462C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3895" id="{FE92D4E5-F16D-4D2F-8244-AB2C17EE8337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012EB732-41DF-4352-AC37-BE6306D3C0B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3921" id="{6E711E0A-2F28-4ED9-8691-FEEF332599C3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0BA7F808-AC1E-492F-B014-07B967BC7A9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3947" id="{DC42F4AA-7288-409B-A3B3-DC9FDFE7D8BE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0A150FCB-0CCC-4EB9-98C9-EB949E1BBD5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81" id="{A7708094-62D8-4B3F-84F2-C23D81AB7FEA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D2047903-53F8-4A77-B8D6-D3FEC4A831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45" id="{F5A642AC-D86F-4434-A7B2-FD661127344C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B11CA450-23F8-48B2-BEBE-7CEABF57CFC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973" id="{6C706D18-BA7F-4397-B974-D76C0961B60F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F14A805A-E425-4397-8656-BB9A2A126BC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3999" id="{7D7C74AE-47A8-4FA4-A0FE-27ACA54D1A4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3E0C8228-8F55-4A8A-B522-CAC95FB7A2B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4025" id="{0F66F5AB-6BA3-498C-AAF0-EFD62BC4FE3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59134505-A81D-4770-A27E-9408EA91DC9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4051" id="{25FA37A6-7BEA-4346-9B16-669829C3D8F5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9D33D336-2BF5-442E-BCAB-B34E1D9C439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4077" id="{8EDB4222-9015-46C2-AE6E-1BF879060568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FE0A28E5-6C7E-43D5-AF40-0346D51723F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4103" id="{B65FE6EB-552A-4298-AE31-E73CAF5838C4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98F19876-920C-4067-9BA8-9D9DDE64991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4129" id="{72FAC7E3-AC99-4E90-8C6C-0DC81BD6A208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80E9B3A4-68DC-4F03-93BB-59E04921FDE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4155" id="{156D2D46-315A-4141-8160-7D9594200D58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013D9CE7-4892-4AC7-A8C1-E2AFFF0256E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4311" id="{B8FE0551-A8FF-4E5C-B64D-B4666D3CB24B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914E12E0-4648-4895-8B4E-A772689860A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4337" id="{1FCF1AF9-A119-4645-A0BC-51434CD0763B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6BEC1382-E901-4663-8DBE-861849F5829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4363" id="{A9DBCF75-ACDA-4D6C-9B98-CF82AF39378C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2278E533-F85A-47D2-906A-B0161CF4171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4389" id="{F31B3C68-078E-4763-A3F5-D875D07631DF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52A2045B-E14B-4E99-B084-107393A00DE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4415" id="{AD65B9C0-4C38-4B82-9D46-43CA18DEDF72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59C3B688-BEB6-4D92-8020-ADAD54B1758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4441" id="{47D58BD2-B5FB-4A95-8C5A-6A6F03C36FA9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1DBBF296-95AE-41E3-BF66-CC94892CDF6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4467" id="{A40190CA-F3AE-40E8-B2C8-B5DC41F5F477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455D56F8-91CB-4065-A1EB-CDBFE4B1153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4493" id="{7C1D087B-58A0-40B4-9948-8035265A6303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D5EB7095-2FF8-4AA1-A916-F963DC6695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4519" id="{666794DB-5421-4F58-8478-8A6EAC060F5C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A0D96481-B77D-4023-B438-AB279162E67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671" id="{2FE631A4-B0C9-49EB-B1DB-D609A05B349B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80DFD423-D75A-4560-803D-F6C65503DDB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545" id="{08C66ECC-6923-4060-B187-2F7314C393E0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5EFD5AE1-65BE-42FC-B848-6BF13D28C74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4571" id="{5572C60B-EA8B-4E81-9CC7-F0FDD9906980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04B7A37F-9FEA-451F-9E16-9FB1A46167A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M170:M173</xm:sqref>
        </x14:conditionalFormatting>
        <x14:conditionalFormatting xmlns:xm="http://schemas.microsoft.com/office/excel/2006/main">
          <x14:cfRule type="expression" priority="4675" id="{E8C19D09-B6AD-46E9-9FFE-494DB18EA45D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989094B0-F9E7-4FEE-B00D-27BE8D7439D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697" id="{8376F164-A8A5-4DEE-A03B-D7325C1A5065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9A3C5432-9615-4A9A-B5CB-FF26E535C44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701" id="{375B1DCE-0F0C-41F3-9FB7-47B6853059BE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8069F014-2A36-4A73-BD43-9D69C02D634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M177:M180</xm:sqref>
        </x14:conditionalFormatting>
        <x14:conditionalFormatting xmlns:xm="http://schemas.microsoft.com/office/excel/2006/main">
          <x14:cfRule type="expression" priority="4805" id="{133D04DA-DEEB-4A94-B0CE-EBF13799B3ED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63B4B29C-E192-41D7-8F35-33B827E2D15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4831" id="{B5DF4BD7-CBB0-4B09-A5E2-F255E1796492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60D6FCBF-F4DF-44CE-B70B-57FE6E3E6B6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4857" id="{B4CC7082-A679-470A-BA58-65441EDD977F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A2B1AF27-88ED-487C-869B-DDDA469C5E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4883" id="{0FC41143-A7F6-4E7F-BA47-059ECEB42CB1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DF6BF0EC-ED82-450D-8399-036BEA60DF5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723" id="{05EF3EDF-9AF0-4493-BEE4-59CEB8F762A9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9CC86C70-8596-458C-8290-F01BAA6D3B7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909" id="{60889B7B-8854-45E7-A9F4-785E0E58E136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F9F545F7-F854-487B-91A5-456112D3A31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4935" id="{DC5E97C7-81BA-472A-BA76-2377077AABD0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CFBA701A-CE32-48C6-AE08-72A317EE071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4961" id="{744987A3-D19D-4389-AFF2-5E5A7D7C427E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E05DCD77-CF97-4196-A34A-409C3BF7D3C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4987" id="{4C1C798C-78B4-4D0C-81DF-A7C538B5EDDA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A05C77BB-2ECE-42D9-A111-5975E2E0090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5013" id="{DBC3D2AE-C8B2-45B5-A7EE-1474AF38FC83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4CD9CC3B-0C47-4409-8A23-8178F97135F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5039" id="{E4CF103D-5F78-4B82-820F-5C5A918F684E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259C9824-310E-463F-B510-442F668C328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5065" id="{2B41C752-D352-4C42-A681-0E0E9CB66DE4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EDF31BC1-5ADC-4CDD-84E2-89D38EC53E6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749" id="{112E7FB7-CBD6-46D0-9851-E67ADB2B2C40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8328A29-FDDC-4D0C-8400-E84BD9CDEDC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5091" id="{E3A2035C-755D-4814-973E-44EE6A49D20E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740BD94D-A35F-436F-8653-5B035DDCA75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5117" id="{5B4BCF74-D9B6-42A2-AB7C-9F1EAC52654C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9F56001A-50E6-402A-9618-2D930D0655E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5143" id="{8710C414-71CE-4DC4-A39C-EDC79A971271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9604F1F4-0EC9-40D7-87EB-F25F1F4427A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5169" id="{DD5F83EC-90C0-44E7-9CDA-430684FAB923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5B9DB8D0-7607-49F4-9DAA-783DB63687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5195" id="{480C3659-2019-4C58-9950-31B4BE3C06C7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D7996A2E-0269-430F-AAE9-0F78DCCCEAE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5221" id="{39A340C3-42A8-4D98-8BB6-6038301CD97E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271EA7B4-D70F-4946-BF81-6CBE024A3EF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5247" id="{42BF3D6F-F612-46F3-9A5D-63D954CCC7BD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1DF843C9-B79E-462A-8B34-AB5A468696C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775" id="{0B3B9FD0-8EB0-4637-B454-2986DDE4A6EE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B88F0C79-B04D-4B1B-9A66-98612570345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273" id="{32E0A0E8-701D-4B8B-B4E8-44FA44B8B980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1F9EF8E1-6DAB-4191-9FEC-ABAE25EF81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5299" id="{3FDF0210-1749-4AE2-B77D-CC85A0745E21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0259D895-44E0-4D3D-B538-6AAB302702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5325" id="{6923F206-8651-4FB9-B1B2-EC3CA8DF67A0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5C7D1AE9-7C70-4BDB-96DE-DE89AFB6725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5351" id="{2822523E-02FF-4E37-994F-0C14284D0E64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0B2669C5-CCE2-48A1-B7E6-00C500114F9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5377" id="{951C9505-9C41-4526-873F-79CCCC33E159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E1FF80AC-EB15-4CAE-98FC-12724947B1F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5403" id="{8E588FC4-322B-446B-B8B2-AD4356643698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FDFD402C-A210-4A2B-ACD9-9587CD7479A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5429" id="{71DA46AC-890F-4E3E-B000-8103321063F6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AF1D4D1C-7F61-4D53-8773-10984A2BFF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5455" id="{9AE537F7-DA51-4E7D-A287-08A8463880BE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33DBA329-AD56-4D9B-91F0-123D0E08DAB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5481" id="{E4433587-C2FC-48DD-AAFA-965358BC9AF0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2" id="{BC502642-5DB0-47B8-A372-40CEAF8AD1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5507" id="{8A656440-F9D5-4AF9-BB28-76EC4D81B187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8" id="{F2F400FC-BE5C-4279-8EE3-5DB4DBCBC5B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5533" id="{8582F7B9-618F-478E-9A0B-305713C23BCD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4" id="{B8D94B7D-F70B-4C85-BD50-B94276AC148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5559" id="{83648847-9EE6-40E6-BAD9-40DDCB852F30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0" id="{7600675A-4FCD-4F1D-9A52-3EAB210E3A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5585" id="{41835639-75D3-498C-B45C-216F99130139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6" id="{6F5CB432-1CD8-4F7A-9CBA-3408D69D7D2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5611" id="{63BC9FC1-91D3-4509-B192-CC27E602A125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2" id="{1F6CD29A-ED1F-4125-AAE2-A77597D47B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5637" id="{C28898CC-970C-420C-89DE-DDA8FB30741D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8" id="{F39F130C-3B8A-4BF9-8323-2610C6F4CDD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5663" id="{700E0D8B-3481-4837-B81D-88AC1AE82578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4" id="{291AE4ED-0687-4454-9356-4996F493F19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5689" id="{72605456-58BB-44AA-B878-D50CB1382741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0" id="{B3328DA9-CC38-4919-870E-A8A3DA8D835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5715" id="{474DA696-DE9F-45B2-9324-677092C33B33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6" id="{6C624769-E277-471D-9320-137C36AAC57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5741" id="{644F23EA-FC9B-44E1-9333-6DEEB4D869ED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2" id="{A8B031EF-5621-4BE3-913A-45B4D1ADC42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5767" id="{8B08C71A-800B-4DF7-A228-9A4B68BDE1F6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8" id="{25128D0F-BC66-41BE-8D69-F29492E9C1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5793" id="{61DF8F5E-6B82-43DC-BF42-746A2E9A4B79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4" id="{47155A18-8B94-4BE5-840A-70FB099A9A4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5819" id="{06B4FCCF-8F2A-4F6E-AF78-D1AC00CA86E3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0" id="{4F32CFC0-3F28-4D90-BE3A-1DCAC0BB36C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307" id="{4A6B9ACA-4A85-4A0A-91FD-2B192F62D2B3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C8258656-448B-435A-A949-B42602A00A0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801" id="{48CA0BE7-BB14-4241-83FE-05DF613381AD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325BC7E2-BF54-46D2-AF66-173CD433365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845" id="{268C323D-BDF5-4622-B987-395F4F66C493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6" id="{E25DB0CD-0B09-4632-80D5-01EC9E1A21F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5871" id="{CA7FAB58-4811-4D3A-8E03-EBB5213CAC83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2" id="{AF4F0586-217C-4EF6-B277-F1595352082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5897" id="{CC07B872-40FF-49E0-950E-946CD5F30D14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8" id="{3CEFF961-6534-49D2-8DA9-5CCD475EB93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5923" id="{88701206-FDC4-46A7-AC2D-F0C4746FCE99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4" id="{D907E868-3172-4B4C-A34E-BCC685B729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5949" id="{055D2B14-3ED3-41CC-A308-4403144F8B80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0" id="{76018729-6513-430D-9C4F-583C5F11C68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5975" id="{EB9E96A3-71E2-4AB5-B70D-B29193D2C802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6" id="{7AB1DC30-1769-41C4-B67F-12CEA74B049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827" id="{4D96B6E5-BE44-4E08-BD30-3E1C5DBA9C2B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C6583247-4463-4336-8603-5AACFAB381C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6001" id="{992D868F-FF8C-4236-964F-214D6DBCB0A3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2" id="{9E5C1108-1047-4D93-8215-C8E3D0FA2E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6027" id="{A5927ECE-A86B-40A6-8252-5688A83C1E45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8" id="{BC2ED944-F08D-483F-ABCC-3C7AE82C925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6053" id="{08632DEB-6C6A-4B8E-B3C9-925A06607B1A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4" id="{80D28ED4-34FA-465E-BB09-44DBC5896A0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6079" id="{5CC71863-FC99-4D9B-9DD8-A70B60D8BCF3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0" id="{616DE450-2AAD-4E90-92AE-5BF34BA6521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6105" id="{717E52AE-D2BC-477B-8FAD-642D857743EA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6" id="{EEF78F7A-EF99-4054-AD51-143D16FDA35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853" id="{113907EB-82B6-400E-B18D-9AA50C831E29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7D60B14B-E0DC-40D0-B00E-2BDDCD73301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879" id="{036CE70B-5ADE-4DE5-B2F8-767C2B627094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C5B55C7A-2503-4DEF-86C9-260B2111DC4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905" id="{BE1C585E-602D-40E7-AB29-EE41B8EF2A62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8DF0D8E9-237E-458D-8D63-66B64F87FAE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931" id="{06517F66-E4E0-4C67-BCEC-70104DF509BF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FE55C777-BE94-40BC-A276-4F20A714D73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957" id="{3733276E-0ABD-4F19-88C4-FB51EBB5CB0A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3163A161-ED62-45C1-B2AF-269E1654842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983" id="{74E153A2-BC2F-4B01-B553-72879BA476C4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528B565C-4FF0-49E5-9F14-DA7CFFD4FF2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333" id="{0E808B25-8855-40F4-B56E-69EB2DC75159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D397D18B-941B-46AB-B82A-5A1BEE9671B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1009" id="{E0ABE769-0013-4448-8FCB-9F8C3C710EBC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26D75722-06F6-4B60-8D47-14DFC59B680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035" id="{5AA617D1-B516-4FF0-BCB6-677598EF4B35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9723410F-9AD7-420E-9FE5-68DBF821698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061" id="{A66F3D67-92F5-4E97-890C-D8E2D843203F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25EDE969-DC5B-4365-B989-CCC01FD6345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087" id="{786DC7D6-BC13-4DF4-9E0E-19E370F85DA5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D3C6D1C3-772C-4860-B2B8-BA190C88C56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113" id="{4377B90C-3E23-4173-9A47-1D071D915B91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151717E4-0C0C-40DC-9737-E8B6272F416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139" id="{0A2F875E-9E50-4C91-A0E7-B9AA2646EC37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DEFB58A2-C704-4389-B64E-2B6D1FE1817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165" id="{E0810474-F20F-48B0-A216-8CBF5F98CED1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60999C14-6314-4A4A-B95A-E50AA983C5C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359" id="{9ACD9DF0-8874-437C-8105-00874DA3C7CB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C58C804B-7E12-4B56-A1B6-F19ECDFE270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191" id="{74C42E6E-AEE7-4AA5-889B-C973146BF60B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1DB37A5C-3621-443D-912A-9813C15F546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217" id="{239BA778-A8AE-44B0-A3AE-A8A5CC436317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4DAA3AA7-FF6F-4350-AEE0-691651A5C0B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243" id="{E4BD3C37-0D95-46B9-A6B7-61E4739F7AE6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70B38C7E-7126-458A-82BC-4F0B37E443B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269" id="{BBB1EFE7-3B1C-4D84-93FD-02EA41450FCD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A16873FD-7918-4DD3-8E5B-2D681CB28A4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295" id="{FFB5A683-4F6B-4391-8F2F-80328EC2B1F7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5BB3126D-3268-4C6B-9D34-96EDA60C5E3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321" id="{D2188D63-9AEE-4049-9408-F072FBE111E6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DA3F1818-4021-4524-9D73-EDFD5F5FBC2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347" id="{47E02B71-584E-48D8-A2D7-F0B3BE5F0565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B115E2E8-6C2F-4922-9C95-540C6042A92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385" id="{2B8E2DBF-AE33-4D27-8B34-BDA1CDE22A35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19AF04-B8B4-4546-A62C-59FB4E9B0DC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373" id="{A03C9C97-BBFB-47A4-865A-74F4306D865D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E87CD992-4F32-459E-B209-9B9EDDB442C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399" id="{2E910EC6-08F9-462D-A756-5A208705243D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84F23AC-CDF7-47FA-A904-87864C9C754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425" id="{5F5B73F9-AD74-41F7-9283-BC2C10ECBF2C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42298C28-03BC-4C4B-B53E-1F3B0259F29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451" id="{E84C1550-CDDA-4AB0-824F-2E37C93E992D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A287592A-C397-43AC-8450-538D6A353AD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477" id="{6606E1E0-14E7-47D5-B4CB-927711004D8B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5E34A413-B478-4AA9-A09B-41FD05EEF5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503" id="{C45B15D1-8252-4097-8292-F3C85A629754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D54203AE-3FA0-497F-ABF2-201ABCA8F0C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529" id="{3B7AE8E9-BB79-44CB-89C6-9E42FFE69B08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2AC181C8-1DBE-40B6-B079-A67E15E37F5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555" id="{41072164-6552-4EA4-A0C0-62B4E435B9C9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56AD5EC6-7868-4433-A151-0901DEC8179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411" id="{210F9267-0881-4CBA-8250-EFA044C3F98A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CD8C0B03-AB8D-4480-8383-EC744B37667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439" id="{2A5E4CB4-8C71-4214-A814-C9D49EB2AE92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CBE0E586-EA78-472B-B12C-5187FDB11DB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465" id="{75A4B8B6-AF78-479D-8084-2BFC7B9ED380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90529BE3-7FB3-420F-BBD3-99232CB747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491" id="{42AAB77F-B80F-41D6-932E-28CDE952C666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E363F8BD-F090-4166-A095-390D539E82B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493" id="{A45CC6C6-7745-4DE0-B961-FC7D6329CE2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095ED5A1-8387-4950-A036-C76FA799063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2519" id="{DDDEC0DF-2453-48CF-914A-0FF3C9486601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73A129CF-36C4-476F-966D-D5EF01373B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2545" id="{A91B3998-DB0D-4205-81D9-EDEC63E78928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D162F6E4-3F7B-4064-B65C-5E04418E921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2571" id="{A2542DB2-37F9-472B-AB4C-ADEEE89CAEBB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6566F1D8-122A-4C5A-8C4A-DE74F43F289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2597" id="{970650A2-BD00-414E-9FB1-6281F0D52DD2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F08145F9-4702-4AB5-9A52-24158EF42ED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2623" id="{495D6EC6-BBE7-48A9-B824-213AF770F27B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8796ABB7-5A57-4AB6-B31B-21B1ACE84B1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N79:N82</xm:sqref>
        </x14:conditionalFormatting>
        <x14:conditionalFormatting xmlns:xm="http://schemas.microsoft.com/office/excel/2006/main">
          <x14:cfRule type="expression" priority="517" id="{481C9061-065E-4C51-93A8-3DB0F9898401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7673AEEE-1C9E-4594-BF2E-57F698423F9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727" id="{96164D2D-8918-41D8-B12F-26C708D17D4F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B32733B9-B6D3-42D3-A76E-273A767D00B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2753" id="{D5A7F6F9-09A6-42E1-B5A1-6E8EA6A2E3BD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0F9AFF28-0497-49B2-8E03-00091A97884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2779" id="{873A313A-6A81-4612-A261-3DF956B64458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971EA249-ECE2-4260-836D-788796DA5A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2805" id="{33907A28-298E-47D8-B0CF-D80103A0D222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FD87E8DF-AA9C-42DD-B847-FD94E361B4C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2831" id="{FF46BCAF-FA92-4D56-938A-41EFF400ABD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EC002622-91B2-4626-B22C-9D7527C8F3F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857" id="{50BCB463-B9E1-451C-8FC3-1F71A5A85ADA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2614BA2F-94EE-4388-992C-059D9ADF4C1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2883" id="{8E86E72C-EAC4-4B6E-B0DC-59E3EBA51D5A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72F41466-B49C-4B4D-BF02-6EE6722FBE0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2909" id="{5D88F4C7-8BAE-4DDF-B622-8B0FB848EF39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A0066694-A9F9-41EB-A5FB-901E0DFFED4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2935" id="{4F99DA02-7AA8-4919-ACE9-DF98C7B6321D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8EB9AB36-7AA3-4A2A-ACFE-4B871B96A92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2961" id="{30CCF31B-21D9-4AD9-8C1F-69049F7C541D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7FAC9CAA-72FC-489D-AAEA-B1CE58893EB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2987" id="{5B1B786F-3E18-4F8F-AF64-D2E2A95EF32B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3F1051CA-2F89-46B5-86C1-DE18D0D9E89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3013" id="{1B55EE69-BF49-4551-BB88-7DCDB4E03DA7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2791727C-FD56-4464-A55F-8FE0A119B48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3039" id="{18C32EA2-1DC7-4F5E-BFBB-4A558FD38957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9050B81F-CADE-44E9-AB68-F9CF23EFB07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3065" id="{6559DA8F-4474-4859-9009-1D89054BD01F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CB124818-BDE3-4BF5-AC86-30CA8594AFA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3091" id="{847F4A6C-5717-4B76-93F4-151B748B481E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28712290-54EB-401D-94F7-B452712A1D5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3117" id="{5C6BFC95-F956-42DD-B927-977452D44197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4CAB9150-F2CF-47E5-8048-3E2B919F890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543" id="{C4B36E88-9D0D-4F8E-AC27-BA1B2E571702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17B3A97B-FFE2-4526-BADA-7FD97A4C52D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3247" id="{B2C75125-56CE-4C7E-9B9C-F1DAE221B3B6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B026FA03-ACD4-4E45-8F65-F0CB1E3D38C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569" id="{59F0F7B2-2F20-4456-8F3D-5129E1D128A3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A6590B17-8407-4B29-9351-DB143508723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403" id="{EEBCBA06-C02F-4193-A2EB-3D7B5C89CFEA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A4700CB2-6215-4FE8-BFA5-DFBAB17CC70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3429" id="{749D1CDC-C5CE-4381-A26F-858966C4B1F7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F203DE53-5C76-4B39-AF32-AA679F28E62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3455" id="{01428CA1-1905-424E-8BCC-3ACE214CE195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EC529ED9-7F44-4FA6-AA0E-E1786BFC672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3481" id="{DC20D471-5231-47F5-ABC7-829261CFA6A4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A5B848A-002A-47EA-A129-4EDF54C9458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3507" id="{61515030-7E27-464F-A1B4-4D663AF01A40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6DBB9036-ACD9-4E58-A0EA-C44A012F44D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3533" id="{0AB848DF-DEE9-49CD-81D9-2A0144021E8F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1E1A1CE3-C2B8-473B-AD74-AB1B859E9BC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3559" id="{181CEE98-AAFE-41B0-B4F5-6D286F6C4180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EDFB8895-239C-4FAC-B95D-D05C882CC95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3585" id="{B4685C98-5C9B-4C70-AB6F-A6FFF9F0425A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96069F8A-8961-4F45-8914-BC5A57DADDE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595" id="{BBC026BB-4BFD-4D65-A77B-C23765D4A06D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1CA7F701-57AA-40B2-BE27-41AE44B90A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611" id="{C5300017-F3D9-46A9-A860-52FF811E8C7A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D963DE00-4050-4E12-A25A-349C02D501C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3637" id="{0B404CAE-7873-4566-B09D-54C566354894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87FB1DF8-C7DE-4F25-92D1-632FEF9644D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3663" id="{886861AE-C3D9-457F-9637-F6957E79E033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4338481F-10AF-4318-9C31-FAB4B2D6E46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3689" id="{F3366C8E-81D6-41DB-BBE8-80823BE76E4E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85706AB8-AB82-498F-8694-BC81F8FEB19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3715" id="{6F0BACEA-3D0B-44F2-8AE6-F08A17CEAEC9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24E80C27-EF8E-4588-BAE6-ECE56A9CCF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3741" id="{651EB9D3-E5BA-48F8-84E0-D0B8E6AA148A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78E216CB-4D3B-4552-B82D-A9DE9713AB8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3767" id="{DEFA3727-7F6D-4692-99A3-D04FB919ACE9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30C9733B-0BFD-46EC-9752-E645F6533F3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621" id="{7965E176-FC7A-4C9B-BDD0-8A77D938E4A2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BC1BC396-1D6D-4D0E-87C9-72A7B5C889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793" id="{120D3104-F110-40FC-8B9D-49FE84DAEE13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1367809C-27A9-4950-B575-832CA12FB64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3819" id="{F9F16E59-259D-43D1-BE2F-61C3F95B3B1A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406F902B-2197-450D-A7DB-33F45547244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3845" id="{5BCB0462-0984-4972-BB08-956BA2C1E075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1A78D889-464E-4AA9-9B38-BAE19FE4D75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3871" id="{67211EB6-9819-4C68-A22E-CA2EAE223002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6DFA43A3-3F00-49C9-80E9-A581B3E6029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3897" id="{A4169587-3831-4E2C-B5FF-6D2C6968DE22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9996EC00-4930-4EBA-8DA1-4B1541F0F70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3923" id="{B84EAB2D-B3C6-49F8-88C2-558F7B919136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CB123D9B-313F-4AF3-90E4-D59315E25AB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3949" id="{FDA1FE16-7C1D-44C4-908F-9E8CECC726A7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AFF7F8D0-FF83-452E-B4E9-C83E3E8B8EF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83" id="{15AD3F5D-A22A-40E8-835A-486855CDFB6D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DCF3A1BD-C255-4EF0-B842-8561EA73756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47" id="{76B4A47F-CE4A-4C4F-927F-BD28274B94A6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B4ABC0E9-BAD8-4BF5-B600-726DF4A36D6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975" id="{BB3DA27F-3BEC-4749-B7F4-BB433A96E58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00817804-746B-410D-9C39-10B926A3B8B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4001" id="{7171640A-4109-4952-86EF-430C389C1369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0D750CBE-8D06-4C08-BEA5-3C44BF4DAE6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4027" id="{AC80BACE-D78E-4CFA-85D1-00EC40CB70B4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8EF44129-3D8E-4B9D-BF39-BAD285A0F9B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4053" id="{A1C1D03D-3FE6-4883-ADC8-9447C3E6F7E4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EE685021-6974-43DD-9720-712D0DAA08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4079" id="{E28B2CC5-1B60-42E7-8583-16EFB1B3CD45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92AB6BA9-89FC-4D28-95F5-DE19DFC1345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4105" id="{7F352037-033C-4AF7-8437-ADD034635FC2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AF16D376-C4F0-4A62-BD2F-60267A14DE3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4131" id="{C38DD9F1-3B63-4B97-BFBE-C03C172B9DF4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859F96CF-0EA4-476F-B0DA-D23845EF57C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4157" id="{32FED384-975F-47BB-A579-B7627DA43FF3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CEF6B1EB-F8E1-437D-84B8-54CD9BCBC94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4313" id="{052F84E6-B89A-47A5-B12B-D71C8236E026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90A923CE-6E01-4319-BD6C-3F1B2F04752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4339" id="{DFFAACD4-55E6-4C2C-B8BE-1D94B3B015A9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0C0AA65D-B7C8-446B-BC66-24A7E6B9092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4365" id="{C1AC58F9-99DA-4D88-A847-08EBCEBC8D36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E0AFA41F-2E9A-4641-AD88-B4FD261E56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4391" id="{78C2657E-37C4-494F-A91A-D17B87574A7F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797D5278-D662-444D-A54C-F8296CA1524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4417" id="{D90D9CB9-825E-4DD3-A3C8-7C124E28E962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F290B556-B423-41D7-94FD-ECA772D18D9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4443" id="{296C4793-9437-494D-A94D-BBB8EC92F0AB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622BF804-ED83-4DB5-83B9-E6EDD75B5C6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4469" id="{10AF1901-7E2C-4962-86B9-BFCF61A578B5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F2DCFDEA-41E1-48C9-91BA-509217D34EF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4495" id="{481B2760-F50F-491B-B86B-0AADBD6864AA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7A392E5E-7D47-4F45-95C4-D79E30C5177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4521" id="{E9CFDFE7-F4B9-4321-B567-D553DB94EF08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BE60A754-DD54-4D60-BFDD-FF1944AC630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673" id="{8DF0EC41-401B-4065-A141-711C44AAE11E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E6B81DC4-AFA6-4BA2-A7B9-7FD2D730DD1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547" id="{58D49432-D8A9-4327-9ED9-72617E901FBD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91CF6350-BE50-4232-8433-40F905F7B29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4573" id="{E0096F88-006C-4757-80C1-6ECCDF8E5E38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655BC881-DCF6-4FC1-A721-AB84F02D16A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4599" id="{BAC72A3B-A7C8-4CF8-8484-8EE198CF96F0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5BE10797-218A-4228-ACFA-067795528EA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4625" id="{E2C4EB08-41D2-4F99-8E93-C10ACF95FDF7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76021CDA-07B0-4E28-B6C9-6F084BA6F38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4651" id="{F637DE62-62A6-4F65-A445-CEDC2D1B6687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51F78F00-D858-438E-A049-BB4B149224A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4677" id="{891C215B-B52E-497A-A148-542526918C81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95228DCE-F819-47E1-A9AB-86A6AE2D881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699" id="{3ED869BC-ACF9-413D-BD34-51BC63008332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165B76DF-4B41-415A-8370-9B4F7E54C6B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703" id="{3A69BD42-68C7-439D-AA9D-02F1A8C11655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349CB181-B1A1-4520-AB10-8610B8847C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4729" id="{32981E25-F2D9-492F-B385-077BC6F195B3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C21339BE-3C75-4D76-9C0D-A04E09A64A2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4755" id="{B822E711-041C-4DF1-B02C-15D62C621AAD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B4A319CA-087D-40D0-8969-BB3E9847E63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4781" id="{BB6BBD8E-9616-4F13-9B22-C2734B68E2D0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9DF2884C-3D31-4144-88A6-92C876519D9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4807" id="{F457B785-4608-498A-8BA7-D8CCC3687061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190B9873-C19A-49D7-B300-5646288146A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4833" id="{63275E2D-1C3A-444A-AE7B-639F82318963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77346500-7AE0-49A6-9EB1-5540E721FB4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4859" id="{697A73BE-7316-4FFF-8660-C876EFAFCB50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03FD2BCA-8822-47E6-BFE6-2E8F9F7F969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4885" id="{D6ACC751-A605-467A-BC44-53DABDAE3963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A7AAD52D-C7EF-48BE-8B26-E6264A47D69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725" id="{6254E848-0D51-4B4D-804A-BF10C10BBC77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FACBB3DE-8E16-44EA-9225-E3399718FE6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911" id="{F94F38D6-8BD5-4CF3-9D5A-5390E6632BB5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11B014D6-74F1-445E-AE64-4DE74CDB4E8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4937" id="{DEAA5133-556D-4074-B2E2-A2EA804171C6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D80BC44A-AF22-4A1D-BF8D-839D3DAA04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4963" id="{803B3E2A-0348-4DDE-90BD-222F592E0DC5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4FC53B72-99A3-4B70-9791-C9415A579C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4989" id="{9253068C-0B6D-4F2E-B7A7-EDAC7D91E634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2A49B7AB-54BF-4E22-B8C2-7211E8702D5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5015" id="{A2D992EA-0E45-472B-A729-F02E3D3440C7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222C8B7D-1862-473A-B743-61A80EC178A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5041" id="{EF05AA32-7DA0-4FD3-ACAA-9D7827DA0FE9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CDA2A4F4-D20D-45EA-88DC-38066C9CFA3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5067" id="{DAF9560E-23BB-43E3-95AF-747E83C0B389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14EE49D2-448B-4F42-A583-399B40DC372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751" id="{87E12AE5-BF26-49A2-B8DD-AA0B89A69AD8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9346897B-6F50-4288-AC49-F471D309E94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5093" id="{E6298C77-EBB0-4C5A-BC67-8C189D02A9C6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337D61FF-40E6-4DC1-BDF7-868FFB8D846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5119" id="{A299985E-8528-4362-8276-C0D99E62807E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FD94D1C6-1402-4CF1-B6DC-D08E1C7498E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5145" id="{F81F37BE-C4B5-4735-AC43-6AE5F458AAD2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52BEE3AB-11E7-4303-AFB8-AD3DCA981C7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5171" id="{2C01E9C1-F274-4CB2-A7DB-3D60DC475432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BBEF9AC9-3FF4-4D88-875B-24B109B9965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5197" id="{5EF37859-F5B3-4274-A83C-CF8C5CB3F0D7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307F6F11-16C2-4792-A125-4299A9D2C83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5223" id="{A5D2241B-5D4C-484B-AD57-D2782B65DAE9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CF58F2F6-176F-4B7D-A64A-A7CDFA7D3CF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5249" id="{9810FAB3-9964-4115-B091-AEDA9EA2B20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A82914AD-8DEE-48BF-BFC0-F9C6F524E37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777" id="{635124B1-57F2-4172-86CF-50C245AF9AEA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7A40DEFE-9DEF-49B3-A530-F03BBB9AB0D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275" id="{7020226B-7C2B-4914-9139-005B4CBE32B4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2AD52125-8F4F-4479-B563-2D7D739C66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5301" id="{A0EAE268-2C9E-4737-8258-D2CFC38A86BA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3360CBBF-C508-4A2E-8D70-9BC24F17409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5327" id="{D88C592F-BEC1-4B42-A4F6-9999C16A3CE3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241507E7-D769-4AF1-BBDE-8A38A678879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5353" id="{F380AEFD-5582-49C0-B718-E8A46BC2EF5F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B80F4A03-4CAE-41DC-B56D-B2EBE5327C8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5379" id="{CFED69F7-E420-40ED-BAB9-99D4AD59E550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97267B64-4832-4A1E-8211-26E972DEA38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5405" id="{4AB626E9-394C-4F05-B9DC-8DEC6C0FB885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981D0741-077B-44AE-8737-F96CEC23CE5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5431" id="{5A5A12C5-86F3-4592-A108-9E158228AC10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2022B2A3-7C2C-47C7-9191-2D94A8F4A4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5457" id="{4207D8AE-6169-4854-95BA-09BE3F8C7614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1226C7A0-E4C5-487C-A9CD-761B30B66EA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5483" id="{A280C86B-EDE9-4A58-8AAA-0F8A901017CA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4" id="{AA9A14E9-7107-40B8-B416-F19B4253615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5509" id="{3038331B-B693-4F2D-93A6-23D3DAE15E78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0" id="{F9F6B721-BC85-4481-973C-305D4E938D7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5535" id="{B87BFC73-3B17-4FF2-B7F3-FF6B73315BE2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6" id="{BEE9DF96-D578-443B-8478-0F881C41887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5561" id="{F7200517-C008-4B00-B161-6B68F0E9F7C1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2" id="{1BB774A6-9F2D-4CFF-94EF-5EAE64169BD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5587" id="{99A90DC5-BCA1-4B1C-A74C-B5801F782957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8" id="{E3E36761-5CA0-4E6D-9F70-EB89665A175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5613" id="{9B640D86-2B06-49F5-8F20-2516C006DFAF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4" id="{EF4CA548-821D-4133-8E72-5094F8937F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5639" id="{26D1F330-74A2-4EA3-A38F-42CE3D72627A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0" id="{EA0E76D2-D096-40BA-8BEC-50BF276427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5665" id="{6E572D63-6898-48A2-A5C9-62BE35B0E366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6" id="{EEDB41ED-5C7B-4EAD-99CD-C5E5112C35C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5691" id="{5221FE0F-7CCD-469A-88C4-C8757FDB6269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2" id="{B7D16608-4E14-4142-8E72-41BE4A5E5C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5717" id="{1B866469-814A-4E17-A9C5-00FF043B1C14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8" id="{C900B500-1F4B-44F3-A4C9-8D8540CDD93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309" id="{12CE316B-4B24-4BC8-800E-B6DABA02DA9E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22200972-5214-4E87-AC32-646D44D7433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803" id="{98353914-3CA1-4F65-AAC7-3F5A348040AA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F6A07082-2A81-4784-873B-4531AFBF1AD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847" id="{F722450A-0FB0-4D40-AA32-20A0DEB03AE1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8" id="{467EABAC-B4BC-4FAC-809A-2ACB04F1EFC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5873" id="{0A5C4FB0-2719-4932-ABD1-9311F5020935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4" id="{19A219E2-6214-4383-9020-6CD7C0CFEC7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5899" id="{EA3CED81-5112-4913-9390-F32378A8ADA2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0" id="{18E4F6FA-1939-4BDE-A641-BC9B4D1BC3A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5925" id="{7860F79B-E50B-4A01-9DAD-FD9F47721A58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6" id="{044A179C-C7BB-4A32-8BEB-9449F41B293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5951" id="{280D1FA3-A06B-4352-8BB2-22452B5E347F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2" id="{3DC08F2A-C01E-42D2-B933-54EB13D9AA6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5977" id="{C6A9FA10-0564-41A2-AAA9-28611905BAA6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8" id="{A5E19F89-F0FE-4382-A60A-2E1B233124F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829" id="{3CC1A795-F6BF-484A-AC9E-E3303C2ADD33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2E0DF8F5-AE07-4739-98FA-E07CAF378DC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6003" id="{84B57F43-B949-4A72-AD85-9B7872E70975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4" id="{9EF2CA8E-558F-4396-96BC-3A1C70B0C28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6029" id="{F8AA5603-F4F0-4FD0-9E45-7CCB3722BD0D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0" id="{827E4B5D-3E10-47BE-9D98-546050AADB4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6055" id="{902B8F8C-2FEE-4B5D-B56C-1832AD0C7B55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6" id="{07342E8C-F122-49C9-90B5-1E266940F1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6081" id="{8D889ACF-DD65-4DD0-8D6A-78962668E11B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2" id="{1762903B-89C1-4639-87AD-B46FC96EF54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6107" id="{BA1EAE3D-F157-4AFB-8097-FC9FB787F5ED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8" id="{7D4AB689-8EBC-4A1D-9C6E-0EE7EFB59F4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855" id="{1960F003-19C5-45DD-B04A-B691847DBC13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4F61B271-56E2-43ED-A868-EF919B74F03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881" id="{D67CCE7E-F817-446C-B391-32A23A8C992F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C5699FFA-8726-41A2-AB17-2219ADB8E64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907" id="{6E82DBF3-E826-471B-B325-CDBF500CF88A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3BAD162A-B775-4EE9-A2E2-DEFA3BD653C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933" id="{3EE3FB50-7266-4952-8D81-FF651D2EDF9A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287F23AC-5AC9-4CC2-8931-2C694F602B7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959" id="{3C3C1934-B6BE-4A2F-87D8-6EFE4C13A44D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B2EA1155-9100-4E88-947F-A6E89325FA5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985" id="{19584E46-452D-4D68-95FC-16B039D0F2E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F82523CF-0C50-4B21-AD3D-A6B1270F755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335" id="{07B6A3EC-BB94-4398-AA65-FBB199F84C31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ED4F0243-C83D-4B8E-9D17-CD7BA651B78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011" id="{746CA564-7E82-4826-9206-7D4D675E583D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6C11F6F5-DA8D-45C5-BAC3-B70F9778C12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037" id="{B6068B06-0DD3-4680-B94D-80EE532AA809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A71C78DC-1141-482F-A164-68E0B980994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063" id="{97E903DB-E4DC-4EC3-93D8-2F6E00F8281D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427817F8-FD42-4652-B42D-56308863989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089" id="{286614C1-1476-4B57-81D8-2D62653AA40F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769210EB-9BC3-42E4-B6A1-B79825E5A2D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115" id="{40F9759A-9E66-484A-A538-93C2BB5BD376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B92A4AD6-6539-496E-B559-680E5FAB53A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141" id="{D63943BC-990E-4E70-B3D9-BBB61F084B1B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8A7E14BC-00B2-4952-8C53-603DD0084F8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167" id="{65FB97B0-C026-4F2A-B0B5-77D555958E6F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F5706419-3E5A-459A-AC1F-288EB10EDD2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361" id="{83F6B3E3-0764-4C0F-AAE7-5ACD838B0A05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A79014D2-377A-441B-980F-73AA6E6C4CB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193" id="{1BA24CE8-3DE1-4F63-B70A-26280CB71681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E3DB2512-6842-415E-B309-129EDC122C4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219" id="{8A436F24-8D23-49C5-85BD-44F63BA58222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686310BD-498D-4213-9711-7CE053CC780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245" id="{7F303681-3F96-41A8-A17A-9D3472E2F740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A250FF3B-A0C0-48C5-958A-414EBB8CBF5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271" id="{5C2CFE28-D8F4-4DD7-883D-A65A331F481E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55CE48B6-36C8-480F-A98A-8494D7AECBC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297" id="{C1FAB533-F110-406B-B4BE-405EA89C1685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3B5E9C5E-164D-48E7-9DA0-82920BE2D12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323" id="{A01BCEC4-87FA-402A-A250-FDA39B75EF05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F73D9EC7-0B16-4C1B-9DC8-4941DEF6494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349" id="{E4271C76-E8CA-4124-B5ED-49AB81111E77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1A08170F-A22D-4DA8-995F-E3A77911FEF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387" id="{20D1754C-4354-4C12-BA76-4EFCC903B43A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BCA2C7FE-407B-42FD-A517-9E92C8A7406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375" id="{4FE76849-2D59-46E8-98C1-6007912C38A4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5D3502B4-A9C5-40C7-AF65-FCC2F39D8D7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401" id="{5684799F-5FB2-4B9E-8931-EDBFE0FFBE27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37A98FEC-4C1E-438F-862C-B9770C0E076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427" id="{FCFA206E-B1BD-442E-B414-AC594C50F729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46422879-0246-4868-968A-5788B53AC38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453" id="{562E840A-5047-4DC8-902D-7CC2E5DAECA9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6C3BE5DF-5350-499F-A784-B92F780504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479" id="{9A560731-95E5-4EE5-92C3-EFBB66B55ACB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40672125-0476-40BC-B54B-479115E0B7C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505" id="{2BC10F39-8630-4F99-BB73-713EFE21C44C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2C53D166-B005-47AB-B5B0-93FC1EA7696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531" id="{CF2A1491-6A6C-4871-A04E-E2B1D3750AAA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73716A7A-0C35-49C1-8780-DCC6CBD2E79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557" id="{A7A640D3-4BFD-42BE-B915-845372CD1C70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9E37B96B-BB1E-44C4-8D9B-661508C1FE2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413" id="{04C63C93-3A3B-41A4-9103-507FFAE5EB8F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997EFAE1-CE49-4CEE-99CF-BC61C2C1B13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441" id="{ACE1EC82-4936-4EB4-BEC3-A0BDA207D0DA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22F66EBB-7981-4DF6-B0AF-8230B484CBB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467" id="{9E81F745-7ACC-4DEC-AB01-0789BF2DB4CE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16A41C31-9C17-48E1-800A-047D7BADF0D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493" id="{7329E41E-DED6-41F2-BAC9-24CDCD2EC961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4D392FB0-7DFD-46A6-8492-B2934FFDBDE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495" id="{F9FC047D-019C-4E91-B56A-6731EDB205FF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EA8E17B6-40D4-41E7-98DB-F022C22A1B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2521" id="{22CDC925-03FC-4F4A-83FE-3BF5A898370B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503DEE60-87E5-40C0-BCB6-07D79123ADB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2547" id="{2664E337-21B9-488D-8860-A32AEA4248CD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1D86994C-9EE3-4136-9040-46E63F1DCDE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2573" id="{E2CDE6DC-3F09-4ED7-8618-1A7FA76BD608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1FDB79A2-30E3-48F8-9A2C-ACA35F4AAD8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2599" id="{345F4F61-C68D-4704-9BC2-770F117D231F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0299F787-E780-406B-B38E-6739373C2F9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2625" id="{27DC1A34-E692-4E17-9BE6-E935F34D55F0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67D42D14-9428-4C10-AB64-AC9D351DA1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2651" id="{166511A0-A6DF-464A-8CF5-828DEB979837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7AC80283-4AC9-4970-BB10-370FC1BF016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519" id="{BF23B8F5-7114-4F23-BDE1-E6EAE38467B1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9E52DA7F-36BF-4852-81A9-C35B7FF601E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677" id="{9C2D7822-2AEB-4BB6-B6B4-9BF7E6EE59DB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526A7B5A-D090-4F6B-B0E7-69AFDAE7AF3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2703" id="{7B05DF66-883E-4B74-B1E2-D663B36D7ED2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9DA22478-B2C3-400F-AA1D-F7A0C3E899D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2729" id="{21F596A7-7772-436C-A47A-085F99BF570D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54815043-640B-4C3F-8557-55A7A307917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2755" id="{56D9938C-79FF-4993-8AEE-C57E4EC913F2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39B5546D-A53B-458F-A899-3ACABD66D0A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2781" id="{66FFBE95-BD0F-4CB1-8F3E-3D9B1126F0E0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50EFD43B-E755-41EB-95DD-A9C33F69DC8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2807" id="{5BD98FEF-457F-44FB-9913-0EC1F6E468E1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50296862-66DC-43C4-9FC8-F33F0B99F2E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2833" id="{220598FA-2C4A-4E2A-A1AE-B02EA72D92B9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FD5CFCA7-E237-4E6C-A1BF-AC1A49F28AB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859" id="{8A333641-9BD2-4A27-B010-DCDCC78CE9C2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B68BBCE1-E461-4D91-80E7-8245CAE89ED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2885" id="{CBCCF5DE-43B2-4F19-A3E9-637ADCC850F6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2B11E926-C52E-4ABA-AD0F-D51CF1C648A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2911" id="{FA906A2E-9685-4590-B581-5B10E7E1AA04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D14DFB9E-D0F3-4388-AB3E-96236F18A2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2937" id="{DE6C8380-2820-4A99-9B25-A899788C6437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967C5BD3-DCCD-4CB3-9B31-E8DF8916EE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2963" id="{5782F5C2-4269-4808-8920-29C1E1A9E67E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BAA811DA-3891-4E1E-B747-D8B801F1ACD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2989" id="{FE232972-2139-4324-95CA-D27126EE4CFB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9DE3C3A9-AED8-458D-8427-AF811FC3544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3015" id="{BFAF5E03-4583-4753-8EEE-493757DBBF13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D7EC942E-D33D-4527-855F-A3EE3B66C1B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3041" id="{97D5ECCA-6E33-462F-8ECE-63E477315112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29754CF9-A2FA-4074-A373-9BF60DC3FF7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3067" id="{465E896F-A4D1-4DFB-B6F5-5EF1B7C8BA46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EC5FF634-8DA9-4B15-B383-90CF1E8760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3093" id="{DE9A99AB-8863-4B8D-A5C0-011A194E0920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ADF62046-40B4-4E20-ADB5-11DF395ADB6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3119" id="{A97E2451-34A4-4B7A-B25D-33DC110D3807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9AB698FE-37F4-4536-A5EA-38450C10149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3145" id="{2795C7A4-D7B9-4226-8A67-858AF887F273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03554C01-D5EB-4BA1-B869-071C67F585B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3171" id="{353D6707-2D03-4272-B97D-A82D59E4FFF2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01F9FA8F-ACA4-400E-9705-C2AD8BE356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3197" id="{110217CA-EBB2-485E-B2CA-79CCF1AFA501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8C56DECE-DE02-4A27-B311-B2AF32A05D4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3223" id="{884914BE-C552-4F04-B530-9348821F4F77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459CA8C7-98B2-40AD-B086-D605783E3E8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545" id="{9F8889BA-60DB-4856-BA20-8AB8F256D27D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336F85EC-5BE3-4608-904B-A9563B81EF3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3249" id="{E48D29A0-860F-45D4-8D97-7489F83584CC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1EF52D95-4474-4AC1-997E-9DDEDFE17D1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571" id="{E3812B57-C961-4D9D-BEED-1FC2D386D7EF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B0C6D29A-9ED3-4508-B4D9-7A9FC6E7DE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405" id="{F80C9E6A-D675-4F26-A06F-7369953ED2E8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6333E527-8216-4145-9AC8-9988FC949B3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3431" id="{B5FC273A-1BFD-468F-BC3D-074C3D544746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3CD5E28C-C20A-4211-8534-C144FD3DB53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3457" id="{3EEEEF8D-50A9-4D33-93AB-42B18461DC71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B3C38666-BED3-4B30-8E66-EC3E07FCD29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3483" id="{E5C69512-570A-4DF7-8C5C-7EB7A5109154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6F0E27EE-CB56-4634-A273-47D265F85ED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3509" id="{489815B3-17EE-45E8-B796-B3010106A4DE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0DD47797-14C1-47E7-B964-5EE0790DF89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3535" id="{A0E5CCE3-5AE9-48E8-9600-B92458731E6A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E123911C-C452-4481-9DE6-000F4C5A97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3561" id="{7E66F8EB-D387-474E-9FB9-0B572FDBD0B3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3603502B-63A7-46A6-AABA-60E8F10784C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3587" id="{FE19375A-3746-43DA-88E5-6EE7E8DAA7CB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23C1FDFD-B258-4F70-81EB-3A950DE50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597" id="{875B1C97-4362-4C7B-B496-D33B9AF3E437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4F5493FC-207A-405B-89EF-069D9AFBE9C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613" id="{E37FCBEC-87B4-4931-B207-616F0808249D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DE9A17F4-5A5D-477A-8ABC-B2EF798FC0E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3639" id="{EE67F86A-CB2C-45E4-B7E6-E00B2ED68045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E7AF98E9-3CA3-4DFF-A988-235ED21DC6A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3665" id="{2BE4CB88-8475-4652-9D74-24F9A3773557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43A2D61B-93B6-42D9-ACF8-EFA5B802F17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3691" id="{DED68B09-B3DC-4160-A8CE-F4ED3DC2504E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ED36A026-BDE3-4EB2-A587-6235837B0BD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3717" id="{AE2919B8-D6A3-4E1D-809E-BD0F59E82F50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A5E05156-A600-4293-9889-CF6BB3D697D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3743" id="{95C550FD-9600-41BE-AF72-1806E42A101B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10BAE5EB-9CEE-4406-9192-1FBEA3CAC1A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3769" id="{6A3CC8AC-E9C2-494A-BFAD-25432D74073B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0C081C0A-2896-47FB-9C92-4844B6A1A2F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623" id="{2358FF13-B275-4560-A600-633A45EADA6F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A6D681CC-28DF-4DBF-BC6F-80F0E73571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795" id="{CA68D418-6517-461D-BB41-5C0F5014B09D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D5EA6247-944B-4A45-9D09-781DD3674E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3821" id="{2AA24485-B0FB-4226-BA88-3EFE1CFE4584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806B4FF3-137E-4CE1-B7C3-812EDF95E89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3847" id="{021CD4BE-866E-4026-9FDD-30343A87AD2F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9C28F023-DC3B-4248-B41F-7480608B063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3873" id="{911301EB-0023-4F67-9290-713D6BDA1172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46F94EEB-DB94-4A35-81A9-9D2F4C39EC7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3899" id="{05019C40-1B17-475E-9546-F57C78756671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1681FF9B-3D0C-4CD1-A405-0084776436B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3925" id="{C0B8955C-6E06-479B-BD9E-37A574EEC430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7B4202B5-C8BB-4A2F-8937-CE2F77AF29F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3951" id="{55C4F27D-B6EB-4CAF-9FFD-D2F6B57DBA5B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E62CF9FB-9298-4377-A0EB-7FEB3744BDE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85" id="{9078C120-5125-437C-A53B-6607CBAB0732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FF722232-6EA5-4B22-A370-E5FEDBC5690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649" id="{C883DABB-546E-45D4-950F-26E4361AFCF0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724621D2-B5EC-430A-95F1-6845482A365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977" id="{4EE54F72-EC15-49EB-97D5-2E064F2F1367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2B3A5A1A-957D-43A9-B365-BC9EF06977B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4003" id="{951D40AD-7006-4679-9F87-17D35DDC38D5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7622AFBC-C0B4-4A49-81CF-936EF04CB9F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4029" id="{8C21110E-154A-4C13-8565-E34044ABC2A1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2D089F69-0A58-4914-A735-136580FD940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4055" id="{D71A0E76-FC14-4F72-8D4D-13380C8A6019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AC03F421-4CB1-480B-A978-C004A5E9034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4081" id="{1616166B-3C7E-4EA8-A5E3-28976AC3AE03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0B38ED12-1F65-4DE5-96EC-2A9E6C85D13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4107" id="{CE9861EE-B869-4DB4-A34E-F07398AEEBE8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AE08077F-FBD4-4B25-89B0-2EED8A16303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4133" id="{17F38BB7-998F-4045-A49C-0071D279CA87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DF545CE3-FB26-4BD5-99D7-53787BC23B7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4159" id="{71F741D4-1417-44F1-809A-602FCC6E19C4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BACD2C7E-2E6A-4575-AE18-92E45E9F3F5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4315" id="{57B19023-EE08-4712-93CD-BC5BFA3C1BBD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677D3822-7D9E-48AD-841D-9A9CF32872F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4341" id="{DA934392-230E-4ACB-BBD4-F8B62C0BE002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72A07508-40D6-440B-A95D-F61B5CBB16F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4367" id="{684A9D37-9D23-42B7-85AE-0DC4B62E1241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FAB7E2F6-46AC-4459-8340-9A13008CF8D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4393" id="{422863A8-4CB5-4245-BABC-1EC49C81954B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93E90EE9-0F32-4985-ADB4-8BCB5CB283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4419" id="{1EA2D2F1-93BB-450C-A368-4C6F056DB44D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B5A9C75F-8873-4F5D-9D50-9191C688C67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4445" id="{ECDF88CB-9146-4ED6-AAD9-64D0094F530B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52638FE1-1CBD-484E-AF35-8DCBCEAE67E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4471" id="{7F4FE7CB-B0E3-48D8-9736-65EA477F84E6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24564062-F14B-4CDD-9106-885E430DE10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4497" id="{645FABFD-2F18-4E09-AE60-D1C82A647D43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F4C14BDF-40A0-4A72-BFB1-BD2C08BF70A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4523" id="{0A6EA26B-7B9D-4BE3-A8DD-D0CF66006A84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7D9D362B-3CF6-4AD7-B2D0-BBD21C86595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675" id="{4213CEEC-6993-4E7F-975F-99529B039EE7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6ED9EA34-53CA-4FDB-9851-A6F1A69306B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549" id="{4E8655AD-6C35-49CC-94CB-068A541C584D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27E6481E-38A8-45C5-BC24-8A99B19D11B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4575" id="{DC63BE3D-BC9D-422B-909D-CDDB382901E9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10437569-6676-473C-9595-C0F17D53F3D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4601" id="{B12B7E4E-59AB-4EF1-8928-EFC1B5BCACBE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94779D8F-55A7-45D3-AA52-6C56D9898B5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4627" id="{6BE40FAD-9863-46B8-AA71-88AE0AA0C96B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1685D8ED-F7F0-4194-B1CA-65135633DCC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4653" id="{21F16785-E48A-4190-8675-451A16384651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0AB687FD-D20F-49CB-BDC9-F5E840AAF60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4679" id="{ED68A1A7-791B-46A3-8B59-ADEEAC8E76FE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10738FAE-A2D2-4395-A412-EFFF4599A2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701" id="{3F38F84F-C9D8-4B18-9AD6-5A03CDACA665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A2EDCA0-010A-43F1-9F52-D731BB80B19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705" id="{3671C70B-09B0-41EF-9BA0-A6DAB2B1C48F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A31F30C0-3676-4669-8BDA-0524E5F5442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4731" id="{2E014613-B0E0-4C60-B5B0-D089BA228194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F1E4F364-17D8-430F-878B-8CB4AA99FC0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4757" id="{A2395B75-23A8-45E5-834C-D521A9AC98DE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C919D0B6-1053-4299-9F5D-EA4283F303B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4783" id="{E4BE5F34-9FDA-44D7-B123-9E19C24431E0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AD73C38A-7C39-4CAD-8DA1-7BF8AA5F70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4809" id="{E253A958-9CCF-49CD-ACFC-5BF95E1C7661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F50F5585-BE87-4AB2-9141-1B7E3AC8014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4835" id="{05230289-6A25-4E8F-9612-BF764D9ECF12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1DC039AC-0AE1-4259-A48A-3A03BE66811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4861" id="{5DC4DE34-07C6-4C96-88E3-5FD9BFA2C6C2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1C3472D6-3063-4C3F-90BF-FB108381629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4887" id="{DAE7DA1C-C994-4D3C-9CA2-161B867C46E0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B50ED230-3AB7-43A8-AD5A-D4B7B4756E6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727" id="{8DCB03FA-0530-4BC5-98C6-981862A396BF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90C22F8D-EFB1-4378-8F72-BBBB9193B35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913" id="{7ADDB57B-07E1-4014-9978-955A620ADBC7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A96B5FCE-BA04-4C7A-92BA-DA777DF5EE2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4939" id="{A2AB19A2-D703-411D-8086-27C205E8B417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95210D05-A162-46A0-8928-8A34F04F450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4965" id="{E70B4C4F-C054-4F0F-8DA5-E98A52FB2AC5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042B93E7-20FD-4795-811D-5574E6483D6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4991" id="{ADB249B5-2F04-4E8F-BC1F-B69821722DD4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849405C9-C64A-4FB7-A70D-7B0B576A149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5017" id="{66F874A7-256A-4EF2-A7B7-00C83763AEFD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9DF577E6-C7B9-4B59-9557-282F4D63B8D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5043" id="{DB21BC93-DEEC-47A2-95E4-0C9BD540D74B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D0A1E8E9-4AB6-4F1C-B7BE-18F44D4CBB5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5069" id="{5AE97669-AB6A-45CC-8C51-AE7EC0A3C508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7C7A47CA-4A69-450E-860E-D24D45AA4F4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753" id="{E322F71A-BA0B-4244-814A-BA49D8EFC54F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31F45F87-204D-4E95-9A4F-4667AAE3E3A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5095" id="{73B62387-55C1-4706-963A-9D8495CC7EF0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317118BD-7A89-4B30-847C-CFB7D052206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5121" id="{2E0736D6-5B90-4D24-8683-34B840C0B8DC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3AA4CA18-9EB8-4766-9521-1BFA1AD6D04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5147" id="{C964FD33-95C3-4387-B137-86286EEEB98D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8" id="{3C45A4A7-2D09-4BB9-8602-B0A6EBFE872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5173" id="{EC94FF3F-E452-4A59-920A-C0DA5562BD63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4" id="{C3D74817-757C-462F-BB9C-201235B0814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5199" id="{4F7AE064-D553-4D34-8565-38296DCBE5C3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0" id="{0E014926-6625-4BC0-AED3-8088E418295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5225" id="{B3A914D7-EA9F-42B6-88CC-1C6A40F73F6C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6" id="{969732D6-9FC2-4B2A-926C-CB6557F517E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5251" id="{34A687C9-D4F4-4971-A561-D5EB2B31149A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2" id="{62A785A9-8C8D-437D-AE92-6DD798F89AF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779" id="{F90893C6-00BD-4EDC-BCB8-0823998DF20D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6D6F1346-A1B8-416B-9055-9A59C8551E6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277" id="{DB0ABAF7-B8DA-40D9-A1D1-6DCAC7680518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8" id="{0C4E393E-3DF6-4E93-8E96-DB3FC3C0306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5303" id="{A32A7388-37E7-4F10-A716-45BD0AB15068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4" id="{9074C23E-72BD-49A1-89F9-3242F941F83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5329" id="{42F41CB7-677F-434A-9E76-B54FBB504961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0" id="{A3F6EB2C-CC85-4B99-9C7F-A082638A6D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5355" id="{979F46F2-8DEC-4862-920A-03F89EFAB87C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6" id="{D827CD00-43AE-49E6-BBA6-CDA67A09FFF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5381" id="{CF492F91-B070-466F-A6AD-451FA25EC77F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2" id="{AB6BBECA-9D0B-42F9-9918-6F990DDEB13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5407" id="{B8BCF062-A281-490F-AA3F-A53E781A2D81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8" id="{E3D6B793-BC6C-4B85-8873-5CF49C14BE4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5433" id="{92AFB7F1-B8F8-4D1C-BC54-6C89258BABE5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4" id="{AA324E38-8B5F-4191-96F0-77870F8DEEC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5459" id="{943F4448-92CB-4E86-9A53-1EE696C204EE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0" id="{E018228D-5AC5-4111-961B-1618E63C9F8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5485" id="{B68E60E3-B7F9-4A59-BFA0-4A098E1505C2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6" id="{9DD28EAB-C4F8-4A77-AD7E-7F5358CBA1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5511" id="{9C78C9F9-B17B-4112-B52B-CC8A468D57D1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2" id="{BB3D72FE-F43E-40E5-B418-3E052E1C1A0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5537" id="{7957AFB1-3E13-4F35-B0CE-274F99F98405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8" id="{118D8D93-5206-4AC7-979E-C2F168737E2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5563" id="{1A2C13ED-57AA-4D72-AA86-A84D5A70B29C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4" id="{E4497100-F026-4A5E-B26B-1868347F531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5589" id="{97CAD58C-4975-4828-9874-1400E7FA42A1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0" id="{CB9188F2-6F8A-4131-9232-81DFBF83646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5615" id="{0A887898-2347-4714-B89E-A1BF5A543D4D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6" id="{9E26B8FF-6CD8-4C57-9C6C-7E10A89D17C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5641" id="{90B8D3CF-B444-45CA-97EC-915E9DB5F303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2" id="{0C0B0F09-DFAF-4C98-AAA6-0B85C90FDC1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5667" id="{06753644-3263-4909-97B6-F7AF3C7C00E3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8" id="{B3898FC6-BBE8-4732-BA21-9AE0ABF44D2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5693" id="{94F71E0D-465A-4CBB-B02B-948189A29734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4" id="{F46F021C-9464-43EE-B249-EE644CB0B0C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5719" id="{02AE6241-162F-462C-AE70-B2B954C80AB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0" id="{4D365320-1C41-4F23-8D95-FD4B8BA124B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5745" id="{3338C910-30F1-41B0-BE61-1A7D6A11C5D1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6" id="{9495E1FD-D737-4A40-9E9B-7D827BA1857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5771" id="{3FCA41A5-D258-4732-9AD5-D878944450FC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2" id="{BCA7A77B-6584-4755-B804-793FE41FE29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5797" id="{1746BDA8-F9DF-4089-A050-2BBCF3D71E71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8" id="{3C671E0E-ABF6-48EB-A238-E7BFA1080BE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5823" id="{C16345DB-7290-4C82-85C4-B047AF8E5D5E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4" id="{D75FE924-4794-4E67-A8E7-C87F24B2263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311" id="{41A861C6-63F3-428B-9B3B-B80019D94BB9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34EA2856-9511-41FB-99BA-BFE777A6E75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805" id="{B79E2B43-4FFD-4A9F-A277-C0CEC748B627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50B1A961-2816-4DEC-97C7-7503904F9CB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849" id="{9200EE99-606E-48FE-91DB-A090A12C9F56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0" id="{725D7E15-182E-4EBC-BC1C-6AE0B113D06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5875" id="{B588435D-2595-4C43-9647-4EC11CAA5F6E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6" id="{E5D94A54-AF15-4595-87F4-3DE266EB660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5901" id="{1EE5F7BC-B3D7-4295-B311-0240250A4771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2" id="{92114952-BF9C-4AB2-AEE1-760739E044A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5927" id="{C110B937-DCB3-4603-AFD9-328A688EBA1E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8" id="{D71E85EC-0D1C-4193-ADF4-21B517CEE88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5953" id="{6EA0AE5A-3599-4BA4-A938-1382BAD5809C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4" id="{679907C3-42FE-4385-B1BC-4BA44F53D0E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5979" id="{D158B8F8-7E70-4AD6-8838-AC614CD38FBE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0" id="{6A597183-8B6F-41D6-B76F-1CFB6648AC8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831" id="{C8A69892-E38B-40EE-8FE4-AF9A61656F49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E4C10623-5882-4335-9ACF-94F3694B1FB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6005" id="{14A79347-3818-4383-B98F-1F9140C31CE2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6" id="{CA3855D5-9E6C-4F7F-A358-80B5769EEB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6031" id="{98503207-4451-4357-B99F-F3717B255E64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2" id="{9083C98D-F41A-4C16-A2E8-D971F9E76E9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6057" id="{C8145B2C-5610-45B5-AA24-6B7CF7BB7785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8" id="{C32012C2-6E07-4C19-9586-012644B08B9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6083" id="{E1E003AB-3633-4D21-B6EA-5379651B1628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4" id="{B9F22DE8-ADB3-4119-9341-FCAC6169968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6109" id="{BC1F0557-0732-4741-BB60-B91C6650EEF7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0" id="{8806FE51-5188-4262-B0DD-20C687D7C05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857" id="{9499F3E5-818B-4FF2-A7A6-2FF033E53E12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695D92A1-4404-40BD-839C-D7322AD272A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883" id="{377A7A72-408A-4926-8D07-B82CFC34B4BA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B880E3C-1998-419C-B24A-BCF1F8F2279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909" id="{A38737A9-32C1-4D5C-BE65-4656858300EC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57E54835-1E2E-4279-A1EC-1BBCEC8EDEB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935" id="{42730E50-4DCC-414C-8D9C-5FCC229CB3B7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C87BC048-576B-4E0E-A53F-39795FAF837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961" id="{16DE28D8-F49D-4086-AF2A-1325D88B4F89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392B4112-41A5-4069-BF66-A986CA139E3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987" id="{C06249AD-09D6-4DF9-A0A7-7779CF423610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BE284594-44C3-46B0-9445-56B730CBFE1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337" id="{AAF22674-0E6A-4CF5-8519-D269A0E4FDFD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B4E8A7BF-AB39-40CB-BBC5-26AD59BDD69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013" id="{206CD9B6-96EB-4267-8214-54003977E3F2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BF15F090-C76D-4188-8006-C37F5421154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039" id="{0D363BF4-FEFE-4AD6-BB8A-AA9D256FA877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F3074968-3F11-42C4-8EF0-3898800013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065" id="{6173F003-3E30-45C1-BEA2-A8E013FAC7B4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6EB646CB-826E-4506-A0C9-8D95FFAA123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091" id="{69EF4FE3-08AC-4D0C-BBE4-D750DEEDB2A0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EB45B099-43F8-413A-8193-230EF5CE25C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117" id="{908B8ADB-2E20-4B8B-A2C7-566D4BEA77E9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2E6EC203-786E-4230-8B7C-4C044CCAD90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143" id="{ABC38EA1-24F7-4F74-9523-B2E72DCF26EB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36EAF285-4851-4238-AB1C-40C5E91366C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169" id="{628C3738-6F5C-4BBF-A1C1-C1B0E08211AD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C57B7551-AA6F-4B2E-BB60-54B7159962E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363" id="{BAF1DF14-717F-470C-936E-9D8CBD11BBD4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BDCCE0A0-55C4-41C2-AE6A-EE6BF41862E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195" id="{D79AD35D-D0D0-489B-B783-A0C9AA8C2344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575B6850-7166-4477-A488-4D894A902D1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221" id="{B10CE53F-2881-4584-9E35-F79AD61A118D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63B66678-6738-475F-BE80-3F7C77B1064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247" id="{9D146578-AFF3-4642-9C1D-8C4E6681E867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44B7B95-1C51-4072-B51D-FB584C48B8F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273" id="{A9AFCA2A-23D3-4B1B-B384-F538803D70A9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153E55A3-2F8F-477B-975F-8677B65A7E1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299" id="{925B02F8-73DF-46EB-A0E7-DECAC0905B5B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183D20F6-68F1-4C86-8C71-F2BA01C0572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325" id="{5C47A301-7208-4642-94F2-3557DD6CB6A9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9480CACB-9AA1-4029-B8EF-DCE09CFBCAE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351" id="{36E1F7B0-EB56-4370-9DF6-90368683CD40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8139EDB5-0611-477E-8D65-9B5BABF81EC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389" id="{0691F7EB-869A-4035-A147-C8E855104AC9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6D4942BD-991F-44BC-B9F4-11DDFA6AB17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377" id="{5650686A-D6D1-4DCA-BD40-F0C2C1B11317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65D37B6D-F4EE-4368-894E-F64AA205A98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403" id="{8CF7C954-CE2E-4DF3-8AA2-63A0A136B50F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0D9D738B-009D-4C6F-A875-502CEDF7DD0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429" id="{698AD3EA-E407-491A-AE05-9E28968E6DF0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2F2566A9-4AF6-4B8A-8CBE-2B0CE02AFEB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455" id="{9A7BD4E5-1AA0-4597-B221-4B98DEE3BDC0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329EE679-627C-4522-9401-67673D1E9C6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481" id="{3BC3DBC4-CB22-4B2D-AD14-B0551D63686A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9F594C21-A3DD-4593-9BEA-8B077AE3E14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507" id="{C00063DF-A5A9-440B-BE10-028B0D2CE72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AC2CB1BC-06CF-4D14-9F9C-29E39C75091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533" id="{12A323D2-66EF-428C-AC4C-88263EFCE13E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F2AFBB8E-A488-4FB4-ABA2-C393D430F35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559" id="{2BC43CFA-01C3-45AC-B810-A90F8DDE2231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DA4FFEB9-A4CF-4684-B523-0B13C329582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415" id="{FDACE8BD-DAA2-4FEC-B47D-7C56CCACD415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1E315839-4C53-4B03-84C6-D53C989138C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443" id="{8CA9C0B2-0E3C-4CEC-A1FD-0AD90997AE78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39863A8D-FD52-42C3-A5D6-38632649A90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469" id="{F96A8DAF-85F1-48CA-963D-4B9077D8077F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3AF23C53-F0C3-4E10-B564-68F76F92612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495" id="{EAC7805E-0A10-40CD-8C51-A5CE9C67E1E9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980BF5DD-A011-4280-A350-0F37257459E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497" id="{777EE0EA-0908-4AB6-816C-0C396CE78C60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C24A931D-3568-4259-8929-DA86B246455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2523" id="{B8A9BAA4-5DC6-4C98-84C6-4A2E1A7F6EF9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7722318F-43C4-44E7-B478-2D96BF4276C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2549" id="{D85A1790-5966-498B-8414-BE5A4C598F68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63DE20AD-64C9-41D8-BAE1-58C6E7866FE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2575" id="{DC679656-C731-4C97-9167-493AFE7CA437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F011664-F2CA-442C-B4FA-A8FD50F2874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2601" id="{A936FBF8-D7BA-4E47-A780-062F6C8F1CC6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45745111-D70A-4A4E-92AF-AAEBEC6BADC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2627" id="{389FF114-44C3-42D8-B10A-65EFC37036B9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967E448D-343F-415E-B165-03B91CCCE5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2653" id="{808301C1-DF21-44E1-B8FE-22A51C5086FC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29C869E8-2CD8-4EDC-87BF-4EF49747574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521" id="{E0D3AEE4-0C02-4242-AC97-219D4B01EAD0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5FDB2962-BC96-4A78-A3C8-6D94AA2DC64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679" id="{66A28A3A-1203-46E0-AC17-612650978BBA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FFF02260-501F-428D-87A3-A63199BD953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2705" id="{EA3BBE5B-596D-4A69-B8DE-5FBA565FC96E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714C0929-3D81-47A5-A943-8ABECA4153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2731" id="{A09723E4-35F9-4F4A-BBB7-1179F53BBFE0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5FBB5D26-37CF-4449-8A59-B9852AE94ED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2757" id="{58CC58DD-B8C8-4FEE-B172-EC4FCEE79661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42B2D072-8911-4200-962E-6D8FAFA457B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2783" id="{B774EC93-16FB-4C57-9818-FAD674C7E926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8310F3F8-7E46-4198-BB85-B8508D686F3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2809" id="{86BF0458-F0BD-4C39-9535-09C2B94B0504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F7B87F4D-AA26-4312-B141-902A3E2EB21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2835" id="{59D01574-D7BB-4538-9825-11F8349A722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AD9A7AB1-0EE6-4EFB-BB8B-D390CF9411A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861" id="{A51F7D1E-AC82-4491-9711-85C4BFFF37B8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B62A9D7B-BC38-487E-B675-642FA76E3B2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2887" id="{58F7C9DA-FDF1-41DB-AA98-7F20DFEA83C8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96B855C3-5692-4E16-B12D-923C8353565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2913" id="{69BEDEAC-A5AE-4A5B-821B-B6C79E9CDBF4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0C559548-1962-4CFE-AA6A-4D2B377C51F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2939" id="{9844FBC6-3009-4C08-A013-FB1E670B2B6D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5F22BA5B-410A-4FF9-BE24-67DEA8C866B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2965" id="{7C553D02-E20B-4BD7-A071-817F5939B7C6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29B81489-E036-48E8-A579-41B11B1DCF0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2991" id="{469AFFB8-103C-4E32-8CBB-FF80974708F6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3E7DC6D2-40A0-487A-86F6-BA50D022C52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3017" id="{A9BF9644-D923-4B90-A0C8-A493F6E530EA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231D3D09-D314-4CE4-975F-F376C795D16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3043" id="{1803ED2A-24CF-46C9-95F1-BB33E2F005EB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3EDEC5DB-49C2-4551-83F4-82BC2A47B41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3069" id="{350C1BC5-D194-4AC1-99F1-52269E3FE114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6DF92961-EE90-4ABD-BC28-E5A0A197652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3095" id="{D3A18C73-333E-45A4-8841-69D240A37CAA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1CB22973-9F9E-4127-AACF-58E00F5D88E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3121" id="{4115A4AA-91F9-4756-A223-D70D4B1F38A5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BFADCAC0-5995-47DD-92A4-CC94D3952B2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3147" id="{D1E958B1-DDF5-4C94-8B50-4EF27C14DBDA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8B43FF4E-C638-4660-8FB0-2EB0B3B5405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3173" id="{3D250914-ACA9-427B-9365-6ECC75DEE1D2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6591F527-3FEB-4AF7-A3EA-092E08597C6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3199" id="{C5F17CAF-9F93-4B59-A1DF-A2715164B299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CFF943EE-14FC-43E4-9F85-94980144FC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3225" id="{F2DF28F9-DC8F-45F5-A4EF-927028F7A245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EC4180D8-9CDD-4ABF-9A8F-971B8DE248E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547" id="{9FCFCD5F-FA88-43C0-AEF6-CBC8E90421EF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80D8DE83-6035-495C-ABC1-C2C57A79A2C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3251" id="{3205DD08-7061-4D6C-A26C-AB23DF6C44A5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7182A156-1BAD-4EE9-BADC-374C8BB15FF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573" id="{6034EACE-B057-4BD0-8C21-32ADAF82D83D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102443A0-E739-496B-B1DD-0C646163C7C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407" id="{CF8AE612-7036-489E-B5F1-F94DAA8AA392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F80CA487-9DD3-4311-A46E-E069E420852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3433" id="{7452AADB-766B-4045-A9E1-3AEDFEB75205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11ADF9D8-D23D-416B-AB1F-14B84C20829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3459" id="{696AAA37-EB3A-4515-928E-F2CA33CE9D08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79C5E9FC-2A8F-43CE-B176-56BAF69C84E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3485" id="{349240D4-F0FF-46B5-B444-EA8F0FEBD155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EA3695E0-AC45-4785-A6AF-269F633A904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3511" id="{F8240262-2214-4A05-A84F-D0D61AA74E04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CE72F20B-9D4F-4336-B1E9-3ABCB278579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3537" id="{E4DEB1F7-D108-4072-9E4F-A899F07D82EA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7E58C483-2EA7-4A1F-9E21-31D127E8D62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3563" id="{7DD2951C-1C3A-4363-A06F-149DB2FE6795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4A256D5D-4B85-4949-8136-C4D82B768C2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3589" id="{E91DB743-51DA-4694-A630-F301C6028013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A8925062-96EB-4C58-A19C-655AFD7C401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599" id="{55243443-AAF8-4E30-9F8E-93474DD0C371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D1533B5F-F091-4F25-BB8C-937C2B872D7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615" id="{4CEDDB62-CA5F-473F-AF9E-FB7C063FDB0B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8C5A847-CD9C-4D4C-812A-0D6C1C0C774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3641" id="{A8ED829E-1B40-4F5E-AB89-8B4BF0CBAFC4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25D3955B-0055-49E6-ABED-23FE320CE44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3667" id="{362D8644-61D3-4A53-8661-2B3FC14D1BF7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14F6F4B5-F4F3-45F2-97CC-71B46745786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3693" id="{1EF13FE5-70CB-417F-A75F-E508DC800B1B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FD3AA264-676A-49D7-BB83-920CE6DDA59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3719" id="{09126A83-AB40-437A-BA13-C131C5DE4C41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8AD19C10-86CC-48A3-98B1-9DC0D74B70D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3745" id="{A7A4AEF3-D843-45F7-8E6C-504ED93CFF52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668B507E-853F-4A7E-89A4-193E127EF4C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3771" id="{FB558CB9-A7FE-4F8F-B888-A7238CF5DBA6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62C0FB6A-E3A1-4503-A50A-98D90337E5F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625" id="{99E766F7-61CA-44C1-B560-9DDA4DBE1FD4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54582AE2-5F7F-4085-B401-086CD74F73E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797" id="{B42081C9-3C74-4303-93FB-F00EB6324DBA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AE4BD8AC-19F9-4649-9353-A2EE01A303D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3823" id="{27C60B28-8173-4CB7-9408-0B550CC15DB7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2ADA6EA5-AA06-4441-AA63-B0C76765BD9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3849" id="{7986D0E8-AA9C-410D-A8C2-79E9D4F796FE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F36F955A-261C-4F25-94C7-470643902B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3875" id="{E1B55AD1-80B9-4D04-B37F-BE0E9EB3E855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6BD08E81-8C14-46F9-BC2C-0D0E61A299A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3901" id="{F8938A4E-7F14-4AF4-A339-CB8353FD35F2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A219B371-6AA9-49AA-891C-17A4686DA05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3927" id="{B06135D4-893E-45AA-9E81-D980761CD64D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54C782D6-86A5-4B88-86CF-38270EA409C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3953" id="{6B208C41-371C-43F8-AA97-148CB8F1ABAC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4689789A-FCE8-451C-A36A-959FE19F812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87" id="{80E48EC3-E8A5-4580-8C4B-E36F47F25653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7F8039E5-8ED3-47F0-9F02-1750CD12E2F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651" id="{CC18A8AE-94AB-446E-B325-407252C0A527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6A0346C4-1EBC-49E9-85F4-A6CAC103BC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979" id="{E578CD09-CF87-4DDF-ACC1-1189A6EA4B5C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5506A067-0B0B-4C0A-A6B4-1709389DD8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4005" id="{07C6C096-2A47-49F9-8E41-85DDF630F6DB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FD8629B0-A221-4CA3-972F-04ECDB2A56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4031" id="{28F1171F-9F26-4C82-97CA-7323C686ACEC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8C8726AC-0B78-4F0C-8181-A13C39CB7E2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4057" id="{C208316C-CA54-4AA3-8315-324FE898FAFF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E36A6D4B-B4FE-4623-A6A2-5D7B8A2486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4083" id="{3AB29FFC-D2A7-4770-9207-74FD64BCDC6C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DA63223C-2EE5-4BFF-9415-50ECA946DA1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4109" id="{7B296EC2-D263-4A9B-9EE1-B1E7FF62D443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00192412-708A-4E86-AF67-DFC952F2A92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4135" id="{C4278043-DDB2-4B73-AC82-7B5232C3F52A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B6D6EE3C-36FD-4D5F-AB1B-F6724062F53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4161" id="{8F230FEC-1744-4228-AD81-DB19AD5D0305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09D8E963-3A7F-48D1-8B12-99923E2036E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4317" id="{F11FC617-46CE-41B5-9E7F-D820C097F260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F71DA8A6-839A-4636-B635-825E11043C4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4343" id="{CE17FCDC-2004-4DA5-8BB5-43E3357AA0DB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38D50CB3-7C10-4A3E-A852-7B2A65B19F8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4369" id="{8F573039-2AC5-4C61-8F57-19F775AEA24E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CF3D9C05-182D-4004-AEBF-A881575B663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4395" id="{66274DAF-0CF4-48C1-8E23-F8CC52D354D4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74A028DF-7BBF-4096-A73D-6E6C0BEAFA0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4421" id="{6EC1CF2D-7EA7-4B0D-A839-A6C7596D61F4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DADB63C8-A9D1-43FA-A95F-01C33304803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4447" id="{96CC72E7-F1BB-4EFF-A1FB-57AA5D9384B8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996B9A2F-F01D-4026-9A02-3BF7D5EC9FE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4473" id="{9C88446C-8E1C-43A2-9928-9E5FFC795EB5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AE01C3ED-A9CD-4BAF-A3ED-C59229E03DD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4499" id="{00A622FD-E23D-4011-A925-CEF3A6773B06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4A7512F0-89A5-4E29-84BF-08F152AA49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4525" id="{532B0DFE-DB40-409F-9083-1B96C4F258E0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AA5AF423-822A-4BC9-AD78-6831ED702DC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677" id="{8F11859F-818D-42BB-B425-20E652A16E52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C5F6DE8D-F199-45D7-B3BE-1A561DD2572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551" id="{DB18A7BA-7EC1-4427-B5A9-15EF8543741D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22F68995-5FA0-4BFE-BA04-9EFB9307915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4577" id="{64A6D5E9-8921-4F4E-9E0B-C60B5ED05451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E08C9020-0ED9-49EB-BBD3-6B6BF338167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P170:P173</xm:sqref>
        </x14:conditionalFormatting>
        <x14:conditionalFormatting xmlns:xm="http://schemas.microsoft.com/office/excel/2006/main">
          <x14:cfRule type="expression" priority="4681" id="{6654D625-9699-4562-AFA9-35EE3F266546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97247CD2-61ED-4D59-B90D-2EEE3B55729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703" id="{CE2F1276-0479-4FBE-BFE7-5E03A38F44EE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5B133744-63EC-4395-BB10-6C01318CECE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707" id="{ED390F24-171E-46AD-A958-D90AEE9DC70E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D9D42729-CAB0-4F0D-868A-CCEC3977FDC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P177:P180</xm:sqref>
        </x14:conditionalFormatting>
        <x14:conditionalFormatting xmlns:xm="http://schemas.microsoft.com/office/excel/2006/main">
          <x14:cfRule type="expression" priority="4811" id="{C1C97301-C094-455D-B024-C06A984701B1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71BF932F-1880-4204-949B-E62B365CEC8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4837" id="{D0EE0C56-B00D-41C8-B293-3239EE6D57A2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5F5812AE-7B11-45C6-9F61-12DA8259039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4863" id="{E9F2B553-9E00-4685-833C-598397BEC668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3659DC80-8E9E-4326-AF3C-77B19964A01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4889" id="{CACA4709-6551-4239-8F77-8975CAA27DCC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02732FDE-D973-4646-945A-431041FA17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729" id="{50437070-E9BA-47DD-8CD4-7B2F12331473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F3E8F5F8-251B-4B63-B853-1C08EF91D53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915" id="{E15AA253-DEA6-4E39-A683-69718133826D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1A634F95-0E7F-4EBD-9C3A-3A0593CDE64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4941" id="{AEF58CC3-E4B6-4813-89D2-A53D6235E8B5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BF3FC8D4-D76A-4722-B986-7E7C4644ADB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4967" id="{F5947EF3-FD1F-4791-9788-6CD9B1ECC3FD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ADA0C62B-D69E-492C-A76F-32E80CD1760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4993" id="{C6038E36-43ED-414B-A1D0-8D95F668D2CB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DF0C2DE7-39D1-40B0-AE7C-42494538F5E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5019" id="{437FC6B2-8A77-4683-B731-0926690AE520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412B7225-E079-438A-9BB0-E987B81EFA2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5045" id="{6DF86790-0C32-48E1-9F60-800AE341DA7B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68179E43-1103-4D8A-A58B-954D90BD31F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5071" id="{FCA856CA-7A53-484A-980F-3750B084C870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73A27EA9-82FA-4285-AA07-EF7A60D0679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755" id="{AD21722D-B71D-47D1-B0A9-4365F7EA89AD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ADFAAF47-EF39-444F-A378-6276B36507F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5097" id="{A4BFFEE4-5695-41E5-986E-3A52D63EBD04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4E4A9CAF-C490-44FC-BDCF-9C987636986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5123" id="{2FF5C695-885A-40F5-B4D3-13D75DFB9758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33A730CF-58B4-422E-BA0D-704D589A5CF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5149" id="{63581D1D-F231-4BBA-8055-042F889ED294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727C0B55-8117-4DDB-BA78-0AA8A42EF23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5175" id="{64A13549-580B-4A27-9908-8E844A84D77C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0E27EF9A-CCDD-4472-9A31-5280756A0B7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5201" id="{6C315BBA-ABEE-463B-B1A4-5964B0CE268B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7E601E00-54BC-4831-9F11-452AA3E95C1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5227" id="{064CD28F-1433-4062-A0AA-8FB11E3A8095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9A97C661-0F06-4A69-870D-549404BE20F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5253" id="{59578B66-162E-4092-B263-EB55AC655C54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E3D0527B-87A0-4D4B-8641-A9D28BF6A97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781" id="{FE8494B8-E084-4FF0-9C4B-F502771E4E37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D7CA90A8-F5EE-4407-BF17-BD550B3796C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279" id="{13C978CD-F2C1-47E3-B193-FA8DD6E5786D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64663F1C-5A93-42B6-90E8-AAD515F5251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5305" id="{1DFADCC6-B64C-4121-9251-A732668476A8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E4510A1F-F835-4AEF-A851-B20CF5103A5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5331" id="{FF4A2F4B-B99C-4288-A494-68E04237F2D9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C74807BA-24F3-45DE-A671-BA3C5468797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5357" id="{B8B86397-97D7-40AB-B70E-133D02F5687E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3E20795A-5120-447C-90A3-AB3CF00A7E9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5383" id="{28E14D3D-29C3-415E-BFD6-A5260FA2C07D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0919526E-6438-402B-B04C-70BB81098CA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5409" id="{26A32A30-E8F0-4A6D-92E2-0C346DE17EC5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2D2567FF-3A0D-4708-9C02-06E7B43491D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5435" id="{2811DFED-C18C-4F33-83C3-A08C23AAB0E0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B17AE4B4-B227-46D4-AF40-2370F0FA022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5461" id="{2CFCBAB7-4796-4875-924E-2730C6AA795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2" id="{38348EC9-7AF3-40CA-853D-0F1C999761A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5487" id="{DF19D3B6-FA39-447D-BB85-83FB5A1A4B4E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8" id="{6A15ADC6-C92E-431A-9ADB-D553E61AFA6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5513" id="{49572C78-D4CC-412B-B981-F321C3AD4B20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4" id="{E3BD67ED-AAFC-48A6-B475-549BC5D71F4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5539" id="{03BC64F2-F775-4C8A-8D51-D8839DCEAB90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0" id="{DAD2571F-BD9E-49FE-AF18-7B69F3318E3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5565" id="{6217DCFE-969F-4231-87BB-CDABAEAA939E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6" id="{BA99ACAC-1D3F-435E-8707-E2C8ACE919E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5591" id="{619A8922-F7D9-4875-9763-3985A7A87FA4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2" id="{94CBEB41-D4F9-4900-A7A1-0B0206FFC16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5617" id="{CC3207E2-9144-42DB-A1FC-1F341FD8044B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8" id="{D36547F1-C56F-4D0B-996C-4D189EEC8D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5643" id="{5B20A46E-33D7-4F94-BD65-C7AE435AB40B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4" id="{D076F8D9-93D3-4F93-9FB0-8627B5E0119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5669" id="{430E3189-FC03-481D-8AE6-67E960543DE3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0" id="{57BB038B-4B1A-4D08-B236-2DE46C3DD97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5695" id="{D0497D4A-B143-4B10-B572-84F486ADD49D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6" id="{4FE16B39-BD6A-4D61-AA12-88C38FC464D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5721" id="{11F25B51-3F89-4919-9F5D-D53DF34EEB6A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2" id="{5E8115CC-85A1-46AF-BD51-1ED45C71580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5747" id="{BF9DC013-BE92-4B9B-9240-B6F12DAF6558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8" id="{6C60E426-7870-4F2D-A256-D1AAC35CFA9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5773" id="{B722F9A0-9543-45F3-88CF-92656BFCFAB6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4" id="{5F4A1F51-08C6-41A9-9588-16640BC94CE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5799" id="{4C6780F4-A0D5-48B7-86B4-96F3CEA3B982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0" id="{CF518095-93A4-48B6-BDD3-73B309358A5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5825" id="{F53208E0-182B-473B-97F4-40A81A82326C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6" id="{2657B83A-2E19-4641-9490-C1E5A33033B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313" id="{FAE91054-5F5E-4940-A0E4-AA8439A5879A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24E4C171-CE3D-4141-A197-8949E889DF0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807" id="{D774EF92-6B28-450B-9965-EA8DF6F3C927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57653F49-743F-4F13-8861-243953E4A76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851" id="{F47DB1BC-AA10-4F35-A622-0E52A4250FC2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2" id="{1818F753-0126-43BA-AE6B-12A24E5CB3B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5877" id="{72A1D57A-97C7-4CBA-A23D-7D3B365B29D5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8" id="{A6FD5AC9-4266-4C13-A8DB-A5B825EE6A4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5903" id="{518DD6D8-D132-40D5-8611-6193B1791376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4" id="{5FA4D90A-7BC6-4400-B4C5-86BBF487D45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5929" id="{76B06BA7-5B83-45D1-824E-DD02A4D93F8D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0" id="{42192A5F-7DBD-4F93-9B3E-4FF39C8D832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5955" id="{02DC2AF9-00F3-4ECA-ACC0-1627CEC1666A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6" id="{5798517B-1BF3-4B61-8883-778238993F6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5981" id="{ACB6788B-65EA-4DEC-BF70-D789FC84D7F1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2" id="{F05CFBBD-3B28-4A27-850C-6CDD0CDF553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833" id="{4E686E65-227E-469A-90E6-87C84E3D2599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5F6895BE-DC68-4D42-9BEB-8E073CD7300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6007" id="{D0FBABA2-8EDE-4677-B4FB-1670C4EFA219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8" id="{F8D4CAD4-024E-400B-ACFB-DB0AE273E86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6033" id="{ED2AEA08-A306-4D95-9414-95FDCC123C8E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4" id="{B409A249-3C89-4ADA-ABC4-7028C0087B1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6059" id="{A9DCD86C-1589-46EB-9579-75DC36734F58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0" id="{475BFD0A-479C-4FC5-A944-D1AB3DE9A64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6085" id="{2A0AB479-96C6-422B-ABFC-5E6B3032D3BA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6" id="{58E0E834-0198-49EA-8639-8C63EC70CCF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6111" id="{DA258C65-F553-4537-80C1-18ABAD23F589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2" id="{5E841EC5-AB3C-4626-ADEE-2625F64EEBB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859" id="{C9B3FEFF-AA87-454A-9F0D-87B0C9E2F95A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D091F33E-8B80-49BB-8E26-F09D49980DD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885" id="{388B52CF-B8CA-44D8-B04D-008ED8239530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AB9844C4-7632-4C4F-83BD-A04E113FEB0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911" id="{2B3FF8BE-E95B-4FBE-94AE-D74D8CC1B399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D9BED309-935E-42D2-AB08-D125EC05F1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937" id="{FA83B94F-E116-44F9-B1AC-7193C4743C8E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D50DEB98-D6D6-48E7-A1F8-DE9E583A587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963" id="{384C8426-3FFA-4FE9-A135-2A2C8E624CAB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542E66AF-9766-4F98-AAD4-0CAAD6B7E12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989" id="{18E5E188-A1B5-4B12-A9B6-697A13879AA6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416D39A6-4A4F-4343-8258-8AF1CF33744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339" id="{71780055-2CA2-41BC-BA3B-2210F51F0CF2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F560EABD-EC2A-448D-ABBD-5945790FF2F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015" id="{64D69F22-7333-40FF-9F6F-3E0713FF19B8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3B64BE79-9ED5-4E6C-87A7-A79F309E98B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041" id="{0A2D0EAF-99C5-45FA-AA48-348C765BB334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9BAF12F6-9738-46F1-9348-FBCF9195947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067" id="{9A8F2E36-27B9-4816-B813-6D90D0C7262B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94784BBA-6371-40E2-A98A-7BB036BA2E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093" id="{32545C2A-9FF6-4F8B-B881-F875F520D275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83BE5A2C-A833-4655-AEB4-81B79C213D9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119" id="{C2418B6A-05A7-487F-B4DF-7F4CC6B9B457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C2208038-84E9-4495-BC05-96893F2145D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145" id="{3578FAAF-C639-4AE0-AF38-0195970DD124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DCFE9977-705D-46C5-97CC-2B42B69D81C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171" id="{B18D7764-1697-4D5D-B3FB-A1F2C2FAC77D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B42590D6-344A-42F2-9556-9923B9350AD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365" id="{40B29661-25D4-4519-89BF-7AEC41959D78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9192CD4-3DA1-4B3F-988D-A744C1697AB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197" id="{101035A7-6F66-4137-9AFE-96EBA95C016C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E3641244-61C5-4E79-9603-A5C38031623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223" id="{5C001B94-A076-466A-B0F0-AC7DCD9D221C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E2FA3F7D-5445-4506-B9B9-C0B2A18C88F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249" id="{C5D031B0-358C-4C93-B696-62BD67EAEF71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31F7625E-BE8F-4650-9224-766A8C295CF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275" id="{EC51AA72-5A6E-447C-962C-E07859720336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48228DBB-2CCF-4920-A652-C609CF8C135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301" id="{13EFDE7E-0EFB-4B56-9AB2-FC65A66F7458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16B3D7CE-D9F0-4C10-9B99-FE01F60A529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327" id="{A185A3E3-2EF9-4E0E-9C88-E5382F4A7D48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E4F21426-14E2-4ECF-A532-760FB39A158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353" id="{72EBFB58-902F-42B4-8667-AF472AF4CEC1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E50BE8EC-7339-4AA9-9A2A-FB3C8874E40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391" id="{1296C4C7-5DEA-4B45-A665-59C2576A3625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3E500CAF-3C0C-4A5A-B2CF-8F00D5DBB37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379" id="{4CF679BC-64FD-4D3A-B883-78E80C589921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E0D788AE-5262-4E30-BD7A-D7B67DF58A3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405" id="{B5682AD6-B01B-4FBA-8CF7-E3F1E8E9D52C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31E42470-87D5-485F-A8F4-A4CB9501507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431" id="{B9D5E104-5EC5-40E3-B2FB-0AD08DA6CF39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343A9C82-0862-4AE6-8B27-7E86DBAEDE8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457" id="{71785656-2FB4-4F9C-BA00-323DD0C1332D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B3930F29-ACF2-4D99-9846-8B25695D37A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483" id="{A0071227-0E5D-4495-982E-E32BD1FAD63E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ACCE9E6D-5687-42F0-A50E-F38E493B76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509" id="{5FFF6DB4-417D-4F98-AD9D-EC13D9231D5D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86B7D139-C1E1-4581-88EC-3E826817AA7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535" id="{4B1ABE41-033D-40A0-803F-287A54A821F1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4036E863-E20A-4AD5-B9FB-FD1B4D9A256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561" id="{844FE617-A66D-4C75-8F37-425333C0AD22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FAC8B137-C6B2-4EB4-AEF0-A49D4E64958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417" id="{5D53727E-F27F-43D8-ADBF-429DD2ED39DF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220452BE-FBEB-4C9F-950D-8EB8C9E30B5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445" id="{A45033F0-D14F-431D-8950-1974587BC0F9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D870EC17-F364-43CC-B605-9ECB917B68E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471" id="{32312013-B9A4-48A6-81CA-CCDA1CF4ED4C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D5FEEB1B-B3EB-43F5-8659-921E5EB09BB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497" id="{E0016561-25E6-42C7-9559-4B0FCB7153C6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2D820F59-C4E3-4942-996F-B00D8A87655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499" id="{636C1B94-6958-48E8-B815-E182D1F2020A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CE9E018F-F36F-4176-AD7C-77AEAB4AF48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2525" id="{ACEA5BD2-C1EB-448B-88C2-4C1B7632F9AF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FAB6F45A-F454-4E49-9F1A-140BC5043D7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2551" id="{3C7ECBAA-FE4D-45C0-B910-142769F8B0DB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0E0DBB79-57B8-4D91-9FEA-5D3E67CD55A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2577" id="{0559C056-77E8-449E-9344-66B13CEF5C16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0A3FCD56-4673-4F7B-B6E7-C3687643DA8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2603" id="{F93A1009-E64F-4D95-BCD8-BB24FAB98C01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FB2EF46E-7B41-4150-A895-71CAE694D6A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2629" id="{CACC90C2-781E-4628-810A-5D0EE523CA4E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907582A8-9030-40C9-B6D6-452EB0949EB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2655" id="{B5081F44-E6FF-446B-B40E-A9DA85AB9200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A366326C-06FD-40A3-9265-44960352810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523" id="{BACF9746-3D24-4266-97F9-A0D284F3619F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764B9B83-25C5-4BFA-AAA2-36A10C21042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681" id="{F852A8B3-8341-4C65-8CD1-237D4CA0C4B6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F85AF715-83BB-4B96-9A83-B790A26D95E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2707" id="{B4A9D74C-2A1D-4D4F-ABB3-116FCAF1B8F2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C5CCD4AC-08C4-410E-9AB2-A488E36D8A4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2733" id="{B4908353-2A21-4ABA-A578-B6E2266344FA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699E2BFC-B657-4FB3-9AE2-946A041E3E2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2759" id="{1DFA2B1A-F0C8-4A11-9579-2F2DED225111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1D522C53-2ED5-46EE-ADD3-D7AA297AEC5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2785" id="{E001226A-4707-4586-944E-0BAE53965EB6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950967B6-C442-447A-8F65-2A81A220D91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2811" id="{B7E68FA1-5979-4378-B289-C0083BBBA61D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BBCACEA0-8BA9-49A2-A890-21B44C9474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2837" id="{E951D8C5-7D0A-4F17-992B-F19C9808696C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4E5D4969-ED1C-4636-AE54-68BCCF9B273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863" id="{DC6458E5-E162-4610-8AC8-599A1E32AC4B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A44097DA-F308-4BF1-8496-1AEE33DCBC2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2889" id="{A4C01940-FA0D-4F52-8305-F307DF8CFFB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D0AE082B-8DC1-4236-818C-0EB91E0BD7C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2915" id="{D4E5CDC4-9840-4AA9-9978-DBC659E045AE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9583F6DB-9A94-43E4-B7BD-C47FE03E24F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2941" id="{2E54FDBC-3478-44AF-8182-FC5CF2CDB221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FCE88AF6-091A-460E-B983-7EB08128C5B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2967" id="{31670254-9355-421A-873B-433B60ADCFF4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1A748D6C-1F53-4D9C-BB60-6E1E8226EE4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2993" id="{CA5A40F6-8986-4584-B7B4-80060B1DE78F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9E7E7138-8005-4852-AE60-72EAE3ABBA9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3019" id="{7F5C59E3-486A-4BA4-9E7D-DA196DD492F1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B199525B-27B3-4576-BE8C-C2E987BFDE9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3045" id="{3ED087C9-33C0-4418-B835-27EBCD307E11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78CEB256-239B-4B9C-95B5-389A083E59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3071" id="{1ADF75F7-9D85-4103-A6B9-4A6E285B104A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C3F46A9E-D487-44F9-B73C-A6D26809CFA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3097" id="{8410DD94-669C-4EAF-8B3E-3EB44B634B87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E764C7AF-E0EF-4142-A9A3-7C053739CA7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3123" id="{64C10C32-0167-4729-AD93-F94BAD7CD420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FC99913E-83D2-4B70-8FA3-4419F189DC8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3149" id="{94146B45-835D-4763-93C7-3D3A266F6DCE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C6DD0837-8CBB-45B5-8CB8-7245063DB98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3175" id="{DC6E78C0-3477-43BD-9E75-F3DDD505719B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A0B1CBE5-71EC-4861-AD3B-F2C8A38E236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3201" id="{3C5F6A55-5AD0-49F9-A835-D55486676698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F8B426D6-0F86-4326-86A6-B447BDFCD9B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3227" id="{0FF1746D-5525-4CE6-9770-EC8481BE0DEC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327CD3F0-3A70-496B-A71B-D4B92B4A801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549" id="{FEB4A1BF-E0D2-4A77-9CD8-0C6404605C4E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C109891E-1FEA-4227-8347-05F0259B4CD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3253" id="{542F75D2-AAED-40CE-B380-5A860C3B1502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D99159CF-E759-4FFA-BF3B-9BBCBEF459C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575" id="{2B6473D1-8200-4306-B45A-9CDD9BEF3240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670B257F-1850-443D-AA2D-38F8F4DDC61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409" id="{08EF71D5-5970-497E-9886-B737810F2232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F709ABB2-A5F9-46C2-AA73-299CBF1C1A8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3435" id="{C49E8118-3094-4299-A35C-2316981E3AA4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203E6783-0824-4F2F-AED2-D7AA150CDD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3461" id="{BEE71930-F094-41C3-89F6-C7515810021D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C5761B8E-2AB9-4831-A24B-C829A12671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3487" id="{FFBC5C4D-0E2A-4B2D-A5DF-D43590948C71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FB9F0938-5996-4EA3-B9C8-D7F2CAA0CA0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3513" id="{F5E954B6-233E-42E9-B747-99C947A3A3C3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547C1C58-257C-4B9D-9272-EF3E7B97588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3539" id="{FED0F1F6-714F-4E21-9A6B-8A78165E4E80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26BE4448-5404-4E5B-97AE-13477B3472A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3565" id="{1BCA086E-1403-410A-93E3-FE101A51CB06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F0F871C0-9D0C-4A85-8251-33B33582828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3591" id="{6242D2A2-D04A-40B8-816C-74A893475029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F78DBF36-8444-4458-B8B2-987915FBFF3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601" id="{446C4582-943D-4502-8C9B-8B441DCDF3EC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D80D6C60-233D-46F0-BBA7-206A1A51AAE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617" id="{06BD0B84-B0B1-4D15-85CB-C9A11A06F09B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6B86F68B-9122-4B6B-94AF-5B6F5021A36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3643" id="{D926B724-BB67-498D-ABBC-CADA535B5557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8937DD52-8842-4229-90BD-0074B50A07C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3669" id="{8F233508-9BC5-4794-8348-6ABE8BB31C2C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D2CD651E-C62F-4783-9129-9F88FE6D853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3695" id="{649B7E27-8030-4AFC-A261-D2A427D12197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075DD399-A1AD-46C1-AE2A-A17A4C031E4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3721" id="{82EB0BC8-4300-40F9-8F40-77A4111E8E76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98692F96-944A-416D-8911-B09B3FD4A6E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3747" id="{7E10AB6E-22B4-4E65-8298-7D8C0811C8A6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D483E873-C643-407F-9433-91D77A8ECFA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3773" id="{AADDECF9-A3DD-47FA-A623-7E643D6F0406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F0E3D428-787B-490A-BE21-F71C58658C9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627" id="{2A394517-093F-456D-B6C9-27C5196D34B9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6C4BCF35-2FC8-4101-8104-67E78EC38F0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799" id="{0BB3E63A-56F0-40BF-A457-D728E7ACDD3E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9617289B-8257-455E-A402-FE840A34EC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3825" id="{4402924D-4C2F-4699-912B-AF7795C941EC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C146D484-E33F-402A-B70A-C52120EDB33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3851" id="{2C28B5E7-F8E5-4C6C-AF1C-A3DF69CD04C2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66DDD312-8EF7-4C56-915E-7D5DD172F4D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3877" id="{87010A73-DEF7-46F4-ADC9-1FFF90E89EF0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44F5D7D9-9FC0-4F4E-BF5A-42342AC588A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3903" id="{470687D5-3BA4-4C32-B4B3-CF826A4AA413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F2C3CC15-7C25-4533-AEBC-D9202903A8D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3929" id="{D06B7404-64F5-4FCC-92F0-6CB22DDFEF33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A334446B-E80C-4187-A010-A5D4513BB28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3955" id="{C96FDF9B-5264-4358-B0FF-245CD4502B90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4D1F5F7C-E400-4528-97F6-6727C772232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89" id="{8FCC89F3-B1C9-4C2A-AD58-DDD11555199A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78A3DEE-6D83-4192-B528-B77930BD697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653" id="{EC40813E-1EE4-499C-A3E2-2E3345639FA2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3D5BC25C-706D-4399-9511-ADCA14344C5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981" id="{09BACDD5-EDBA-40A0-AD8D-928B173F7C34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8AECF373-1A7F-4A1F-9982-D25E8BA5CEC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4007" id="{D716E0F0-02ED-4391-AC33-2124EED82B45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8FB31256-5022-46D2-AF9F-088024373AC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4033" id="{03A69585-610A-4E96-A113-945C6F41983F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9BC6136A-BE1D-4E75-A8D0-6E83197C3F6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4059" id="{8CC5A519-40FA-493C-936F-7A2AD42E859D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BDAFC09F-586B-46C6-A936-4EBCFC3ACAC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4085" id="{996285BB-3EDE-46BF-ACDA-43D72F988F83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AA85E7CF-F339-487A-991D-685AD1AFA7B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4111" id="{F23F46F4-4570-42CB-8612-D58109641374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63814BCF-7F12-4B4E-BBAD-20CFA493645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4137" id="{CBDE4A72-AB86-4D61-B38C-D1731EBC1935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21BD6549-A6C2-45DE-8972-99C9D8AC4B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4163" id="{00074894-13F4-4F82-946E-546A771FCCA0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B810BDF5-367B-4308-879C-2684ADAC57C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4319" id="{EDC459EA-8313-4A00-9B82-DD32C4900821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155C5A72-86AB-409E-A193-03E304EF877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4345" id="{1A7695E5-9676-4C02-9E22-3E6441841553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2352931F-01D2-4F3A-B8D9-428C8B895A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4371" id="{62275310-16F7-4D42-AEA9-A9A95379D5B5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1735624D-F296-4C16-99AD-F749F20EF7B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4397" id="{C6CF427F-AA54-4A4B-9CA8-5256C1E5A71E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156EF5EB-AA2E-40EC-941F-15D44F2AD8F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4423" id="{8E27F1B2-143F-4A82-B62D-DAADAF09540B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0A1A415A-520B-45CF-9270-6C20E47F591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4449" id="{33AA3051-D1FD-44AB-AA88-4B1B33B72E72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0C0C3B97-C30F-4FB0-8BB6-13AB3FBC1DD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4475" id="{058B5AA1-4569-49B2-B78D-227468282B9A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0C624603-F2DC-44E9-97E0-B376C0112E2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4501" id="{064DC1C5-1B78-4C92-8398-50ACF4930ED6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3C8A0A7F-6C62-464C-B905-433A6A4C163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4527" id="{DA27099C-F4E6-474D-BFF9-576276C5B9BE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D1D4E14E-00F3-44D1-95EE-630A2D435F9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679" id="{2B8F2CBE-1210-4F5D-8D2A-B11BE538D6D4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BBD79CFB-EB56-44F1-98FB-C8950D72561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553" id="{3081C2F5-C8F1-4472-B040-8F0705C82D66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0C8EE790-AA8D-4633-8242-3B5782A214E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4579" id="{CEBA8541-CE38-4386-AD17-0FC3D3C67089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3E7B0BF1-F9B6-4877-9B09-F8142EDB710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4605" id="{2E4A027B-FD08-4B06-A5A6-543165B30782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90DDCC43-D8BC-487D-8740-F59C5074FE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4631" id="{EA0B9DE4-842E-4A2A-8DD8-7548035940B1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DABD3651-A787-43BA-8723-5B169BF57E1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4657" id="{702C3F55-C9AB-4FD8-BB56-A3B5FC68B689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78A38BAF-181F-438B-B6F9-9A2CAA0AF48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4683" id="{7AB72770-032E-414F-A364-A84DE24DF754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604A809B-5F3F-4E67-B112-DA135AEB53F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705" id="{96ABB726-7097-4BF5-BC5C-0D2FA368DF9B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4E7BA4B8-573D-46FB-92BB-04FDA429D7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709" id="{066DBAF1-2841-47DF-8522-89F6282A2AD6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BC97A27C-CEA3-437E-94F8-231CA5C2927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4735" id="{90F60AB5-4A96-4FB7-9440-8DC8889C20C4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959AE5C3-EC31-4CC9-B0D4-D94B41B947F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4761" id="{E04D0C4B-B7DC-48AA-8AFB-228F3F038240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92C677CF-4B09-4470-BF48-E1BFC211396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4787" id="{6019A1C3-4CE5-4CBD-9E7C-85CE51EC2CE4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F3623DEA-AA2C-460B-9CF0-F466521A216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4813" id="{CD766AA1-0186-4D43-B3F5-781631583E4E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D77B303E-3148-443C-867F-85A2FC36A7E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4839" id="{61B82F79-6C7B-4821-8D38-3B174370E307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03FE7651-D98B-4472-AD81-C50B59AC925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4865" id="{D6710AEA-6AC7-4097-87BA-F309B634EA18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BB05888C-EC83-4874-A6BC-47A65E63118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4891" id="{48A01B4C-64C4-41DD-854C-095F824A8140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45777946-3023-414A-A771-DC10FFF3494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731" id="{7C63FE0E-8855-462C-BFE7-9BF737F84880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D2960530-5C39-4C39-A8B8-5E18058A201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917" id="{834D5374-CE4E-4897-866A-01BA19A0CA83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FA4F181A-D32C-470C-829C-1E2CC88F6D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4943" id="{5785B5DB-6F79-4E01-AC89-D366A4F720B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D46D929F-2406-406E-A5FC-BA7F10C970D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4969" id="{6430A1D8-572D-4332-B589-3691344EF6B1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E78E98FD-FA92-45C8-A735-67069227C77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4995" id="{B3794188-53FC-4274-BF8C-0A5CFB73E281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423F87B2-7B66-4986-92B8-38D6C312A44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5021" id="{E46012CB-15DA-4266-88A1-25C878577281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13B4C867-3928-40C9-90FC-5AFEBF0AFB4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5047" id="{9601BD66-4048-4717-9986-9DB3DA023E01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AA115D57-698B-4462-A5E9-9D7DA8A68C3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5073" id="{D216A5D0-E050-48E8-BDF4-6E88627D53CE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FA064641-C205-48C7-BB92-97969A36564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757" id="{3B1462E9-08A2-4A76-8087-7C5A9CD86D12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90441A28-37C7-4BF3-96B7-C708CB82A51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5099" id="{7C05C142-AA38-4A73-9D79-E8F4D1787A2B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288AB8ED-4C42-496F-BC05-4A56704B944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5125" id="{F4404A34-C9F5-483B-8675-B364F9B145CA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9E925364-C6E0-4EBF-B2F4-82203580951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5151" id="{DADE68E7-08B9-4806-88A5-9B8F82848BEB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62A87B5F-896E-480C-89C5-882597F342E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5177" id="{DF5E1448-D013-485F-8F66-AE5CA3195A4E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56244040-1EEA-4130-A0AD-C08B06D8B78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5203" id="{F5C56DB1-8922-4012-826E-C0A70E4943BF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7AFD53E9-4B3F-43E4-91B2-B7913A20BE9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5229" id="{ED87FFFF-C13B-44F5-B708-82F724EC808D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1B391ED5-E9F2-4E4C-A49C-78B044C3CD7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5255" id="{B8D77951-EBF2-4E33-8D18-7D3CBC38C444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A4467E76-1A82-4CD5-B533-6AF6E9B29C0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783" id="{94077E7D-6458-49F6-A9B3-C9E644A0ABD8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E398B352-8291-4B8E-A8AC-9F7CA3B15E5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281" id="{F71824C6-E8F3-437A-9772-936F51B741E7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4E8CFAC1-C96D-4527-9FB7-BFA29C91827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5307" id="{6AA46449-9150-4AD1-A17D-A1329A65C4B0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8640C50E-1A3F-4501-8532-7346AA80115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5333" id="{C72EF09A-6BAB-4E2F-84C0-7D3A87630963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FE03BB5B-B651-4A4A-AE11-FB1EC9E6868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5359" id="{399965CB-9BFB-417D-9C54-A529AB912866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504DF7B7-B60E-43F8-B5EC-E4E2390EF74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5385" id="{F461258A-C7A6-493C-8361-D24D024A9E0C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EFC42E35-73D4-4371-82FF-ADF430AE6CB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5411" id="{E73F3780-7AB4-4DD3-920C-07DBCA210FD0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ABC20252-6E90-409D-B0E5-2401D6B167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5437" id="{970415EC-30C5-4057-B4E9-DC0228E7558C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BE192B85-41BA-4618-8A25-4CA8F914D0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5463" id="{E6F0C79C-30B6-402F-AEF0-49B1792DE6DB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4" id="{0B887126-AA3D-4FD4-A5FE-FDF8D94F762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5489" id="{54AFF3E5-986D-4E88-8143-B149AB0B6E5E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0" id="{859050A5-3BA0-449E-9867-0EA9A28542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5515" id="{47BA6A91-63C1-400E-92C7-CA1B34EF7B97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6" id="{3E32E32E-59FA-4F47-93B7-5423CE4B280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5541" id="{F8E2CEEA-8CC5-4E1B-B386-7BB0344E9A7C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2" id="{E509FF4D-7F2B-4A86-8A94-D8E07BCCFEA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5567" id="{A5EE7267-3E6B-4C0E-BAE9-EAED2BF3A506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8" id="{374EBF27-1D6C-4489-A353-DD8A97DC60A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5593" id="{0CF56237-27AF-41F3-ABA2-8F7D8D433F1C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4" id="{FA111D93-3711-43E2-B246-BF43BF84D25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5619" id="{96CECF19-BFFD-4DE6-A1C4-29971F74DD14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0" id="{2757DD78-DB19-4789-B4A8-AAC5E1795B3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5645" id="{5D36057E-0DE2-4B65-BD82-D0F93CE07707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6" id="{DB5DBACD-3707-43BC-B233-B50C5E448A0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5671" id="{CD988215-0889-40BA-8715-8C8578BA20E7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2" id="{95F93472-6AF0-4632-8B31-42C370B8407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5697" id="{B7FD972C-E4D6-456C-9EF0-0F54305EA0C5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8" id="{36488469-D697-4AAC-848B-5B99301C6B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5723" id="{32AD1D5F-E345-44A9-9A4C-C83394FE4D79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4" id="{5CF730DF-9302-4B3B-9BC1-523C1F7140B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5749" id="{BD1CC84D-BF23-4348-BA24-DAFA4522F856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0" id="{2633E77C-EF29-4C26-8899-AF3A04D6505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5775" id="{0724ED17-98C8-4AD4-9F65-D0187BC15F5D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6" id="{AAF7A6DA-9076-40BF-B803-3A7C715D3B0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5801" id="{F556292B-4F38-4867-9EC4-2925497003BE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2" id="{8D5CC314-6055-4690-B4CE-552FDE075CC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5827" id="{FBF2E7F0-F88F-4DAB-A52F-B795AEA0B025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8" id="{E67EA313-1305-4B6B-8729-954D33C8767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315" id="{A27237F8-C5B7-4E8B-A2BD-1FC72A9ABC57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BEFAE79C-BD18-4DF2-96F6-11B3EEF8794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809" id="{356C52A9-C46A-4CFF-B37F-83645F300E4F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AABCEE35-7C21-47CC-8321-F68906FDA93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853" id="{E84F2DCF-9785-40AA-A5A6-283AE23AB21F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4" id="{0B037778-0D9E-4161-8F3F-531292D5075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5879" id="{4603CB35-C11C-46CA-BC95-229949590351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0" id="{D979E40C-E615-4A06-816D-7D65D60F28B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5905" id="{94E88E30-F297-426B-869A-53C4937DFA17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6" id="{738BD36D-474B-45D0-9B6E-B813889E3DB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5931" id="{4640E81C-607F-4823-897F-4B65DF5F82B7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2" id="{363DD4C9-E4D0-423F-91A2-76FCA174901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5957" id="{AADC626A-C1E9-4DE0-AF62-4CEEC1ECE32A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8" id="{172D5EB5-212D-47AE-9096-B5058FC3693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5983" id="{414AAF39-76C7-4D32-B1EE-11452F4A0FC0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4" id="{9F3807E9-8466-4CAD-AACF-2913A10A519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835" id="{B3E52645-C369-4BAA-8D91-81EB6980C22E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EC2716FE-6C5A-4F91-B084-50DFC94D19A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6009" id="{5772E5A0-C9D9-438F-BA92-FAABB098D416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0" id="{4C13535D-4F16-483F-85C5-2BDF40A408D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6035" id="{86B0EC28-E4BC-44AA-A32B-F550272E5C54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6" id="{6859F09A-365E-4D37-A1DE-0AE211950EC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6061" id="{4AD792AD-FD35-4533-87F1-F9C04AD67ED3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2" id="{F3C0151F-6A92-431F-BE0B-6ABF01A7C45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6087" id="{5168927D-C2EF-4959-8E7E-F72C1182A352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8" id="{5E0401FA-A13C-4817-84A9-30E6CDA0777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6113" id="{FF7B28FA-DF78-436C-A34B-D59B8CD3F024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4" id="{4504978B-1A17-44B1-A46F-DF5C67E6E3E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861" id="{70E93935-07BA-4310-B2B4-BC93A40FADF5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5A80161C-EAFA-4E60-B9AB-F66DCC07750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887" id="{13BE8FB9-C0D0-4921-A71F-8013AC666900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8871CE05-4D49-49BC-AAAF-8D07DED3329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913" id="{CFB97D87-D7DC-4200-8E02-EAAC17367FB3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1523837E-D64D-4B56-8EEB-A93CC6DAD21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939" id="{8CB7CC5E-019B-4B50-9639-F51143061670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8190E44-C170-472F-9E0D-AADCCF06970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965" id="{41110014-2558-4B24-9DE0-CFD0293D14A3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20B81112-BB69-440D-AF30-DD9119F98C1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991" id="{E3298E54-5269-4F00-8E8F-FF45A6CA9568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D5E76441-5BA6-49E8-A14A-F36B4112C00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341" id="{41894C12-ABFE-4312-A239-1540C48C82EF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3F6AE98F-B82F-4EB5-A306-0F7DE746051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017" id="{5A21BC8E-E451-4558-BBD8-8CFD73237C1A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24842D23-2DD5-4D06-B1BB-BF7BCDF3599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043" id="{FCAD5E97-C45D-4484-AB6B-76F039059232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E3B0314D-DA97-4B04-92CA-36DF09A082E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069" id="{9334CF1C-E5F4-424F-AFAE-97E4EF9AA4B1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8E62DC62-7032-4A94-9522-DF5E214ED84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095" id="{11507D7B-9448-43E4-8B64-A767868D6661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45101CE9-6087-4791-AD0E-BD160A7B37C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121" id="{F7F12ADF-2871-470B-82DD-188D30C93431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9EA04FE2-C356-4911-94F1-FC724412C94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147" id="{8470E713-214E-4E18-96C6-EB5530BAB9D2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AC116E94-E400-4B3C-83D6-E2A139AE6A8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173" id="{1BCEEE96-B52B-443F-BBFA-F012218EAFA0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DCDDC29E-80BB-4D49-9949-36167C62C84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367" id="{3ECD7556-E24F-4A66-8BA5-FCBC46A5550C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762056C8-D6BF-4B73-9F18-37D06943DDD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199" id="{A0559287-9058-4A5C-85E9-7830FAB777EB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40D5630E-318C-48A4-8B7F-7C44A6DA9D8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225" id="{C5BC0F75-5341-45A6-AB3C-4D902DE0540B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5725EEA6-3CC4-4BC6-A79C-1EA574ECF3C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251" id="{FDDE471A-794D-4A21-ABE2-C890FAC4CD39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6163DB25-9F03-451B-9F7A-B5D804D781C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277" id="{E72CF627-927B-4215-905B-8E95A2908137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7B2BB8F2-E73B-4C4D-9D6B-6D47B56FC7D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303" id="{F9726B78-120B-4312-A500-1842AAA579F8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7EBB4237-4210-4575-ACF5-78B582FC5DE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329" id="{0B894542-8D1F-4801-AB82-4DDC20F92D5D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6C6408FB-09B7-4A0D-96CD-E5C6BE1F02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355" id="{2489BC5C-2656-48BF-B067-7089DF630A0E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1F07A38F-BE59-494E-A09A-AA524C64789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393" id="{32F46FD1-108C-4194-B408-B070BB8B8458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47A30E5B-1AC3-43A0-9D67-D4B270BF0A5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381" id="{68EB01C0-D00F-42F6-950A-9C38517089DE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DFBAAF01-1120-4028-A9D4-98AA073ACB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407" id="{015A7CD9-8E06-44D5-98D5-0308C60E0A11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AE3C0D82-A11E-46A7-9F87-BF537DD9ED4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433" id="{DA80EFE7-7F97-4267-AFC8-10D19B99C325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50CFAEAC-E4A0-4B0B-88C6-B63D00F0A3C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459" id="{54977003-0645-40B6-826D-AB99910B8C26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B124558-BF03-4FAC-9367-ACD4574507C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485" id="{E8F47024-2078-44FE-9B03-F23D109E014D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E04E7DFF-B36F-45ED-B3F2-C2E3BA63BF2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511" id="{F9467556-5402-4696-BC66-D6FFDAACE87C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BB8E628C-E43B-4D75-8E28-3DEFCA3CBE8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537" id="{298489D2-8199-432A-9B7C-8C76AB2AE6FE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10ED2F60-2058-4554-8258-79DBECF3B53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563" id="{356BCE11-7EF8-4DB1-9D9E-4F5C9E0F9BA5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13189377-38B5-4407-9624-C988272AE88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419" id="{D160BB8B-6739-4911-887C-2C9D702C8888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4729181D-0B83-473E-B6E2-EE56AE12F69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447" id="{31C94ADB-BFCF-4702-9D42-9FAC2D44C82E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1F840A3D-7097-436A-9A9A-6B92DC640C9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473" id="{9464531C-F045-4F0F-AB1B-C14D0278E4FE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96DF43E2-D2AF-4DAB-9373-D6BC135A0A1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499" id="{00954EE3-AAE0-43DA-A607-F0387426A710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18C88B57-9601-4BC5-9B65-E38E5E6ECD4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501" id="{1B385316-D269-4FF8-B25B-A04278654E32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88EB7D8E-BAE8-4BB6-8B49-F7D82E67D57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2527" id="{EDD2A6D1-DC22-46F7-B18B-6295BE2A960D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71A1E330-C880-4105-B5AF-4080465D30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2553" id="{FEAA2BA0-181E-4C8D-9F74-6040241F1295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EFD7095E-E2A6-4E1E-A759-26A726A1815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2579" id="{16349668-4F70-459B-8A49-7D5EA830A713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12347F9C-E89E-43EA-8EA5-3E3FC9FB04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2605" id="{E6E18CBF-8186-490F-B1C4-0294BE23A470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CAF9DF8C-385C-463E-AA9F-F7B4EA8FFF1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2631" id="{4AEF9AE5-1F89-417C-A7FE-40F8E10FC870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AB1FCCED-2427-4809-A632-7AEBC233A6B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2657" id="{BC2B668F-1759-4ADA-8E0E-073F5F5C51AA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CF0192AF-02D5-4094-8200-96260E0C765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525" id="{83BE9795-ABD4-44EC-BA15-4F310C45A7F5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5D4409F6-E9DC-4823-B930-192EBB17B5B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683" id="{E5DF9413-3002-4AC0-987A-4837CFF91957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500CA955-F431-460F-BF40-4CC973BEFA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2709" id="{61C5404C-8653-4AF1-A1AA-D75022D9E4CB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E5B79C10-1426-476B-B224-94D5644602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2735" id="{51AFDB1E-1590-4613-9CDB-14067A404CBA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C08E3E0A-1558-4476-8936-6DE88D929A5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2761" id="{E493E40E-6B3A-41DC-BED3-656F64ED0195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E91ECFEA-BEFD-42D7-BB27-0D33CFDDCB3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2787" id="{6DBF6269-AA98-465C-9421-69FB153E1025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990DBE40-AF61-49A6-8E80-A61C3AB1B33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2813" id="{F3E3DBC9-16AD-44C1-8D4A-FE6E4D7CCF42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AA5F1337-F2C8-4715-844C-020A77B20E6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2839" id="{FBE527B4-9E41-4382-9B29-2103E0AF71F3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1CB78BDE-5657-4F32-AB56-B897343A1DB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865" id="{B9ED5CBC-86B4-4171-AE8F-084F21CE8EE7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8B134E4A-93B3-427D-B4D8-D7A5739C9E8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2891" id="{6FAD667D-B193-4454-B094-969472E73AD2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5DB3818C-66C1-4271-B224-18C5A306FC7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2917" id="{163BA9C9-9EB9-43E4-B933-37B921BD598C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FB26ED1A-3110-48F8-952D-CFDCF27E511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2943" id="{E0324210-539D-4817-9141-72917729E203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37192B8-05F1-485D-A7FB-66D409F0CF7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2969" id="{7F2D20D7-4941-4C0B-9C1C-07EB939A9263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A2F864E5-3DEF-42B9-A5CB-28E804C7C87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2995" id="{61662F40-7F52-4AE1-8FCA-3B48ACFED905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3B7699BF-8F6A-4175-8DA8-95456BE777E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3021" id="{1AB1065F-3375-41B6-BAD5-36B7C4650CD2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A0CC0D6D-AB6D-4736-9E64-C1D0FE82BA3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3047" id="{472B254F-092B-4140-970C-C50D01F62E7A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1FBE079A-F49C-40D6-87F8-B20ECD57AB4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3073" id="{2B877F4C-64E6-4DBC-8A11-6311F1F65733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4CE1D257-0F1F-4A9D-879A-0384C14F5DA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3099" id="{26130A2A-3BA2-4CBA-BB63-C7D29718AC40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33054165-A6E9-43B4-A9B2-74B92FAD21C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3125" id="{46856AC9-63C3-49FA-A08C-8E6AE8C23504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9CE777FC-672C-46E1-9FF7-FE1989D9FF9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3151" id="{3C5C8030-75BA-41D9-9B06-D0AA80A5A328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F788765C-013A-4932-BAB1-08A83153014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3177" id="{426C7B8A-DAF7-4961-9945-F855393C3F0A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7EEF4BD6-AC5D-4423-AFDE-CA23FB4D975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3203" id="{91119637-D649-45AF-9967-BDA7EC858843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CC4774F4-D096-47DC-A32E-7C4B0CC9A39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3229" id="{9C8E752F-49C4-4C12-9B16-97A50B5BCBDD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F273BA17-9974-462E-805E-59034901DD2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551" id="{2A7787C3-DDFB-4CFD-A2CA-6F92B406FA5C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EE16E901-6129-4BA8-9C86-4F0C4A778D7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3255" id="{5EB47E31-D41E-431B-A41F-E7573BAF9CF6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ABACA139-620D-4264-9368-F7DDCC523D2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577" id="{FD10D05F-E91F-41A3-A1E5-CDE72585452C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A28A8205-AC39-440D-A695-DDAE1497CFF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411" id="{24D937DB-19A0-4A06-AF4A-641C1E86EEFF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E96114D1-27B2-4970-A105-C0DEEABEF1B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3437" id="{CF4850BB-04F2-4C4C-BF75-1BE54F79C107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18421034-81B4-4FFC-8477-F2BCFA51E1E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3463" id="{F0798BD8-F918-45B5-B025-329107191564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D920E21B-98B3-4264-A717-93599BBFE5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3489" id="{FCFA29A2-612A-48A1-A930-72293A796265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727C6D16-73B3-4E77-9B42-6E4545471B4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3515" id="{725C4C97-93C1-404F-A60C-8213A779DA55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657F1B21-0FE7-477A-B37F-4D5D5312D14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3541" id="{4E1B7A91-C610-402A-98B2-5D71266404B6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CB1E9E4D-FED1-4CA8-B89C-3C4588F7374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3567" id="{E3E090DA-F389-41CB-ADAC-679501D9FCCA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544530C4-1C2C-46F5-A11B-37BFB23B157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3593" id="{943D0FE8-66DD-4BDD-9818-147DE6490595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DFAF0D68-8F4A-4FBE-A515-397711ADA19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603" id="{0B000C34-7B2B-42D5-AE1F-14E212F000AA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37A5620C-6427-4384-9745-E827372BCCB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619" id="{C88EA38E-AA27-452E-A21C-FA480E5B32DB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E25AB5DE-E7DD-4F27-B4D0-E9BE3B0696C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3645" id="{4D7B4570-9C65-4CBD-9310-20BBB167B3FB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3D5B2DB0-C01A-45BA-BF82-7342FC3E69C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3671" id="{2E18C787-9A1A-4B97-A743-7EBA9DBFA12D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3958BA4C-3604-4DFB-AADF-D4571E32622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3697" id="{6EBB35D4-06E1-4351-BEB2-2AD914D3B371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67E7458C-5CB9-4DB2-A105-82A5F26B730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3723" id="{316329B7-CEEF-4B8D-A0A2-5FD74A3AA807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517534A4-B2AE-4A7F-9F9E-ABBED46F13B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3749" id="{1463398C-445C-4B75-AC59-8375001B7D16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30FD4466-EBDB-4998-959A-9E408D889B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3775" id="{1AD29E3F-ACB3-44F5-8115-123196B9CD2C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0C394B10-B7E8-4E50-8860-311C0725107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629" id="{3F052B1D-9BA4-47F7-B688-EEF55F1BDE05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C04337BD-0AAA-47FC-BB2B-85E54E0F28D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801" id="{7A834A60-4245-4E74-9F49-CE5A9085B1F7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686E940A-AA54-4045-AA33-D716EFBE2EF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3827" id="{BFFB778D-D954-486F-BC71-399A1CD79B4C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1680AB99-B56E-4B8D-A3E9-083F3A1476B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3853" id="{020D9068-8884-442D-8401-A34C99B91A23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9237E1C1-9CC2-42B3-A754-A00668B64E9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3879" id="{7813A4F5-3B15-445C-AA21-D64CE514EF1A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137CA834-13F1-4C3F-B978-1D3DEA9D175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3905" id="{9C164CA2-C056-41C2-A613-88D96021628B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97815FBC-E2F1-4A6A-8609-CAA2AD04E14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3931" id="{92B7C5E0-28CA-4BC3-B74B-BF6650C05A9D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0D4681F9-9F90-479A-99E9-E0A3BAD19E6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3957" id="{BF8E0E0C-DF71-4435-93DE-524B0F7E7813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944B743D-85E3-4CAC-BC22-7DCBE891B43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91" id="{9BEAA0FB-B656-4A01-B682-4CC49B219154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1F6607A3-88BA-49A2-A071-7B8D16879AE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655" id="{0CE389D1-60ED-49E6-8C20-A286997D7FE3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296D2CC8-1A93-449A-9E2E-4B23D3FC075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983" id="{90C2BE59-3A48-4812-AD5F-D314E2B6D6DB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5E66158C-AE3F-491D-890B-C93A8F50EF0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4009" id="{347C4371-7F6F-4A2B-9D6C-70284FF351A7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7A94F82B-2570-42EB-825F-B91CABFC6F3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4035" id="{BFF542FB-FECD-4D34-8D6A-32E4B2F2ED82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C9C620CD-9B92-4EC3-A186-AF864A0B3AA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4061" id="{A75BC067-023B-454E-95AE-142C944CECEC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7D7D0246-134E-4741-8802-D51A673A9DC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4087" id="{6F320658-4ED9-4339-87E9-A7CB8228CDED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47BEE437-55C9-40B4-BE12-4D6B3C69B74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4113" id="{E2F4ABA5-280F-4336-93C9-05B532A9D612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CDEDDBBC-BCD8-4170-8ADC-1D02D11367C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4139" id="{1FA767CD-897E-43FC-94AD-53803B04306E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42B6D328-05C0-448D-B693-E7D90A4246D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4165" id="{0DD8E29D-F1DD-4FD4-B774-882FDCDBAF30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5F3B848C-2CB2-497F-B871-7507887D49D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4321" id="{FF45F35B-0E18-45A1-A071-B3AD9062BBBF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BD557B89-23C1-4B63-95FA-9297CEAD4E8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4347" id="{341C26C1-42AC-45CD-88F0-06919C21952A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F0DA5585-0C47-4C3D-AF32-83434E422E1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4373" id="{C6DBB244-CFBC-4CDD-9A12-4A5F57994858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8AB3A4C6-931A-431D-947A-1B0ADC2F531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4399" id="{BD1AED6C-C2B6-4386-B64A-579E72E04449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114F8285-D546-4616-BD4F-0A2D8674468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4425" id="{96B45B35-2C2B-4D75-AC6B-17CF4EB732E5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AE24621D-0FFB-4FE0-A6F6-A83878DA028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4451" id="{1D33C06E-9D08-40BF-AB3E-17BED202B5DD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643AF322-B3DC-4F91-BC3F-72557D527BE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4477" id="{989A82F4-A3B9-4D82-B654-3BB7196B4E34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B6728890-5D52-4B62-9105-FF3E875A53F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4503" id="{F161D528-FA94-45C3-83F3-6A4C3E03B152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4C014689-D719-409E-AD10-A14F1465E14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4529" id="{F5A5A6B0-EB6D-4BA9-97B4-B54814361539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196431CD-2238-478D-9FCF-AB71B1ECD87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681" id="{3C4869DE-2479-4AD5-8F6B-02946690581C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80F9D4E4-A347-4474-BB9C-AB69FDC38C2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555" id="{145DE8A7-AC6D-4D79-AD6D-CE271730FF6D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569E425F-6BE1-400A-80BD-05B806E54DE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4581" id="{04DC21F3-5374-4EAE-B9F5-397FAA68A6B2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28E27814-EC73-481F-B961-6ED0EF99BDD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4607" id="{9D3CF568-ADC4-424A-89BE-21DF926A6519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FA44A695-F3FE-4940-AC08-B5AD0E2FBAA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4633" id="{7EE01437-AECB-46EC-A8C3-3EF3C7C832BD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03CF0910-CC61-4C29-B823-3F82D29750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4659" id="{F4D47F66-12BD-48CE-B416-446B0BE16551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E87E28C6-4F95-4ECB-8A00-638C892400E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4685" id="{62065DA7-511B-4811-B285-36552E45BB59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14D5BE3B-075D-4872-9F85-E49A60CF204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707" id="{22E45046-3B01-4125-80D4-3BA7E0965C78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3E323C26-2FB1-47F7-8BC8-9DA378963BE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711" id="{F98290AC-FFF2-4248-BA49-EDEFCAFCFED9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9D31FD08-3417-4323-A688-3144183F3FF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4737" id="{629B4B4D-42E6-42EB-95BA-939F9302FEF6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DB8FEBD2-C77E-4933-BEAC-E0767D91D9C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4763" id="{22CCDF63-35A5-4DDA-8E9F-C3980BFD10EE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9C1206E4-5AE3-45C4-9C97-A5FAF979CB7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4789" id="{05FF7D17-E4C9-482C-BF03-920BA8AAA806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EE188EFD-9B8C-415E-A6E6-9AEBDE7E7D5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4815" id="{7069066B-8927-4F74-A44F-434CE6C000FD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A70C5E4D-6390-41BB-B1C5-8FDD19F5FD1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4841" id="{1C738561-8943-490F-86DB-0A6AB79159C4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0213B761-5350-4543-8AD3-28DD566FE62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4867" id="{459B4C8F-6A1C-4976-B894-7E04382B37B6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66741E3D-F9EC-47A3-9119-48112B0F0AB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4893" id="{847D53B6-E5C9-4684-96F6-1CCEBFB9B59B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BBF607A4-5891-46EA-A8C1-76D96BD20C7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733" id="{90D0B4F8-5782-4E7B-B8BD-52361DE89755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AACA6698-1148-4944-911E-D9DC83CF970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919" id="{844567C7-A189-40C1-A478-20B3DA962CD7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E2772085-F291-4B22-8605-D39C392A327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4945" id="{2DE030DC-AA9F-4E06-AE6F-C4D58CBA9971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5840F073-D408-4EC3-8AD2-1BA1861C137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4971" id="{3B661689-29C9-4694-A456-D2073EC1197C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19FBDD0C-A86C-4E55-92EC-5CE5D2DF6CD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4997" id="{C65BD9AE-9DFB-42D5-92BC-57D54F75FD4E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E5697BD4-0901-4C99-837B-D313263E107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5023" id="{92D5D845-0403-44C0-A7E4-62A375B78F2A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2CE83B89-845E-4DCB-BA15-23141B2B54B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5049" id="{66ACD496-1258-4B1D-9801-A8017C3F08C6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B59B5F7A-0B9F-4156-90C8-F286F09392B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5075" id="{66EA0161-7FA3-4F8F-BB89-BC0782789B30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A4EF5AE6-EDC4-428F-A3B2-D139C4DEA8E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759" id="{DF84D347-BB4B-402E-9955-5CC03B672A26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6F22BFB-DD80-4571-89CA-7A126291CC6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5101" id="{93B8838A-05D3-4A64-BF0F-41EC49F34E15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68EC6DD2-892B-48BB-A470-7875CC17C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5127" id="{7C78C04A-6078-4822-9B94-40B6BA44455B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B5AA039D-8A29-433B-8CF7-CAC9D66D197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5153" id="{60C8B4BB-F6C4-4630-8926-A6B6F49B22C6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B7FA519A-2560-4F53-BEBD-28CD75FC76F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5179" id="{E41ED601-88AC-4C47-87B2-F448FD1835C4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3375B703-C0B0-4883-BAA0-4349EF22FEF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5205" id="{09E64763-9E6F-4200-8DA6-58C3DCA876BE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27EC3085-DD68-402B-BA4B-48B444AD253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5231" id="{CCB69A91-AD6B-406C-BA30-7A9AA9225217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009F7E5C-BA08-4698-AAF4-83242861092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5257" id="{8D947A53-7C76-4C9A-8827-9D2CE8E1466E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13EE15AA-C5F3-4651-8707-D0FB8723C93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785" id="{2012BAD7-707A-4501-952F-2C95D9B91431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57A1D896-0C94-4E00-AA3F-569168BC1C8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283" id="{1584ECBB-8AB7-4142-A6AB-573B3CA24B2A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6200FDF3-4D05-4498-8DA9-3660CD2BFDF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5309" id="{5C3E93EC-F9F5-48A0-9869-73D47E8CA871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6CE24084-945C-42B3-AA6B-DC5CBD64714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5335" id="{B1E8975E-FC46-4512-B5A4-6B6D39FC92CF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84C4A352-1B39-419D-B96B-47D5DD0FC21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5361" id="{FDF53EE0-B713-4EEA-832F-59620BBC7615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F38B6C82-B28E-4FC0-A43B-0587959F462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5387" id="{8ECB8C53-33FA-42B6-B18F-2889EB978A84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71E3CD70-843A-4828-8029-17AC4378D3E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5413" id="{DCB6DAB7-9964-4F0F-8B9C-B7266FC3A6CF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98DB1414-59A9-4AD4-8185-8B7E2E5C735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5439" id="{7D9E08C9-B97C-4E56-AE0F-58472D870FD4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85DB0321-D47B-48D0-9C8D-D9DA851E463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5465" id="{9C39479D-2410-43B1-8EFF-DB7191B14487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6" id="{771C99E4-DFA3-4744-880C-5AF7801295C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5491" id="{4FD5B62A-46F0-44C4-8BAF-0AF9502FF0D3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2" id="{12F48E1A-63E8-487F-8BDF-815AB061785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5517" id="{8E7E9C69-B94E-4E56-856C-E1219887E8D2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8" id="{F8049BF5-0024-4867-93F3-16D3D857E38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5543" id="{247BD1A2-49DF-4FC2-88F2-FCBC57690890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4" id="{C8A74EED-04A1-4F6F-BA9F-677E7BC99C6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5569" id="{9AA33911-505E-4C65-9CC1-BEF617951C30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0" id="{97E55A61-30E3-4589-B856-AD87DAB26E4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5595" id="{89EBEA5F-7355-4188-8C2C-5AD4CF86368C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6" id="{FAB58BB7-0075-4D40-9DA3-4C69F03A518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5621" id="{2BA048E6-7613-4109-90DA-C00291B62E7F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2" id="{AC2F70FA-ABAA-4124-9648-FB572665206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5647" id="{068A0E03-9A43-4592-AA8A-E0A12D75F28E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8" id="{AFA6C411-DF14-42BC-A9CD-610C40F0DE9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5673" id="{3B2AAF42-25C5-48D9-9D06-23B09E81620C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4" id="{56CF0AD5-90B9-4667-85FE-2F81413E3B0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5699" id="{0DA3EB1E-291A-4B0C-9982-6084327C38C6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0" id="{BE7A694B-B1B2-4A85-8207-F87FA945E74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5725" id="{5E104088-D8D3-4FA0-A0F1-D4DF73730ED3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6" id="{DE2DF1F0-FE22-4673-B1E0-4C2C0F298FB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5751" id="{8D666C21-E292-4F49-B6C8-86A500B5D075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2" id="{4053CD08-BD0E-464E-B170-169B2E01DE4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5777" id="{BE6FC160-AF8A-40F4-9380-DCF8CD58D312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8" id="{E343AA07-908F-4C9C-B597-23EA6BE9FF9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5803" id="{2C1DC0AB-EEAA-4406-B278-CE9BEAAFEFC6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4" id="{E964967B-5603-4367-B577-A46E5F9B5C1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5829" id="{B8C90118-54F0-4177-94C1-0E78D0C67B49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0" id="{D66F5CDB-220D-41C7-BF1F-56290AB050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317" id="{3C0EA353-337A-44AC-AFAE-F1F2AA6F6936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FB40EE0F-1B0E-406C-B386-F5CC2251055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811" id="{B04CDDD7-1249-4172-8C67-81AF77DDE713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E53FD3AE-76D5-4626-9E9F-0C11153F10B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855" id="{FD70E2E0-9230-45E0-8D44-194870042179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6" id="{945DDD7E-1B12-4B40-89A7-1A8FE9AA2FA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5881" id="{BBF50BE5-ABD5-425D-8776-37E78E155654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2" id="{3358918E-2964-441F-A244-DA176F0EB30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5907" id="{1A4835E4-7191-43A1-BEF8-C7C38906A779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8" id="{3F341641-349D-439C-83A0-992A79C67E9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5933" id="{21217A53-C2DF-4F63-8E7B-E1C467607386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4" id="{30CB0E2B-688F-421F-BCF5-667BBB1395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5959" id="{9AE40956-FF39-40F3-B664-219FC303C727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0" id="{10C63104-2DAD-45C0-8445-C1C77463E21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5985" id="{A7D0E47C-9F04-4409-89F8-D875F8D2C1BE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6" id="{8D92D96B-F587-4454-93BC-DAC1B495BDA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837" id="{4C5551E1-4650-40E9-982D-E02D461BE119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CD2F9BCD-524E-46A3-81CB-F82FF8D4A40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6011" id="{B89E571F-8D88-41A9-8F06-A690ECEA647F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2" id="{706D2D31-973C-4889-A212-0D389938D18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6037" id="{BC9BE6F3-84A8-4842-B4D2-451AA18BCDA7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8" id="{28EC94BB-FBA0-45E1-B31C-B424151D288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6063" id="{90D89252-969F-4E04-86F4-67D870AFC371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4" id="{251385D4-5D96-4891-9FDD-35FCADCA9D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6089" id="{5F424F18-380E-4C90-9B76-1C0BDCCD2294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0" id="{2B9073F6-40A7-48CF-A988-46B0028A284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6115" id="{400E69B1-AD0B-49A4-8C7D-8248F2566D70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6" id="{5C29C8A3-3D95-424B-A276-6F7898ED9E6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863" id="{9CF17365-120E-4964-A36E-6F0DB77A923D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92B4D47B-34E8-4EB4-AD78-B59F866E825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889" id="{635BD99B-9A63-4531-9C64-55FE0B3C0E5D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2893993-288B-4EF8-ABB0-7BCA206E178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915" id="{59DD4BF9-FBD1-4089-A5F2-EA4AAD070C3A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259F655C-10FB-4365-BF6F-8228B34950D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941" id="{571194BE-B9E4-4286-9CE4-019C7655BA5F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0D8B921-4E73-47EC-983A-335469FE8D2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967" id="{CAFADED2-4211-4FB6-AAE5-7A86201AB547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33C60B38-B436-43F9-8745-73A04CA90DC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993" id="{9A6E9954-0D90-4EA9-B694-0463B68D0EF1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6D2C4DD-CDF8-4366-B7B9-27CB8C6CB3E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343" id="{EA236154-93CD-4F5A-A7FF-85A4372625C2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BF195EB2-0144-4936-A16E-3D6653A7A6A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019" id="{F3BEAB46-D954-4903-85D8-AC9DC66BD284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BAA4F731-664C-4914-8137-4C3CA5702E3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045" id="{04FA47EF-85A0-426D-857D-3D412F62DB94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91E824CD-6564-4DAE-B0EA-A12A71946AA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071" id="{1F204E11-7571-4F30-BB15-6A600800ED44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66EF06B-C2A5-4A43-BE79-C65EEF0DCF8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097" id="{5CD901AA-1E2E-41AD-BCC1-FF916D5032CB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4ED0F13-4856-4478-BFB0-EDBB3C16BDF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123" id="{FB02E360-B14C-4E85-931B-937BFF725DF6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FDCB2ADA-13C2-40CC-957E-48B4EACBA02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149" id="{086A8677-0DFB-4BBB-AFA4-D14EAC95F16A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E9F2A9B0-DB08-4C45-921E-FF30DDEB618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175" id="{0041B608-DE28-456E-A8DD-90634942ECE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40BD6829-691D-4BE0-AFC7-43EDBF3AC7E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369" id="{B07AABA1-8F06-4025-8E72-D1E36C8619EE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DBFC2385-6C9D-4BFE-A8ED-BEBA9E618B3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201" id="{AE90ED05-8925-4548-BD62-F236F274A7C8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C7366385-408F-4ECC-B074-1B893771992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227" id="{7492D447-B3AC-422C-B879-43C45400FB96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325D5EDC-A820-4905-A37A-F4FA608B5FA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253" id="{8BD3A95A-CCE7-4122-BAE2-579B073B3882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CD7FB450-2439-46CC-B5B1-D500605035C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279" id="{753508E0-24CA-4848-9303-ED7726AE7ACB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4D324749-ADF0-4AF5-B0C5-E6E9ED30463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305" id="{83D45523-EE04-4BA9-A523-237B2834F9EB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9A8FB8E3-CD80-4FCB-BCB2-F3A9A564127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331" id="{16FBBD31-4FCC-4317-8950-F3B16A12FDD2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A368B4B8-7DB8-43B5-A838-0128BE2FCD2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357" id="{F80306A4-7AFB-4B2B-A8FA-E32CDAEC4EE6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ADF73697-CD80-4291-82DD-A26CD77AC7D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395" id="{A4F12928-6005-4DBF-8FBC-1504A78F39A3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26BFEB4B-3A2E-4D64-9018-64D0C6A6997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383" id="{DB42BA8B-8377-49F2-BB87-7E22BE8A9675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1428C41-2E59-4AC4-B77C-0BE15CCAE39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409" id="{6EC6616B-4B89-4273-B89C-A0E019B0AE09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9F840F4-ABC0-47CE-A813-C139651D39D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435" id="{C57A2919-BD71-4ECB-9F62-9F8BA7FEB00D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67F5441-068F-4A19-A4FB-478F3C3D088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461" id="{48C24971-E6EA-4618-85CB-85C03A427BB0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640DB264-B670-4671-8C7A-D033626A44E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487" id="{7111583F-7628-42EC-AB73-2549603FD2A1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880359A9-8086-4F0B-BD14-CE99F06A015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513" id="{30F3B99C-B6AF-480B-9288-31780A95FBB2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A9A9AA42-C5B6-415A-B511-165EFF72FF8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539" id="{C7FBFD70-6B55-474B-ADDC-ED44FD00BEB4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BD1948F8-B5E2-477C-896A-7D9F23D124B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565" id="{1DA906CC-C668-424F-ABFA-5041A4E2BF49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765CB2E6-9ACA-4E8A-8CC9-D0061F28167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421" id="{BF7294F4-9B80-423B-80F8-0985BD0EFEBD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D8288F19-F4BC-4DB4-8175-6568E4895A6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85" id="{8CE4F59E-5F42-441E-AD0A-ED4AF8CE89A4}">
            <xm:f>AND('Program targeting'!$C$7&lt;&gt;"Y",NOT(ISBLANK(N233)))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9160D57-C33A-4AC2-89A9-9C56557DE0E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N233:N236</xm:sqref>
        </x14:conditionalFormatting>
        <x14:conditionalFormatting xmlns:xm="http://schemas.microsoft.com/office/excel/2006/main">
          <x14:cfRule type="expression" priority="79" id="{BC17977C-D0D9-446A-AD4F-6D9B05C2BBF9}">
            <xm:f>AND('Program targeting'!$C$7&lt;&gt;"Y",NOT(ISBLANK(N107)))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EF773D3C-AA5E-43F1-8DE2-98E734163ED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81" id="{69C2FFBC-D11F-4D50-BE47-383138BA5DAD}">
            <xm:f>AND('Program targeting'!$D$7&lt;&gt;"Y",NOT(ISBLANK(N108)))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EB468505-DEA1-4998-900A-B50B6F619D2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83" id="{6C85A734-ABF3-4B57-BDD3-09FA6152D7D9}">
            <xm:f>AND('Program targeting'!$E$7&lt;&gt;"Y",NOT(ISBLANK(N109)))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C9388FBB-B1AA-4477-99EC-07C9C18101F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N109:N110</xm:sqref>
        </x14:conditionalFormatting>
        <x14:conditionalFormatting xmlns:xm="http://schemas.microsoft.com/office/excel/2006/main">
          <x14:cfRule type="expression" priority="73" id="{D70EFDEF-7DFE-4ED7-B20E-F54683A3A24A}">
            <xm:f>AND('Program targeting'!$C$7&lt;&gt;"Y",NOT(ISBLANK(B107)))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799DDB77-6CFF-43F5-A666-C2B513FF55E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B107 B114:B118 B121:B125 B128:B132 B135:B139 B142:B146 B149:B153 B156:B160 B163:B167 B184:B188 B177:B181 B170:B174</xm:sqref>
        </x14:conditionalFormatting>
        <x14:conditionalFormatting xmlns:xm="http://schemas.microsoft.com/office/excel/2006/main">
          <x14:cfRule type="expression" priority="75" id="{DCDFAF1E-5C6A-4DF3-BF8F-4C94AF09FB36}">
            <xm:f>AND('Program targeting'!$D$7&lt;&gt;"Y",NOT(ISBLANK(B108)))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730F0600-08B5-48E4-AF19-9A09CCA2FE8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B108</xm:sqref>
        </x14:conditionalFormatting>
        <x14:conditionalFormatting xmlns:xm="http://schemas.microsoft.com/office/excel/2006/main">
          <x14:cfRule type="expression" priority="77" id="{6DDA1FAF-D21F-4F0D-92E9-5E7E56E667A8}">
            <xm:f>AND('Program targeting'!$E$7&lt;&gt;"Y",NOT(ISBLANK(B109)))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4A88B51D-B14E-41AB-8C42-F78F4129FE8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B109:B110</xm:sqref>
        </x14:conditionalFormatting>
        <x14:conditionalFormatting xmlns:xm="http://schemas.microsoft.com/office/excel/2006/main">
          <x14:cfRule type="expression" priority="71" id="{D5D9892D-8D98-49BB-8B3E-8D8D7562C20A}">
            <xm:f>AND('Program targeting'!$C$7&lt;&gt;"Y",NOT(ISBLANK(B100)))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C3D5BE58-D115-410C-9393-C229520650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B100:B103</xm:sqref>
        </x14:conditionalFormatting>
        <x14:conditionalFormatting xmlns:xm="http://schemas.microsoft.com/office/excel/2006/main">
          <x14:cfRule type="expression" priority="69" id="{426FF94D-2393-484D-96C8-0C033397DF90}">
            <xm:f>AND('Program targeting'!$C$4&lt;&gt;"Y",NOT(ISBLANK(I191)))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466F6AAD-A6E2-4CD9-89E2-2905E819146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I191:I194</xm:sqref>
        </x14:conditionalFormatting>
        <x14:conditionalFormatting xmlns:xm="http://schemas.microsoft.com/office/excel/2006/main">
          <x14:cfRule type="expression" priority="53" id="{28A5F6DB-DE01-4B5C-B11B-D7B16614F93A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25A997B9-9F16-4CAE-A674-0FEB2E40FF1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H198:H201</xm:sqref>
        </x14:conditionalFormatting>
        <x14:conditionalFormatting xmlns:xm="http://schemas.microsoft.com/office/excel/2006/main">
          <x14:cfRule type="expression" priority="63" id="{DB05E4AF-8EED-4B37-A448-A7E32A38CABD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B641F951-9E85-4C99-BF49-A37398FC954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65" id="{4B9E7C20-60FB-4B80-A485-EE77C2BBBB14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9043D7BA-BB79-4F6B-83AF-FD258683588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55" id="{57B05A9F-A56A-44B0-BD8C-574FE76026A5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EE4AF42-6508-4309-9F49-C8B9E70118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57" id="{6C1962C0-564F-4EEE-A27E-4084EB21AF87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8D550D25-0126-4036-B827-9DB2FE3FFC2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59" id="{D1AEBADE-F528-4BCB-B0C8-8D8C70DDC9D8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A405ACF4-F08E-45D4-B8CE-32848993982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61" id="{0D329B1A-F3BF-4F14-A7E4-6ED1190C6548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65CE971D-19FF-4FBF-A805-6E0218B4B46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67" id="{BB0F63A1-A764-4808-81FC-F9B40B90B5B9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35C5A5DD-7AAE-4887-AD8B-41B2F1936D8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51" id="{54D9B243-A8C5-4A60-B7E1-7BA2F7540FC1}">
            <xm:f>AND('Program targeting'!$C$4&lt;&gt;"Y",NOT(ISBLANK(I198)))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B043105E-3870-4BF4-B949-C9454ECD188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I198:I201</xm:sqref>
        </x14:conditionalFormatting>
        <x14:conditionalFormatting xmlns:xm="http://schemas.microsoft.com/office/excel/2006/main">
          <x14:cfRule type="expression" priority="35" id="{7B25D391-3007-4F01-9726-AE83E699D74F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CE047BA4-578F-4CCF-895F-AE7A7F5E53F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H205:H208</xm:sqref>
        </x14:conditionalFormatting>
        <x14:conditionalFormatting xmlns:xm="http://schemas.microsoft.com/office/excel/2006/main">
          <x14:cfRule type="expression" priority="45" id="{9EB58DF7-52ED-4510-8E0F-D1DE07747C08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3CD55203-727B-4FE5-82AC-1617CDDB72D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47" id="{CA5CF9F3-F637-4727-B3AE-298B11A8159B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F46172DA-8F9B-428F-8D70-79751CB8D4A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7" id="{BA772016-9426-42B6-B885-5675C2720D96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40860A3A-05BF-4975-854E-CB1AFEFF0CF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9" id="{1A40F2F3-DAF5-4139-BB24-5D52E42250E7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13AC956B-453A-4D74-9DC0-E102BDC676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41" id="{410DD6CD-B544-4D9D-8B76-C9235DB90C75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BA28AEAD-63E7-46C2-9191-7E7D419F7AD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43" id="{E7D5CF81-9E0D-4B87-A13B-2D04CB96C93C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DDB1370F-FB3A-4D94-9CA1-BEDC5B3C484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49" id="{8965AEE9-5AC0-460A-9DB8-9261F7C230A0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ADE8F151-98DB-4722-AB73-59341230070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3" id="{42FE5285-104C-41AB-81BC-82D1924E0DF5}">
            <xm:f>AND('Program targeting'!$C$4&lt;&gt;"Y",NOT(ISBLANK(I205)))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D81C9FAA-A496-4FBD-9D25-C3A1BD60D63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I205:I208</xm:sqref>
        </x14:conditionalFormatting>
        <x14:conditionalFormatting xmlns:xm="http://schemas.microsoft.com/office/excel/2006/main">
          <x14:cfRule type="expression" priority="17" id="{3646378E-3C7C-4428-8812-4BB25E6CC8DC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F53DDD97-5CFE-4FF3-B33F-BBF6F51887E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H219:I222</xm:sqref>
        </x14:conditionalFormatting>
        <x14:conditionalFormatting xmlns:xm="http://schemas.microsoft.com/office/excel/2006/main">
          <x14:cfRule type="expression" priority="27" id="{83EE3DFC-B24A-4DDB-8325-4DE5DA7066A7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6B593455-1CD6-4701-9D8D-89B9F17C918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29" id="{B157EEE6-CD11-4240-8960-E36F7999CC93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BECE1FAF-1946-4163-8584-703CFADC1AC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19" id="{2A5AC41D-F179-4F9A-8341-5DB3E8DCFB0F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45126FA4-29DC-4328-91F3-E724F3A9E55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21" id="{39618CB3-BA20-424B-B7BC-D95FC9890852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83635D1-D43D-4364-96DB-8F27793D135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23" id="{F59AFFE2-C029-4FFD-959F-A5317399EE1D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1C883972-4A3F-497B-BDF5-02A13622433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25" id="{C957F231-9597-4878-AD72-8E8944FA4CBF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86EA8CFA-2C7E-4AB7-8B57-8EE4EFED384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31" id="{39203A96-FD76-4D65-8A50-5A70C356919C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AC1119D3-E202-4E55-8264-6D30379FECB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1" id="{69E62543-B400-4609-AC22-275B5D445B38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6E855CE-1155-4FAE-A7C3-3F5D0A4D3A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H226:I229</xm:sqref>
        </x14:conditionalFormatting>
        <x14:conditionalFormatting xmlns:xm="http://schemas.microsoft.com/office/excel/2006/main">
          <x14:cfRule type="expression" priority="11" id="{5581FD8E-A359-4775-96F2-2D36B3963E3E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9BDECA9A-F718-43F8-95BB-3AD95B16888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13" id="{C8BBB368-A726-4347-9C42-B022D5FA0720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76A43CDA-6E00-4560-A379-E6CDD6A458E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3" id="{129E6D40-2BB9-4454-B251-AE67010E5DFB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6180AD8-BB95-4B8B-A760-6C0E998CB06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5" id="{BCE51729-41EC-4EEA-B994-1FB7C69F79A7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CA0A2486-924B-4580-8CBE-DA7B7CD5ABA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7" id="{A29310F3-F100-4765-8B7A-B4F89A673B1D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9D223ED1-23C6-4A21-93F6-D0F2E22EFD4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9" id="{F1E8A600-9F38-4745-8379-19989F2A497C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3553802F-F69D-4B9F-A1F8-8F1662A3524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15" id="{9313DF0A-524E-4E82-BD0F-74C4D665B8A0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F5FD41A9-D847-4CE3-BE62-D6E784D4D1D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2018-09-07T07:24:08Z</dcterms:created>
  <dcterms:modified xsi:type="dcterms:W3CDTF">2018-09-07T16:15:50Z</dcterms:modified>
</cp:coreProperties>
</file>