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temp\"/>
    </mc:Choice>
  </mc:AlternateContent>
  <xr:revisionPtr revIDLastSave="0" documentId="13_ncr:1_{2CE6C305-1525-4BF2-8C9E-A5629D575932}" xr6:coauthVersionLast="34" xr6:coauthVersionMax="34" xr10:uidLastSave="{00000000-0000-0000-0000-000000000000}"/>
  <bookViews>
    <workbookView xWindow="240" yWindow="15" windowWidth="16095" windowHeight="9660" activeTab="1" xr2:uid="{00000000-000D-0000-FFFF-FFFF00000000}"/>
  </bookViews>
  <sheets>
    <sheet name="Population Definitions" sheetId="1" r:id="rId1"/>
    <sheet name="Data" sheetId="2" r:id="rId2"/>
  </sheets>
  <calcPr calcId="179021"/>
</workbook>
</file>

<file path=xl/calcChain.xml><?xml version="1.0" encoding="utf-8"?>
<calcChain xmlns="http://schemas.openxmlformats.org/spreadsheetml/2006/main">
  <c r="G41" i="2" l="1"/>
  <c r="G38" i="2"/>
  <c r="G35" i="2"/>
  <c r="G32" i="2"/>
  <c r="G14" i="2"/>
  <c r="G11" i="2"/>
  <c r="G8" i="2"/>
  <c r="G5" i="2"/>
  <c r="G2" i="2"/>
  <c r="A62" i="2"/>
  <c r="A59" i="2"/>
  <c r="A56" i="2"/>
  <c r="A53" i="2"/>
  <c r="A50" i="2"/>
  <c r="A47" i="2"/>
  <c r="A44" i="2"/>
  <c r="A41" i="2"/>
  <c r="A38" i="2"/>
  <c r="A35" i="2"/>
  <c r="A32" i="2"/>
  <c r="A29" i="2"/>
  <c r="A26" i="2"/>
  <c r="A23" i="2"/>
  <c r="A20" i="2"/>
  <c r="A17" i="2"/>
  <c r="A14" i="2"/>
  <c r="A11" i="2"/>
  <c r="A8" i="2"/>
  <c r="A5" i="2"/>
  <c r="A2" i="2"/>
</calcChain>
</file>

<file path=xl/sharedStrings.xml><?xml version="1.0" encoding="utf-8"?>
<sst xmlns="http://schemas.openxmlformats.org/spreadsheetml/2006/main" count="109" uniqueCount="31">
  <si>
    <t>Abbreviation</t>
  </si>
  <si>
    <t>Full Name</t>
  </si>
  <si>
    <t>Unaware of own need</t>
  </si>
  <si>
    <t>Units</t>
  </si>
  <si>
    <t>Constant</t>
  </si>
  <si>
    <t>Number</t>
  </si>
  <si>
    <t>OR</t>
  </si>
  <si>
    <t>Aware but not linked to services</t>
  </si>
  <si>
    <t>Linked to service provider</t>
  </si>
  <si>
    <t>Receiving services</t>
  </si>
  <si>
    <t>Successful outcome</t>
  </si>
  <si>
    <t>All people</t>
  </si>
  <si>
    <t>People aware of need</t>
  </si>
  <si>
    <t>People linked to services</t>
  </si>
  <si>
    <t>People receiving services</t>
  </si>
  <si>
    <t>People with successful outcomes</t>
  </si>
  <si>
    <t>Proportion aware of need</t>
  </si>
  <si>
    <t>Fraction</t>
  </si>
  <si>
    <t>Proportion linked to services</t>
  </si>
  <si>
    <t>Proportion receiving services</t>
  </si>
  <si>
    <t>Proportion with successful outcomes</t>
  </si>
  <si>
    <t>Number of new cases (annual)</t>
  </si>
  <si>
    <t>Number becoming aware of need (annual)</t>
  </si>
  <si>
    <t>Number linked to services (annual)</t>
  </si>
  <si>
    <t>Number initiated onto services (annual)</t>
  </si>
  <si>
    <t>Proportion of those without successful outcomes who are offered further support</t>
  </si>
  <si>
    <t>Probability</t>
  </si>
  <si>
    <t>Probability of successful outcome among those receiving services</t>
  </si>
  <si>
    <t>Background mortality rate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</si>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</sst>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29</v>
      </c>
      <c r="B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tabSelected="1" workbookViewId="0">
      <selection activeCell="K63" sqref="K63"/>
    </sheetView>
  </sheetViews>
  <sheetFormatPr defaultRowHeight="15" x14ac:dyDescent="0.25"/>
  <cols>
    <col min="1" max="1" width="88.5703125" customWidth="1"/>
    <col min="2" max="2" width="13.85546875" customWidth="1"/>
    <col min="3" max="3" width="10.5703125" customWidth="1"/>
    <col min="4" max="4" width="3.85546875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</row>
    <row r="2" spans="1:7" x14ac:dyDescent="0.25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/>
      <c r="G2" s="2">
        <f>G17-G20</f>
        <v>20000</v>
      </c>
    </row>
    <row r="4" spans="1:7" x14ac:dyDescent="0.25">
      <c r="A4" s="1" t="s">
        <v>7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</row>
    <row r="5" spans="1:7" x14ac:dyDescent="0.25">
      <c r="A5" s="1" t="str">
        <f>'Population Definitions'!$A$2</f>
        <v>adults</v>
      </c>
      <c r="B5" t="s">
        <v>5</v>
      </c>
      <c r="C5" s="2"/>
      <c r="D5" s="3" t="s">
        <v>6</v>
      </c>
      <c r="E5" s="2"/>
      <c r="F5" s="2"/>
      <c r="G5" s="2">
        <f>G20-G23</f>
        <v>40000</v>
      </c>
    </row>
    <row r="7" spans="1:7" x14ac:dyDescent="0.25">
      <c r="A7" s="1" t="s">
        <v>8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</row>
    <row r="8" spans="1:7" x14ac:dyDescent="0.25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/>
      <c r="G8" s="2">
        <f>G23-G26</f>
        <v>20000</v>
      </c>
    </row>
    <row r="10" spans="1:7" x14ac:dyDescent="0.25">
      <c r="A10" s="1" t="s">
        <v>9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</row>
    <row r="11" spans="1:7" x14ac:dyDescent="0.25">
      <c r="A11" s="1" t="str">
        <f>'Population Definitions'!$A$2</f>
        <v>adults</v>
      </c>
      <c r="B11" t="s">
        <v>5</v>
      </c>
      <c r="C11" s="2"/>
      <c r="D11" s="3" t="s">
        <v>6</v>
      </c>
      <c r="E11" s="2"/>
      <c r="F11" s="2"/>
      <c r="G11" s="2">
        <f>G26-G29</f>
        <v>30000</v>
      </c>
    </row>
    <row r="13" spans="1:7" x14ac:dyDescent="0.25">
      <c r="A13" s="1" t="s">
        <v>10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</row>
    <row r="14" spans="1:7" x14ac:dyDescent="0.25">
      <c r="A14" s="1" t="str">
        <f>'Population Definitions'!$A$2</f>
        <v>adults</v>
      </c>
      <c r="B14" t="s">
        <v>5</v>
      </c>
      <c r="C14" s="2"/>
      <c r="D14" s="3" t="s">
        <v>6</v>
      </c>
      <c r="E14" s="2"/>
      <c r="F14" s="2"/>
      <c r="G14" s="2">
        <f>G29</f>
        <v>10000</v>
      </c>
    </row>
    <row r="16" spans="1:7" x14ac:dyDescent="0.25">
      <c r="A16" s="1" t="s">
        <v>11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</row>
    <row r="17" spans="1:7" x14ac:dyDescent="0.25">
      <c r="A17" s="1" t="str">
        <f>'Population Definitions'!$A$2</f>
        <v>adults</v>
      </c>
      <c r="B17" t="s">
        <v>5</v>
      </c>
      <c r="C17" s="2"/>
      <c r="D17" s="3" t="s">
        <v>6</v>
      </c>
      <c r="E17" s="2"/>
      <c r="F17" s="2"/>
      <c r="G17" s="2">
        <v>120000</v>
      </c>
    </row>
    <row r="19" spans="1:7" x14ac:dyDescent="0.25">
      <c r="A19" s="1" t="s">
        <v>12</v>
      </c>
      <c r="B19" s="1" t="s">
        <v>3</v>
      </c>
      <c r="C19" s="1" t="s">
        <v>4</v>
      </c>
      <c r="D19" s="1"/>
      <c r="E19" s="1">
        <v>2014</v>
      </c>
      <c r="F19" s="1">
        <v>2015</v>
      </c>
      <c r="G19" s="1">
        <v>2016</v>
      </c>
    </row>
    <row r="20" spans="1:7" x14ac:dyDescent="0.25">
      <c r="A20" s="1" t="str">
        <f>'Population Definitions'!$A$2</f>
        <v>adults</v>
      </c>
      <c r="B20" t="s">
        <v>5</v>
      </c>
      <c r="C20" s="2"/>
      <c r="D20" s="3" t="s">
        <v>6</v>
      </c>
      <c r="E20" s="2"/>
      <c r="F20" s="2"/>
      <c r="G20" s="2">
        <v>100000</v>
      </c>
    </row>
    <row r="22" spans="1:7" x14ac:dyDescent="0.25">
      <c r="A22" s="1" t="s">
        <v>13</v>
      </c>
      <c r="B22" s="1" t="s">
        <v>3</v>
      </c>
      <c r="C22" s="1" t="s">
        <v>4</v>
      </c>
      <c r="D22" s="1"/>
      <c r="E22" s="1">
        <v>2014</v>
      </c>
      <c r="F22" s="1">
        <v>2015</v>
      </c>
      <c r="G22" s="1">
        <v>2016</v>
      </c>
    </row>
    <row r="23" spans="1:7" x14ac:dyDescent="0.25">
      <c r="A23" s="1" t="str">
        <f>'Population Definitions'!$A$2</f>
        <v>adults</v>
      </c>
      <c r="B23" t="s">
        <v>5</v>
      </c>
      <c r="C23" s="2"/>
      <c r="D23" s="3" t="s">
        <v>6</v>
      </c>
      <c r="E23" s="2"/>
      <c r="F23" s="2"/>
      <c r="G23" s="2">
        <v>60000</v>
      </c>
    </row>
    <row r="25" spans="1:7" x14ac:dyDescent="0.25">
      <c r="A25" s="1" t="s">
        <v>14</v>
      </c>
      <c r="B25" s="1" t="s">
        <v>3</v>
      </c>
      <c r="C25" s="1" t="s">
        <v>4</v>
      </c>
      <c r="D25" s="1"/>
      <c r="E25" s="1">
        <v>2014</v>
      </c>
      <c r="F25" s="1">
        <v>2015</v>
      </c>
      <c r="G25" s="1">
        <v>2016</v>
      </c>
    </row>
    <row r="26" spans="1:7" x14ac:dyDescent="0.25">
      <c r="A26" s="1" t="str">
        <f>'Population Definitions'!$A$2</f>
        <v>adults</v>
      </c>
      <c r="B26" t="s">
        <v>5</v>
      </c>
      <c r="C26" s="2"/>
      <c r="D26" s="3" t="s">
        <v>6</v>
      </c>
      <c r="E26" s="2"/>
      <c r="F26" s="2"/>
      <c r="G26" s="2">
        <v>40000</v>
      </c>
    </row>
    <row r="28" spans="1:7" x14ac:dyDescent="0.25">
      <c r="A28" s="1" t="s">
        <v>15</v>
      </c>
      <c r="B28" s="1" t="s">
        <v>3</v>
      </c>
      <c r="C28" s="1" t="s">
        <v>4</v>
      </c>
      <c r="D28" s="1"/>
      <c r="E28" s="1">
        <v>2014</v>
      </c>
      <c r="F28" s="1">
        <v>2015</v>
      </c>
      <c r="G28" s="1">
        <v>2016</v>
      </c>
    </row>
    <row r="29" spans="1:7" x14ac:dyDescent="0.25">
      <c r="A29" s="1" t="str">
        <f>'Population Definitions'!$A$2</f>
        <v>adults</v>
      </c>
      <c r="B29" t="s">
        <v>5</v>
      </c>
      <c r="C29" s="2"/>
      <c r="D29" s="3" t="s">
        <v>6</v>
      </c>
      <c r="E29" s="2"/>
      <c r="F29" s="2"/>
      <c r="G29" s="2">
        <v>10000</v>
      </c>
    </row>
    <row r="31" spans="1:7" x14ac:dyDescent="0.25">
      <c r="A31" s="1" t="s">
        <v>16</v>
      </c>
      <c r="B31" s="1" t="s">
        <v>3</v>
      </c>
      <c r="C31" s="1" t="s">
        <v>4</v>
      </c>
      <c r="D31" s="1"/>
      <c r="E31" s="1">
        <v>2014</v>
      </c>
      <c r="F31" s="1">
        <v>2015</v>
      </c>
      <c r="G31" s="1">
        <v>2016</v>
      </c>
    </row>
    <row r="32" spans="1:7" x14ac:dyDescent="0.25">
      <c r="A32" s="1" t="str">
        <f>'Population Definitions'!$A$2</f>
        <v>adults</v>
      </c>
      <c r="B32" t="s">
        <v>17</v>
      </c>
      <c r="C32" s="2"/>
      <c r="D32" s="3" t="s">
        <v>6</v>
      </c>
      <c r="E32" s="2"/>
      <c r="F32" s="2"/>
      <c r="G32" s="2">
        <f>G20/G$17</f>
        <v>0.83333333333333337</v>
      </c>
    </row>
    <row r="34" spans="1:7" x14ac:dyDescent="0.25">
      <c r="A34" s="1" t="s">
        <v>18</v>
      </c>
      <c r="B34" s="1" t="s">
        <v>3</v>
      </c>
      <c r="C34" s="1" t="s">
        <v>4</v>
      </c>
      <c r="D34" s="1"/>
      <c r="E34" s="1">
        <v>2014</v>
      </c>
      <c r="F34" s="1">
        <v>2015</v>
      </c>
      <c r="G34" s="1">
        <v>2016</v>
      </c>
    </row>
    <row r="35" spans="1:7" x14ac:dyDescent="0.25">
      <c r="A35" s="1" t="str">
        <f>'Population Definitions'!$A$2</f>
        <v>adults</v>
      </c>
      <c r="B35" t="s">
        <v>17</v>
      </c>
      <c r="C35" s="2"/>
      <c r="D35" s="3" t="s">
        <v>6</v>
      </c>
      <c r="E35" s="2"/>
      <c r="F35" s="2"/>
      <c r="G35" s="2">
        <f>G23/G$17</f>
        <v>0.5</v>
      </c>
    </row>
    <row r="37" spans="1:7" x14ac:dyDescent="0.25">
      <c r="A37" s="1" t="s">
        <v>19</v>
      </c>
      <c r="B37" s="1" t="s">
        <v>3</v>
      </c>
      <c r="C37" s="1" t="s">
        <v>4</v>
      </c>
      <c r="D37" s="1"/>
      <c r="E37" s="1">
        <v>2014</v>
      </c>
      <c r="F37" s="1">
        <v>2015</v>
      </c>
      <c r="G37" s="1">
        <v>2016</v>
      </c>
    </row>
    <row r="38" spans="1:7" x14ac:dyDescent="0.25">
      <c r="A38" s="1" t="str">
        <f>'Population Definitions'!$A$2</f>
        <v>adults</v>
      </c>
      <c r="B38" t="s">
        <v>17</v>
      </c>
      <c r="C38" s="2"/>
      <c r="D38" s="3" t="s">
        <v>6</v>
      </c>
      <c r="E38" s="2"/>
      <c r="F38" s="2"/>
      <c r="G38" s="2">
        <f>G26/G$17</f>
        <v>0.33333333333333331</v>
      </c>
    </row>
    <row r="40" spans="1:7" x14ac:dyDescent="0.25">
      <c r="A40" s="1" t="s">
        <v>20</v>
      </c>
      <c r="B40" s="1" t="s">
        <v>3</v>
      </c>
      <c r="C40" s="1" t="s">
        <v>4</v>
      </c>
      <c r="D40" s="1"/>
      <c r="E40" s="1">
        <v>2014</v>
      </c>
      <c r="F40" s="1">
        <v>2015</v>
      </c>
      <c r="G40" s="1">
        <v>2016</v>
      </c>
    </row>
    <row r="41" spans="1:7" x14ac:dyDescent="0.25">
      <c r="A41" s="1" t="str">
        <f>'Population Definitions'!$A$2</f>
        <v>adults</v>
      </c>
      <c r="B41" t="s">
        <v>17</v>
      </c>
      <c r="C41" s="2"/>
      <c r="D41" s="3" t="s">
        <v>6</v>
      </c>
      <c r="E41" s="2"/>
      <c r="F41" s="2"/>
      <c r="G41" s="2">
        <f>G29/G$17</f>
        <v>8.3333333333333329E-2</v>
      </c>
    </row>
    <row r="43" spans="1:7" x14ac:dyDescent="0.25">
      <c r="A43" s="1" t="s">
        <v>21</v>
      </c>
      <c r="B43" s="1" t="s">
        <v>3</v>
      </c>
      <c r="C43" s="1" t="s">
        <v>4</v>
      </c>
      <c r="D43" s="1"/>
      <c r="E43" s="1">
        <v>2014</v>
      </c>
      <c r="F43" s="1">
        <v>2015</v>
      </c>
      <c r="G43" s="1">
        <v>2016</v>
      </c>
    </row>
    <row r="44" spans="1:7" x14ac:dyDescent="0.25">
      <c r="A44" s="1" t="str">
        <f>'Population Definitions'!$A$2</f>
        <v>adults</v>
      </c>
      <c r="B44" t="s">
        <v>5</v>
      </c>
      <c r="C44" s="2"/>
      <c r="D44" s="3" t="s">
        <v>6</v>
      </c>
      <c r="E44" s="2">
        <v>10000</v>
      </c>
      <c r="F44" s="2">
        <v>11000</v>
      </c>
      <c r="G44" s="2">
        <v>10500</v>
      </c>
    </row>
    <row r="46" spans="1:7" x14ac:dyDescent="0.25">
      <c r="A46" s="1" t="s">
        <v>22</v>
      </c>
      <c r="B46" s="1" t="s">
        <v>3</v>
      </c>
      <c r="C46" s="1" t="s">
        <v>4</v>
      </c>
      <c r="D46" s="1"/>
      <c r="E46" s="1">
        <v>2014</v>
      </c>
      <c r="F46" s="1">
        <v>2015</v>
      </c>
      <c r="G46" s="1">
        <v>2016</v>
      </c>
    </row>
    <row r="47" spans="1:7" x14ac:dyDescent="0.25">
      <c r="A47" s="1" t="str">
        <f>'Population Definitions'!$A$2</f>
        <v>adults</v>
      </c>
      <c r="B47" t="s">
        <v>5</v>
      </c>
      <c r="C47" s="2"/>
      <c r="D47" s="3" t="s">
        <v>6</v>
      </c>
      <c r="E47" s="2"/>
      <c r="F47" s="2">
        <v>16000</v>
      </c>
      <c r="G47" s="2"/>
    </row>
    <row r="49" spans="1:7" x14ac:dyDescent="0.25">
      <c r="A49" s="1" t="s">
        <v>23</v>
      </c>
      <c r="B49" s="1" t="s">
        <v>3</v>
      </c>
      <c r="C49" s="1" t="s">
        <v>4</v>
      </c>
      <c r="D49" s="1"/>
      <c r="E49" s="1">
        <v>2014</v>
      </c>
      <c r="F49" s="1">
        <v>2015</v>
      </c>
      <c r="G49" s="1">
        <v>2016</v>
      </c>
    </row>
    <row r="50" spans="1:7" x14ac:dyDescent="0.25">
      <c r="A50" s="1" t="str">
        <f>'Population Definitions'!$A$2</f>
        <v>adults</v>
      </c>
      <c r="B50" t="s">
        <v>5</v>
      </c>
      <c r="C50" s="2"/>
      <c r="D50" s="3" t="s">
        <v>6</v>
      </c>
      <c r="E50" s="2"/>
      <c r="F50" s="2">
        <v>8000</v>
      </c>
      <c r="G50" s="2">
        <v>9000</v>
      </c>
    </row>
    <row r="52" spans="1:7" x14ac:dyDescent="0.25">
      <c r="A52" s="1" t="s">
        <v>24</v>
      </c>
      <c r="B52" s="1" t="s">
        <v>3</v>
      </c>
      <c r="C52" s="1" t="s">
        <v>4</v>
      </c>
      <c r="D52" s="1"/>
      <c r="E52" s="1">
        <v>2014</v>
      </c>
      <c r="F52" s="1">
        <v>2015</v>
      </c>
      <c r="G52" s="1">
        <v>2016</v>
      </c>
    </row>
    <row r="53" spans="1:7" x14ac:dyDescent="0.25">
      <c r="A53" s="1" t="str">
        <f>'Population Definitions'!$A$2</f>
        <v>adults</v>
      </c>
      <c r="B53" t="s">
        <v>5</v>
      </c>
      <c r="C53" s="2"/>
      <c r="D53" s="3" t="s">
        <v>6</v>
      </c>
      <c r="E53" s="2"/>
      <c r="F53" s="2">
        <v>7000</v>
      </c>
      <c r="G53" s="2">
        <v>8000</v>
      </c>
    </row>
    <row r="55" spans="1:7" x14ac:dyDescent="0.25">
      <c r="A55" s="1" t="s">
        <v>25</v>
      </c>
      <c r="B55" s="1" t="s">
        <v>3</v>
      </c>
      <c r="C55" s="1" t="s">
        <v>4</v>
      </c>
      <c r="D55" s="1"/>
      <c r="E55" s="1">
        <v>2014</v>
      </c>
      <c r="F55" s="1">
        <v>2015</v>
      </c>
      <c r="G55" s="1">
        <v>2016</v>
      </c>
    </row>
    <row r="56" spans="1:7" x14ac:dyDescent="0.25">
      <c r="A56" s="1" t="str">
        <f>'Population Definitions'!$A$2</f>
        <v>adults</v>
      </c>
      <c r="B56" t="s">
        <v>26</v>
      </c>
      <c r="C56" s="2"/>
      <c r="D56" s="3" t="s">
        <v>6</v>
      </c>
      <c r="E56" s="2"/>
      <c r="F56" s="2">
        <v>0.4</v>
      </c>
      <c r="G56" s="2"/>
    </row>
    <row r="58" spans="1:7" x14ac:dyDescent="0.25">
      <c r="A58" s="1" t="s">
        <v>27</v>
      </c>
      <c r="B58" s="1" t="s">
        <v>3</v>
      </c>
      <c r="C58" s="1" t="s">
        <v>4</v>
      </c>
      <c r="D58" s="1"/>
      <c r="E58" s="1">
        <v>2014</v>
      </c>
      <c r="F58" s="1">
        <v>2015</v>
      </c>
      <c r="G58" s="1">
        <v>2016</v>
      </c>
    </row>
    <row r="59" spans="1:7" x14ac:dyDescent="0.25">
      <c r="A59" s="1" t="str">
        <f>'Population Definitions'!$A$2</f>
        <v>adults</v>
      </c>
      <c r="B59" t="s">
        <v>26</v>
      </c>
      <c r="C59" s="2"/>
      <c r="D59" s="3" t="s">
        <v>6</v>
      </c>
      <c r="E59" s="2"/>
      <c r="F59" s="2">
        <v>0.5</v>
      </c>
      <c r="G59" s="2"/>
    </row>
    <row r="61" spans="1:7" x14ac:dyDescent="0.25">
      <c r="A61" s="1" t="s">
        <v>28</v>
      </c>
      <c r="B61" s="1" t="s">
        <v>3</v>
      </c>
      <c r="C61" s="1" t="s">
        <v>4</v>
      </c>
      <c r="D61" s="1"/>
      <c r="E61" s="1">
        <v>2014</v>
      </c>
      <c r="F61" s="1">
        <v>2015</v>
      </c>
      <c r="G61" s="1">
        <v>2016</v>
      </c>
    </row>
    <row r="62" spans="1:7" x14ac:dyDescent="0.25">
      <c r="A62" s="1" t="str">
        <f>'Population Definitions'!$A$2</f>
        <v>adults</v>
      </c>
      <c r="B62" t="s">
        <v>26</v>
      </c>
      <c r="C62" s="2">
        <v>0.02</v>
      </c>
      <c r="D62" s="3" t="s">
        <v>6</v>
      </c>
      <c r="E62" s="2"/>
      <c r="F62" s="2"/>
      <c r="G62" s="2"/>
    </row>
  </sheetData>
  <conditionalFormatting sqref="C11">
    <cfRule type="expression" dxfId="41" priority="7">
      <formula>COUNTIF(E11:G11,"&lt;&gt;" &amp; "")&gt;0</formula>
    </cfRule>
    <cfRule type="expression" dxfId="40" priority="8">
      <formula>AND(COUNTIF(E11:G11,"&lt;&gt;" &amp; "")&gt;0,NOT(ISBLANK(C11)))</formula>
    </cfRule>
  </conditionalFormatting>
  <conditionalFormatting sqref="C14">
    <cfRule type="expression" dxfId="39" priority="9">
      <formula>COUNTIF(E14:G14,"&lt;&gt;" &amp; "")&gt;0</formula>
    </cfRule>
    <cfRule type="expression" dxfId="38" priority="10">
      <formula>AND(COUNTIF(E14:G14,"&lt;&gt;" &amp; "")&gt;0,NOT(ISBLANK(C14)))</formula>
    </cfRule>
  </conditionalFormatting>
  <conditionalFormatting sqref="C17">
    <cfRule type="expression" dxfId="37" priority="11">
      <formula>COUNTIF(E17:G17,"&lt;&gt;" &amp; "")&gt;0</formula>
    </cfRule>
    <cfRule type="expression" dxfId="36" priority="12">
      <formula>AND(COUNTIF(E17:G17,"&lt;&gt;" &amp; "")&gt;0,NOT(ISBLANK(C17)))</formula>
    </cfRule>
  </conditionalFormatting>
  <conditionalFormatting sqref="C2">
    <cfRule type="expression" dxfId="35" priority="1">
      <formula>COUNTIF(E2:G2,"&lt;&gt;" &amp; "")&gt;0</formula>
    </cfRule>
    <cfRule type="expression" dxfId="34" priority="2">
      <formula>AND(COUNTIF(E2:G2,"&lt;&gt;" &amp; "")&gt;0,NOT(ISBLANK(C2)))</formula>
    </cfRule>
  </conditionalFormatting>
  <conditionalFormatting sqref="C20">
    <cfRule type="expression" dxfId="33" priority="13">
      <formula>COUNTIF(E20:G20,"&lt;&gt;" &amp; "")&gt;0</formula>
    </cfRule>
    <cfRule type="expression" dxfId="32" priority="14">
      <formula>AND(COUNTIF(E20:G20,"&lt;&gt;" &amp; "")&gt;0,NOT(ISBLANK(C20)))</formula>
    </cfRule>
  </conditionalFormatting>
  <conditionalFormatting sqref="C23">
    <cfRule type="expression" dxfId="31" priority="15">
      <formula>COUNTIF(E23:G23,"&lt;&gt;" &amp; "")&gt;0</formula>
    </cfRule>
    <cfRule type="expression" dxfId="30" priority="16">
      <formula>AND(COUNTIF(E23:G23,"&lt;&gt;" &amp; "")&gt;0,NOT(ISBLANK(C23)))</formula>
    </cfRule>
  </conditionalFormatting>
  <conditionalFormatting sqref="C26">
    <cfRule type="expression" dxfId="29" priority="17">
      <formula>COUNTIF(E26:G26,"&lt;&gt;" &amp; "")&gt;0</formula>
    </cfRule>
    <cfRule type="expression" dxfId="28" priority="18">
      <formula>AND(COUNTIF(E26:G26,"&lt;&gt;" &amp; "")&gt;0,NOT(ISBLANK(C26)))</formula>
    </cfRule>
  </conditionalFormatting>
  <conditionalFormatting sqref="C29">
    <cfRule type="expression" dxfId="27" priority="19">
      <formula>COUNTIF(E29:G29,"&lt;&gt;" &amp; "")&gt;0</formula>
    </cfRule>
    <cfRule type="expression" dxfId="26" priority="20">
      <formula>AND(COUNTIF(E29:G29,"&lt;&gt;" &amp; "")&gt;0,NOT(ISBLANK(C29)))</formula>
    </cfRule>
  </conditionalFormatting>
  <conditionalFormatting sqref="C32">
    <cfRule type="expression" dxfId="25" priority="21">
      <formula>COUNTIF(E32:G32,"&lt;&gt;" &amp; "")&gt;0</formula>
    </cfRule>
    <cfRule type="expression" dxfId="24" priority="22">
      <formula>AND(COUNTIF(E32:G32,"&lt;&gt;" &amp; "")&gt;0,NOT(ISBLANK(C32)))</formula>
    </cfRule>
  </conditionalFormatting>
  <conditionalFormatting sqref="C35">
    <cfRule type="expression" dxfId="23" priority="23">
      <formula>COUNTIF(E35:G35,"&lt;&gt;" &amp; "")&gt;0</formula>
    </cfRule>
    <cfRule type="expression" dxfId="22" priority="24">
      <formula>AND(COUNTIF(E35:G35,"&lt;&gt;" &amp; "")&gt;0,NOT(ISBLANK(C35)))</formula>
    </cfRule>
  </conditionalFormatting>
  <conditionalFormatting sqref="C38">
    <cfRule type="expression" dxfId="21" priority="25">
      <formula>COUNTIF(E38:G38,"&lt;&gt;" &amp; "")&gt;0</formula>
    </cfRule>
    <cfRule type="expression" dxfId="20" priority="26">
      <formula>AND(COUNTIF(E38:G38,"&lt;&gt;" &amp; "")&gt;0,NOT(ISBLANK(C38)))</formula>
    </cfRule>
  </conditionalFormatting>
  <conditionalFormatting sqref="C41">
    <cfRule type="expression" dxfId="19" priority="27">
      <formula>COUNTIF(E41:G41,"&lt;&gt;" &amp; "")&gt;0</formula>
    </cfRule>
    <cfRule type="expression" dxfId="18" priority="28">
      <formula>AND(COUNTIF(E41:G41,"&lt;&gt;" &amp; "")&gt;0,NOT(ISBLANK(C41)))</formula>
    </cfRule>
  </conditionalFormatting>
  <conditionalFormatting sqref="C44">
    <cfRule type="expression" dxfId="17" priority="29">
      <formula>COUNTIF(E44:G44,"&lt;&gt;" &amp; "")&gt;0</formula>
    </cfRule>
    <cfRule type="expression" dxfId="16" priority="30">
      <formula>AND(COUNTIF(E44:G44,"&lt;&gt;" &amp; "")&gt;0,NOT(ISBLANK(C44)))</formula>
    </cfRule>
  </conditionalFormatting>
  <conditionalFormatting sqref="C47">
    <cfRule type="expression" dxfId="15" priority="31">
      <formula>COUNTIF(E47:G47,"&lt;&gt;" &amp; "")&gt;0</formula>
    </cfRule>
    <cfRule type="expression" dxfId="14" priority="32">
      <formula>AND(COUNTIF(E47:G47,"&lt;&gt;" &amp; "")&gt;0,NOT(ISBLANK(C47)))</formula>
    </cfRule>
  </conditionalFormatting>
  <conditionalFormatting sqref="C5">
    <cfRule type="expression" dxfId="13" priority="3">
      <formula>COUNTIF(E5:G5,"&lt;&gt;" &amp; "")&gt;0</formula>
    </cfRule>
    <cfRule type="expression" dxfId="12" priority="4">
      <formula>AND(COUNTIF(E5:G5,"&lt;&gt;" &amp; "")&gt;0,NOT(ISBLANK(C5)))</formula>
    </cfRule>
  </conditionalFormatting>
  <conditionalFormatting sqref="C50">
    <cfRule type="expression" dxfId="11" priority="33">
      <formula>COUNTIF(E50:G50,"&lt;&gt;" &amp; "")&gt;0</formula>
    </cfRule>
    <cfRule type="expression" dxfId="10" priority="34">
      <formula>AND(COUNTIF(E50:G50,"&lt;&gt;" &amp; "")&gt;0,NOT(ISBLANK(C50)))</formula>
    </cfRule>
  </conditionalFormatting>
  <conditionalFormatting sqref="C53">
    <cfRule type="expression" dxfId="9" priority="35">
      <formula>COUNTIF(E53:G53,"&lt;&gt;" &amp; "")&gt;0</formula>
    </cfRule>
    <cfRule type="expression" dxfId="8" priority="36">
      <formula>AND(COUNTIF(E53:G53,"&lt;&gt;" &amp; "")&gt;0,NOT(ISBLANK(C53)))</formula>
    </cfRule>
  </conditionalFormatting>
  <conditionalFormatting sqref="C56">
    <cfRule type="expression" dxfId="7" priority="37">
      <formula>COUNTIF(E56:G56,"&lt;&gt;" &amp; "")&gt;0</formula>
    </cfRule>
    <cfRule type="expression" dxfId="6" priority="38">
      <formula>AND(COUNTIF(E56:G56,"&lt;&gt;" &amp; "")&gt;0,NOT(ISBLANK(C56)))</formula>
    </cfRule>
  </conditionalFormatting>
  <conditionalFormatting sqref="C59">
    <cfRule type="expression" dxfId="5" priority="39">
      <formula>COUNTIF(E59:G59,"&lt;&gt;" &amp; "")&gt;0</formula>
    </cfRule>
    <cfRule type="expression" dxfId="4" priority="40">
      <formula>AND(COUNTIF(E59:G59,"&lt;&gt;" &amp; "")&gt;0,NOT(ISBLANK(C59)))</formula>
    </cfRule>
  </conditionalFormatting>
  <conditionalFormatting sqref="C62">
    <cfRule type="expression" dxfId="3" priority="41">
      <formula>COUNTIF(E62:G62,"&lt;&gt;" &amp; "")&gt;0</formula>
    </cfRule>
    <cfRule type="expression" dxfId="2" priority="42">
      <formula>AND(COUNTIF(E62:G62,"&lt;&gt;" &amp; "")&gt;0,NOT(ISBLANK(C62)))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3">
    <dataValidation type="list" allowBlank="1" showInputMessage="1" showErrorMessage="1" sqref="B2 B53 B50 B47 B44 B29 B26 B23 B20 B17 B14 B11 B8 B5" xr:uid="{00000000-0002-0000-0100-000000000000}">
      <formula1>"number"</formula1>
    </dataValidation>
    <dataValidation type="list" allowBlank="1" showInputMessage="1" showErrorMessage="1" sqref="B32 B41 B38 B35" xr:uid="{00000000-0002-0000-0100-00000A000000}">
      <formula1>"fraction"</formula1>
    </dataValidation>
    <dataValidation type="list" allowBlank="1" showInputMessage="1" showErrorMessage="1" sqref="B56 B62 B59" xr:uid="{00000000-0002-0000-0100-000012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2018-08-01T07:00:45Z</dcterms:created>
  <dcterms:modified xsi:type="dcterms:W3CDTF">2018-08-01T07:04:29Z</dcterms:modified>
</cp:coreProperties>
</file>