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730"/>
  <workbookPr defaultThemeVersion="124226"/>
  <mc:AlternateContent xmlns:mc="http://schemas.openxmlformats.org/markup-compatibility/2006">
    <mc:Choice Requires="x15">
      <x15ac:absPath xmlns:x15ac="http://schemas.microsoft.com/office/spreadsheetml/2010/11/ac" url="D:\Projects - Work\Optima\optimacore\tests\frameworks\"/>
    </mc:Choice>
  </mc:AlternateContent>
  <bookViews>
    <workbookView xWindow="240" yWindow="15" windowWidth="16095" windowHeight="9660" activeTab="3" xr2:uid="{00000000-000D-0000-FFFF-FFFF00000000}"/>
  </bookViews>
  <sheets>
    <sheet name="Population Types" sheetId="1" r:id="rId1"/>
    <sheet name="Compartments" sheetId="2" r:id="rId2"/>
    <sheet name="Transitions" sheetId="3" r:id="rId3"/>
    <sheet name="Characteristics" sheetId="4" r:id="rId4"/>
    <sheet name="Parameters" sheetId="5" r:id="rId5"/>
    <sheet name="Program Types" sheetId="6" r:id="rId6"/>
  </sheets>
  <calcPr calcId="171027"/>
</workbook>
</file>

<file path=xl/calcChain.xml><?xml version="1.0" encoding="utf-8"?>
<calcChain xmlns="http://schemas.openxmlformats.org/spreadsheetml/2006/main">
  <c r="D19" i="6" l="1"/>
  <c r="C19" i="6"/>
  <c r="D18" i="6"/>
  <c r="C18" i="6"/>
  <c r="D17" i="6"/>
  <c r="C17" i="6"/>
  <c r="D16" i="6"/>
  <c r="C16" i="6"/>
  <c r="D15" i="6"/>
  <c r="C15" i="6"/>
  <c r="D14" i="6"/>
  <c r="C14" i="6"/>
  <c r="D13" i="6"/>
  <c r="C13" i="6"/>
  <c r="D12" i="6"/>
  <c r="C12" i="6"/>
  <c r="D11" i="6"/>
  <c r="C11" i="6"/>
  <c r="D10" i="6"/>
  <c r="C10" i="6"/>
  <c r="D9" i="6"/>
  <c r="C9" i="6"/>
  <c r="D8" i="6"/>
  <c r="C8" i="6"/>
  <c r="D7" i="6"/>
  <c r="C7" i="6"/>
  <c r="D6" i="6"/>
  <c r="C6" i="6"/>
  <c r="D5" i="6"/>
  <c r="C5" i="6"/>
  <c r="D4" i="6"/>
  <c r="C4" i="6"/>
  <c r="D3" i="6"/>
  <c r="C3" i="6"/>
  <c r="D2" i="6"/>
  <c r="C2" i="6"/>
  <c r="C9" i="4"/>
  <c r="C8" i="4"/>
  <c r="C7" i="4"/>
  <c r="C3" i="4"/>
  <c r="C2" i="4"/>
  <c r="D13" i="1"/>
  <c r="C13" i="1"/>
  <c r="D12" i="1"/>
  <c r="C12" i="1"/>
  <c r="D11" i="1"/>
  <c r="C11" i="1"/>
  <c r="D10" i="1"/>
  <c r="C10" i="1"/>
  <c r="D9" i="1"/>
  <c r="C9" i="1"/>
  <c r="D8" i="1"/>
  <c r="C8" i="1"/>
  <c r="D7" i="1"/>
  <c r="C7" i="1"/>
  <c r="D6" i="1"/>
  <c r="C6" i="1"/>
  <c r="D5" i="1"/>
  <c r="C5" i="1"/>
  <c r="D4" i="1"/>
  <c r="C4" i="1"/>
  <c r="D3" i="1"/>
  <c r="C3" i="1"/>
  <c r="D2" i="1"/>
  <c r="C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This column is for the 'display name' of a relevant attribute for
populations within the model, such as 'Species', 'Sex',
'Coinfection Status', etc.
This classification should be distinct from any states of primary focus
within a population 'cascade' network.
Note: A display name is a representative label that users interface
with (e.g. in databooks and plots).
It should be in title or sentence case.</t>
        </r>
      </text>
    </comment>
    <comment ref="B1" authorId="0" shapeId="0" xr:uid="{00000000-0006-0000-0000-000002000000}">
      <text>
        <r>
          <rPr>
            <sz val="8"/>
            <color indexed="81"/>
            <rFont val="Tahoma"/>
            <family val="2"/>
          </rPr>
          <t>This column is for the 'code name' of a relevant attribute for
populations within the model, such as 'c_spec', 'c_sex', 'c_coinf',
etc.
This classification should be distinct from any states of primary focus
within a population 'cascade' network.
Note: A code name is a representative key that developers interface
with (e.g. in scripts and the codebase).
It should be in lower case without spaces.</t>
        </r>
      </text>
    </comment>
    <comment ref="C1" authorId="0" shapeId="0" xr:uid="{00000000-0006-0000-0000-000003000000}">
      <text>
        <r>
          <rPr>
            <sz val="8"/>
            <color indexed="81"/>
            <rFont val="Tahoma"/>
            <family val="2"/>
          </rPr>
          <t>This column is for the 'display name' of one option that a population
attribute defined in previous columns can be.
If no attribute was named on the same row, this option belongs
to the classification defined in the nearest row above.
Examples include 'Human' or 'Mosquito' for species, 'Male' or 'Female'
for sex, 'HIV-infected' or 'HIV-uninfected' for coinfection status,
etc.
There is no restriction on the number of options per attribute.
Note: A display name is a representative label that users interface
with (e.g. in databooks and plots).
It should be in title or sentence case.</t>
        </r>
      </text>
    </comment>
    <comment ref="D1" authorId="0" shapeId="0" xr:uid="{00000000-0006-0000-0000-000004000000}">
      <text>
        <r>
          <rPr>
            <sz val="8"/>
            <color indexed="81"/>
            <rFont val="Tahoma"/>
            <family val="2"/>
          </rPr>
          <t>This column is for the 'code name' of one option that a population
attribute defined in previous columns can be.
If no attribute was named on the same row, this option belongs
to the classification defined in the nearest row above.
Examples include 'spec_hum' or 'spec_mos' for species, 'sex_m' or
'sex_f' for sex, 'hiv_inf' or 'hiv_uninf' for coinfection status, etc.
There is no restriction on the number of options per attribute.
Note: A code name is a representative key that developers interface
with (e.g. in scripts and the codebase).
It should be in lower case without spaces.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B1" authorId="0" shapeId="0" xr:uid="{00000000-0006-0000-0100-000002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C1" authorId="0" shapeId="0" xr:uid="{00000000-0006-0000-01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E1" authorId="0" shapeId="0" xr:uid="{00000000-0006-0000-01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F1" authorId="0" shapeId="0" xr:uid="{00000000-0006-0000-01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B1" authorId="0" shapeId="0" xr:uid="{00000000-0006-0000-0300-00000200000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C1" authorId="0" shapeId="0" xr:uid="{00000000-0006-0000-0300-00000300000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400-000001000000}">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B1" authorId="0" shapeId="0" xr:uid="{00000000-0006-0000-0400-000002000000}">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C1" authorId="0" shapeId="0" xr:uid="{00000000-0006-0000-0400-000003000000}">
      <text>
        <r>
          <rPr>
            <sz val="8"/>
            <color indexed="81"/>
            <rFont val="Tahoma"/>
            <family val="2"/>
          </rPr>
          <t>This column is for associating a cascade parameter with a transition
tag, an identifier for a transition between compartments.
Each transition tag must be associated with one unique parameter.</t>
        </r>
      </text>
    </comment>
  </commentList>
</comments>
</file>

<file path=xl/sharedStrings.xml><?xml version="1.0" encoding="utf-8"?>
<sst xmlns="http://schemas.openxmlformats.org/spreadsheetml/2006/main" count="151" uniqueCount="108">
  <si>
    <t>Attribute Display Name</t>
  </si>
  <si>
    <t>Attribute Code Name</t>
  </si>
  <si>
    <t>Option Display Name</t>
  </si>
  <si>
    <t>Option Code Name</t>
  </si>
  <si>
    <t>Attribute 0</t>
  </si>
  <si>
    <t>att_0</t>
  </si>
  <si>
    <t>Attribute 1</t>
  </si>
  <si>
    <t>att_1</t>
  </si>
  <si>
    <t>Attribute 2</t>
  </si>
  <si>
    <t>att_2</t>
  </si>
  <si>
    <t>Attribute 3</t>
  </si>
  <si>
    <t>att_3</t>
  </si>
  <si>
    <t>Display Name</t>
  </si>
  <si>
    <t>Code Name</t>
  </si>
  <si>
    <t>Is Source</t>
  </si>
  <si>
    <t>Is Sink</t>
  </si>
  <si>
    <t>Is Junction</t>
  </si>
  <si>
    <t>Compartment 0</t>
  </si>
  <si>
    <t>comp_0</t>
  </si>
  <si>
    <t>n</t>
  </si>
  <si>
    <t>Compartment 1</t>
  </si>
  <si>
    <t>comp_1</t>
  </si>
  <si>
    <t>Compartment 2</t>
  </si>
  <si>
    <t>comp_2</t>
  </si>
  <si>
    <t>Compartment 3</t>
  </si>
  <si>
    <t>comp_3</t>
  </si>
  <si>
    <t>Compartment 4</t>
  </si>
  <si>
    <t>comp_4</t>
  </si>
  <si>
    <t>Compartment 5</t>
  </si>
  <si>
    <t>comp_5</t>
  </si>
  <si>
    <t>Compartment 6</t>
  </si>
  <si>
    <t>comp_6</t>
  </si>
  <si>
    <t>Compartment 7</t>
  </si>
  <si>
    <t>comp_7</t>
  </si>
  <si>
    <t>Compartment 8</t>
  </si>
  <si>
    <t>comp_8</t>
  </si>
  <si>
    <t>Compartment 9</t>
  </si>
  <si>
    <t>comp_9</t>
  </si>
  <si>
    <t>Components</t>
  </si>
  <si>
    <t>Characteristic 0</t>
  </si>
  <si>
    <t>charac_0</t>
  </si>
  <si>
    <t>Characteristic 1</t>
  </si>
  <si>
    <t>charac_1</t>
  </si>
  <si>
    <t>Characteristic 2</t>
  </si>
  <si>
    <t>charac_2</t>
  </si>
  <si>
    <t>Characteristic 3</t>
  </si>
  <si>
    <t>charac_3</t>
  </si>
  <si>
    <t>Characteristic 4</t>
  </si>
  <si>
    <t>charac_4</t>
  </si>
  <si>
    <t>Characteristic 5</t>
  </si>
  <si>
    <t>charac_5</t>
  </si>
  <si>
    <t>Characteristic 6</t>
  </si>
  <si>
    <t>charac_6</t>
  </si>
  <si>
    <t>Transition Tag</t>
  </si>
  <si>
    <t>Parameter 0</t>
  </si>
  <si>
    <t>par_0</t>
  </si>
  <si>
    <t>Parameter 1</t>
  </si>
  <si>
    <t>par_1</t>
  </si>
  <si>
    <t>Parameter 2</t>
  </si>
  <si>
    <t>par_2</t>
  </si>
  <si>
    <t>Parameter 3</t>
  </si>
  <si>
    <t>par_3</t>
  </si>
  <si>
    <t>Parameter 4</t>
  </si>
  <si>
    <t>par_4</t>
  </si>
  <si>
    <t>Parameter 5</t>
  </si>
  <si>
    <t>par_5</t>
  </si>
  <si>
    <t>Parameter 6</t>
  </si>
  <si>
    <t>par_6</t>
  </si>
  <si>
    <t>Parameter 7</t>
  </si>
  <si>
    <t>par_7</t>
  </si>
  <si>
    <t>Parameter 8</t>
  </si>
  <si>
    <t>par_8</t>
  </si>
  <si>
    <t>Parameter 9</t>
  </si>
  <si>
    <t>par_9</t>
  </si>
  <si>
    <t>Parameter 10</t>
  </si>
  <si>
    <t>par_10</t>
  </si>
  <si>
    <t>Parameter 11</t>
  </si>
  <si>
    <t>par_11</t>
  </si>
  <si>
    <t>Parameter 12</t>
  </si>
  <si>
    <t>par_12</t>
  </si>
  <si>
    <t>Parameter 13</t>
  </si>
  <si>
    <t>par_13</t>
  </si>
  <si>
    <t>Parameter 14</t>
  </si>
  <si>
    <t>par_14</t>
  </si>
  <si>
    <t>Parameter 15</t>
  </si>
  <si>
    <t>par_15</t>
  </si>
  <si>
    <t>Parameter 16</t>
  </si>
  <si>
    <t>par_16</t>
  </si>
  <si>
    <t>Parameter 17</t>
  </si>
  <si>
    <t>par_17</t>
  </si>
  <si>
    <t>Parameter 18</t>
  </si>
  <si>
    <t>par_18</t>
  </si>
  <si>
    <t>Parameter 19</t>
  </si>
  <si>
    <t>par_19</t>
  </si>
  <si>
    <t>Program Type 0</t>
  </si>
  <si>
    <t>progtype_0</t>
  </si>
  <si>
    <t>Program Type 1</t>
  </si>
  <si>
    <t>progtype_1</t>
  </si>
  <si>
    <t>Program Type 2</t>
  </si>
  <si>
    <t>progtype_2</t>
  </si>
  <si>
    <t>Program Type 3</t>
  </si>
  <si>
    <t>progtype_3</t>
  </si>
  <si>
    <t>Program Type 4</t>
  </si>
  <si>
    <t>progtype_4</t>
  </si>
  <si>
    <t>Program Type 5</t>
  </si>
  <si>
    <t>progtype_5</t>
  </si>
  <si>
    <t>y</t>
  </si>
  <si>
    <t>blug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</si>
</sst>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color indexed="81"/>
      <name val="Tahoma"/>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2" fillId="0" borderId="0" xfId="0" applyFont="1" applyAlignment="1">
      <alignment horizontal="center"/>
    </xf>
    <xf numFmtId="0" fontId="0" fillId="0" borderId="0" xfId="0"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3"/>
  <sheetViews>
    <sheetView workbookViewId="0"/>
  </sheetViews>
  <sheetFormatPr defaultRowHeight="14.25" x14ac:dyDescent="0.45"/>
  <cols>
    <col min="1" max="4" width="20.73046875" customWidth="1"/>
  </cols>
  <sheetData>
    <row r="1" spans="1:4" x14ac:dyDescent="0.45">
      <c r="A1" s="1" t="s">
        <v>0</v>
      </c>
      <c r="B1" s="1" t="s">
        <v>1</v>
      </c>
      <c r="C1" s="1" t="s">
        <v>2</v>
      </c>
      <c r="D1" s="1" t="s">
        <v>3</v>
      </c>
    </row>
    <row r="2" spans="1:4" x14ac:dyDescent="0.45">
      <c r="A2" s="2" t="s">
        <v>4</v>
      </c>
      <c r="B2" s="2" t="s">
        <v>5</v>
      </c>
      <c r="C2" s="2" t="str">
        <f>CONCATENATE(A2," - Option 0")</f>
        <v>Attribute 0 - Option 0</v>
      </c>
      <c r="D2" s="2" t="str">
        <f>CONCATENATE(B2,"_opt_0")</f>
        <v>att_0_opt_0</v>
      </c>
    </row>
    <row r="3" spans="1:4" x14ac:dyDescent="0.45">
      <c r="C3" s="2" t="str">
        <f>CONCATENATE(A2," - Option 1")</f>
        <v>Attribute 0 - Option 1</v>
      </c>
      <c r="D3" s="2" t="str">
        <f>CONCATENATE(B2,"_opt_1")</f>
        <v>att_0_opt_1</v>
      </c>
    </row>
    <row r="4" spans="1:4" x14ac:dyDescent="0.45">
      <c r="C4" s="2" t="str">
        <f>CONCATENATE(A2," - Option 2")</f>
        <v>Attribute 0 - Option 2</v>
      </c>
      <c r="D4" s="2" t="str">
        <f>CONCATENATE(B2,"_opt_2")</f>
        <v>att_0_opt_2</v>
      </c>
    </row>
    <row r="5" spans="1:4" x14ac:dyDescent="0.45">
      <c r="A5" s="2" t="s">
        <v>6</v>
      </c>
      <c r="B5" s="2" t="s">
        <v>7</v>
      </c>
      <c r="C5" s="2" t="str">
        <f>CONCATENATE(A5," - Option 0")</f>
        <v>Attribute 1 - Option 0</v>
      </c>
      <c r="D5" s="2" t="str">
        <f>CONCATENATE(B5,"_opt_0")</f>
        <v>att_1_opt_0</v>
      </c>
    </row>
    <row r="6" spans="1:4" x14ac:dyDescent="0.45">
      <c r="C6" s="2" t="str">
        <f>CONCATENATE(A5," - Option 1")</f>
        <v>Attribute 1 - Option 1</v>
      </c>
      <c r="D6" s="2" t="str">
        <f>CONCATENATE(B5,"_opt_1")</f>
        <v>att_1_opt_1</v>
      </c>
    </row>
    <row r="7" spans="1:4" x14ac:dyDescent="0.45">
      <c r="C7" s="2" t="str">
        <f>CONCATENATE(A5," - Option 2")</f>
        <v>Attribute 1 - Option 2</v>
      </c>
      <c r="D7" s="2" t="str">
        <f>CONCATENATE(B5,"_opt_2")</f>
        <v>att_1_opt_2</v>
      </c>
    </row>
    <row r="8" spans="1:4" x14ac:dyDescent="0.45">
      <c r="A8" s="2" t="s">
        <v>8</v>
      </c>
      <c r="B8" s="2" t="s">
        <v>9</v>
      </c>
      <c r="C8" s="2" t="str">
        <f>CONCATENATE(A8," - Option 0")</f>
        <v>Attribute 2 - Option 0</v>
      </c>
      <c r="D8" s="2" t="str">
        <f>CONCATENATE(B8,"_opt_0")</f>
        <v>att_2_opt_0</v>
      </c>
    </row>
    <row r="9" spans="1:4" x14ac:dyDescent="0.45">
      <c r="C9" s="2" t="str">
        <f>CONCATENATE(A8," - Option 1")</f>
        <v>Attribute 2 - Option 1</v>
      </c>
      <c r="D9" s="2" t="str">
        <f>CONCATENATE(B8,"_opt_1")</f>
        <v>att_2_opt_1</v>
      </c>
    </row>
    <row r="10" spans="1:4" x14ac:dyDescent="0.45">
      <c r="C10" s="2" t="str">
        <f>CONCATENATE(A8," - Option 2")</f>
        <v>Attribute 2 - Option 2</v>
      </c>
      <c r="D10" s="2" t="str">
        <f>CONCATENATE(B8,"_opt_2")</f>
        <v>att_2_opt_2</v>
      </c>
    </row>
    <row r="11" spans="1:4" x14ac:dyDescent="0.45">
      <c r="A11" s="2" t="s">
        <v>10</v>
      </c>
      <c r="B11" s="2" t="s">
        <v>11</v>
      </c>
      <c r="C11" s="2" t="str">
        <f>CONCATENATE(A11," - Option 0")</f>
        <v>Attribute 3 - Option 0</v>
      </c>
      <c r="D11" s="2" t="str">
        <f>CONCATENATE(B11,"_opt_0")</f>
        <v>att_3_opt_0</v>
      </c>
    </row>
    <row r="12" spans="1:4" x14ac:dyDescent="0.45">
      <c r="C12" s="2" t="str">
        <f>CONCATENATE(A11," - Option 1")</f>
        <v>Attribute 3 - Option 1</v>
      </c>
      <c r="D12" s="2" t="str">
        <f>CONCATENATE(B11,"_opt_1")</f>
        <v>att_3_opt_1</v>
      </c>
    </row>
    <row r="13" spans="1:4" x14ac:dyDescent="0.45">
      <c r="C13" s="2" t="str">
        <f>CONCATENATE(A11," - Option 2")</f>
        <v>Attribute 3 - Option 2</v>
      </c>
      <c r="D13" s="2" t="str">
        <f>CONCATENATE(B11,"_opt_2")</f>
        <v>att_3_opt_2</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9"/>
  <sheetViews>
    <sheetView workbookViewId="0">
      <selection activeCell="C22" sqref="C22"/>
    </sheetView>
  </sheetViews>
  <sheetFormatPr defaultRowHeight="14.25" x14ac:dyDescent="0.45"/>
  <cols>
    <col min="1" max="6" width="15.73046875" customWidth="1"/>
  </cols>
  <sheetData>
    <row r="1" spans="1:6" x14ac:dyDescent="0.45">
      <c r="A1" s="1" t="s">
        <v>12</v>
      </c>
      <c r="B1" s="1" t="s">
        <v>13</v>
      </c>
      <c r="C1" s="1" t="s">
        <v>14</v>
      </c>
      <c r="D1" s="1"/>
      <c r="E1" s="1" t="s">
        <v>15</v>
      </c>
      <c r="F1" s="1" t="s">
        <v>16</v>
      </c>
    </row>
    <row r="2" spans="1:6" x14ac:dyDescent="0.45">
      <c r="A2" s="2" t="s">
        <v>17</v>
      </c>
      <c r="B2" s="2" t="s">
        <v>18</v>
      </c>
      <c r="C2" s="2" t="s">
        <v>106</v>
      </c>
      <c r="D2" s="2"/>
      <c r="E2" s="2" t="s">
        <v>19</v>
      </c>
      <c r="F2" s="2" t="s">
        <v>19</v>
      </c>
    </row>
    <row r="3" spans="1:6" x14ac:dyDescent="0.45">
      <c r="A3" s="2"/>
      <c r="B3" s="2"/>
      <c r="C3" s="2"/>
      <c r="D3" s="2"/>
      <c r="E3" s="2"/>
      <c r="F3" s="2"/>
    </row>
    <row r="4" spans="1:6" x14ac:dyDescent="0.45">
      <c r="A4" s="2" t="s">
        <v>20</v>
      </c>
      <c r="B4" s="2" t="s">
        <v>21</v>
      </c>
      <c r="C4" s="2"/>
      <c r="D4" s="2" t="s">
        <v>106</v>
      </c>
      <c r="E4" s="2" t="s">
        <v>19</v>
      </c>
      <c r="F4" s="2" t="s">
        <v>19</v>
      </c>
    </row>
    <row r="5" spans="1:6" x14ac:dyDescent="0.45">
      <c r="A5" s="2"/>
      <c r="B5" s="2"/>
      <c r="C5" s="2"/>
      <c r="D5" s="2"/>
      <c r="E5" s="2"/>
      <c r="F5" s="2"/>
    </row>
    <row r="6" spans="1:6" x14ac:dyDescent="0.45">
      <c r="A6" s="2" t="s">
        <v>22</v>
      </c>
      <c r="B6" s="2" t="s">
        <v>23</v>
      </c>
      <c r="C6" s="2"/>
      <c r="D6" s="2"/>
      <c r="E6" s="2" t="s">
        <v>19</v>
      </c>
      <c r="F6" s="2" t="s">
        <v>19</v>
      </c>
    </row>
    <row r="7" spans="1:6" x14ac:dyDescent="0.45">
      <c r="A7" s="2"/>
      <c r="B7" s="2"/>
      <c r="C7" s="2"/>
      <c r="D7" s="2" t="s">
        <v>106</v>
      </c>
      <c r="E7" s="2"/>
      <c r="F7" s="2"/>
    </row>
    <row r="8" spans="1:6" x14ac:dyDescent="0.45">
      <c r="A8" s="2" t="s">
        <v>24</v>
      </c>
      <c r="B8" s="2" t="s">
        <v>25</v>
      </c>
      <c r="C8" s="2"/>
      <c r="D8" s="2"/>
      <c r="E8" s="2" t="s">
        <v>19</v>
      </c>
      <c r="F8" s="2" t="s">
        <v>19</v>
      </c>
    </row>
    <row r="9" spans="1:6" x14ac:dyDescent="0.45">
      <c r="A9" s="2"/>
      <c r="B9" s="2"/>
      <c r="C9" s="2" t="s">
        <v>106</v>
      </c>
      <c r="D9" s="2"/>
      <c r="E9" s="2"/>
      <c r="F9" s="2"/>
    </row>
    <row r="10" spans="1:6" x14ac:dyDescent="0.45">
      <c r="A10" s="2" t="s">
        <v>26</v>
      </c>
      <c r="B10" s="2" t="s">
        <v>27</v>
      </c>
      <c r="C10" s="2" t="s">
        <v>106</v>
      </c>
      <c r="D10" s="2"/>
      <c r="E10" s="2" t="s">
        <v>19</v>
      </c>
      <c r="F10" s="2" t="s">
        <v>19</v>
      </c>
    </row>
    <row r="11" spans="1:6" x14ac:dyDescent="0.45">
      <c r="A11" s="2"/>
      <c r="B11" s="2"/>
      <c r="C11" s="2"/>
      <c r="D11" s="2" t="s">
        <v>106</v>
      </c>
      <c r="E11" s="2"/>
      <c r="F11" s="2"/>
    </row>
    <row r="12" spans="1:6" x14ac:dyDescent="0.45">
      <c r="A12" s="2" t="s">
        <v>28</v>
      </c>
      <c r="B12" s="2" t="s">
        <v>29</v>
      </c>
      <c r="C12" s="2" t="s">
        <v>19</v>
      </c>
      <c r="D12" s="2"/>
      <c r="E12" s="2" t="s">
        <v>19</v>
      </c>
      <c r="F12" s="2" t="s">
        <v>19</v>
      </c>
    </row>
    <row r="13" spans="1:6" x14ac:dyDescent="0.45">
      <c r="A13" s="2"/>
      <c r="B13" s="2"/>
      <c r="C13" s="2"/>
      <c r="D13" s="2" t="s">
        <v>106</v>
      </c>
      <c r="E13" s="2"/>
      <c r="F13" s="2"/>
    </row>
    <row r="14" spans="1:6" x14ac:dyDescent="0.45">
      <c r="A14" s="2" t="s">
        <v>30</v>
      </c>
      <c r="B14" s="2" t="s">
        <v>31</v>
      </c>
      <c r="C14" s="2" t="s">
        <v>106</v>
      </c>
      <c r="D14" s="2"/>
      <c r="E14" s="2" t="s">
        <v>19</v>
      </c>
      <c r="F14" s="2" t="s">
        <v>19</v>
      </c>
    </row>
    <row r="15" spans="1:6" x14ac:dyDescent="0.45">
      <c r="A15" s="2"/>
      <c r="B15" s="2"/>
      <c r="C15" s="2"/>
      <c r="D15" s="2" t="s">
        <v>19</v>
      </c>
      <c r="E15" s="2"/>
      <c r="F15" s="2"/>
    </row>
    <row r="16" spans="1:6" x14ac:dyDescent="0.45">
      <c r="A16" s="2" t="s">
        <v>32</v>
      </c>
      <c r="B16" s="2" t="s">
        <v>33</v>
      </c>
      <c r="C16" s="2" t="s">
        <v>106</v>
      </c>
      <c r="D16" s="2"/>
      <c r="E16" s="2" t="s">
        <v>19</v>
      </c>
      <c r="F16" s="2" t="s">
        <v>19</v>
      </c>
    </row>
    <row r="17" spans="1:6" x14ac:dyDescent="0.45">
      <c r="A17" s="2"/>
      <c r="B17" s="2"/>
      <c r="C17" s="2"/>
      <c r="D17" t="s">
        <v>107</v>
      </c>
      <c r="E17" s="2"/>
      <c r="F17" s="2"/>
    </row>
    <row r="18" spans="1:6" x14ac:dyDescent="0.45">
      <c r="A18" s="2" t="s">
        <v>34</v>
      </c>
      <c r="B18" s="2" t="s">
        <v>35</v>
      </c>
      <c r="C18" s="2" t="s">
        <v>19</v>
      </c>
      <c r="D18" s="2"/>
      <c r="E18" s="2" t="s">
        <v>19</v>
      </c>
      <c r="F18" s="2" t="s">
        <v>19</v>
      </c>
    </row>
    <row r="19" spans="1:6" x14ac:dyDescent="0.45">
      <c r="A19" s="2" t="s">
        <v>36</v>
      </c>
      <c r="B19" s="2" t="s">
        <v>37</v>
      </c>
      <c r="C19" s="2" t="s">
        <v>19</v>
      </c>
      <c r="D19" s="2"/>
      <c r="E19" s="2" t="s">
        <v>19</v>
      </c>
      <c r="F19" s="2" t="s">
        <v>19</v>
      </c>
    </row>
  </sheetData>
  <dataValidations count="1">
    <dataValidation type="list" allowBlank="1" showInputMessage="1" showErrorMessage="1" sqref="C2:C19 E2:F19 D2:D16 D18:D19" xr:uid="{00000000-0002-0000-0100-000000000000}">
      <formula1>"n,y"</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25" x14ac:dyDescent="0.4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tabSelected="1" workbookViewId="0">
      <selection activeCell="F12" sqref="F12"/>
    </sheetView>
  </sheetViews>
  <sheetFormatPr defaultRowHeight="14.25" x14ac:dyDescent="0.45"/>
  <cols>
    <col min="1" max="3" width="20.73046875" customWidth="1"/>
  </cols>
  <sheetData>
    <row r="1" spans="1:4" x14ac:dyDescent="0.45">
      <c r="A1" s="1" t="s">
        <v>12</v>
      </c>
      <c r="B1" s="1" t="s">
        <v>13</v>
      </c>
      <c r="C1" s="1" t="s">
        <v>38</v>
      </c>
    </row>
    <row r="2" spans="1:4" x14ac:dyDescent="0.45">
      <c r="A2" s="2" t="s">
        <v>39</v>
      </c>
      <c r="B2" s="2" t="s">
        <v>40</v>
      </c>
      <c r="C2" s="2" t="str">
        <f>CONCATENATE(Compartments!B2)</f>
        <v>comp_0</v>
      </c>
    </row>
    <row r="3" spans="1:4" x14ac:dyDescent="0.45">
      <c r="A3" s="2" t="s">
        <v>41</v>
      </c>
      <c r="B3" s="2" t="s">
        <v>42</v>
      </c>
      <c r="C3" s="2" t="str">
        <f>CONCATENATE(Compartments!B4,", ",B2)</f>
        <v>comp_1, charac_0</v>
      </c>
    </row>
    <row r="4" spans="1:4" x14ac:dyDescent="0.45">
      <c r="A4" s="2" t="s">
        <v>43</v>
      </c>
      <c r="B4" s="2" t="s">
        <v>44</v>
      </c>
      <c r="C4" s="2" t="s">
        <v>23</v>
      </c>
      <c r="D4" t="s">
        <v>42</v>
      </c>
    </row>
    <row r="5" spans="1:4" x14ac:dyDescent="0.45">
      <c r="A5" s="2" t="s">
        <v>45</v>
      </c>
      <c r="B5" s="2" t="s">
        <v>46</v>
      </c>
      <c r="C5" s="2"/>
      <c r="D5" s="2" t="s">
        <v>44</v>
      </c>
    </row>
    <row r="6" spans="1:4" x14ac:dyDescent="0.45">
      <c r="A6" s="2"/>
      <c r="B6" s="2"/>
      <c r="C6" s="2" t="s">
        <v>25</v>
      </c>
    </row>
    <row r="7" spans="1:4" x14ac:dyDescent="0.45">
      <c r="A7" s="2" t="s">
        <v>47</v>
      </c>
      <c r="B7" s="2" t="s">
        <v>48</v>
      </c>
      <c r="C7" s="2" t="str">
        <f>CONCATENATE(Compartments!B10,", ",B5)</f>
        <v>comp_4, charac_3</v>
      </c>
    </row>
    <row r="8" spans="1:4" x14ac:dyDescent="0.45">
      <c r="A8" s="2" t="s">
        <v>49</v>
      </c>
      <c r="B8" s="2" t="s">
        <v>50</v>
      </c>
      <c r="C8" s="2" t="str">
        <f>CONCATENATE(Compartments!B12,", ",B7)</f>
        <v>comp_5, charac_4</v>
      </c>
    </row>
    <row r="9" spans="1:4" x14ac:dyDescent="0.45">
      <c r="A9" s="2" t="s">
        <v>51</v>
      </c>
      <c r="B9" s="2" t="s">
        <v>52</v>
      </c>
      <c r="C9" s="2" t="str">
        <f>CONCATENATE(Compartments!B14,", ",B8)</f>
        <v>comp_6, charac_5</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1"/>
  <sheetViews>
    <sheetView workbookViewId="0"/>
  </sheetViews>
  <sheetFormatPr defaultRowHeight="14.25" x14ac:dyDescent="0.45"/>
  <cols>
    <col min="1" max="3" width="20.73046875" customWidth="1"/>
  </cols>
  <sheetData>
    <row r="1" spans="1:3" x14ac:dyDescent="0.45">
      <c r="A1" s="1" t="s">
        <v>12</v>
      </c>
      <c r="B1" s="1" t="s">
        <v>13</v>
      </c>
      <c r="C1" s="1" t="s">
        <v>53</v>
      </c>
    </row>
    <row r="2" spans="1:3" x14ac:dyDescent="0.45">
      <c r="A2" s="2" t="s">
        <v>54</v>
      </c>
      <c r="B2" s="2" t="s">
        <v>55</v>
      </c>
      <c r="C2" s="2"/>
    </row>
    <row r="3" spans="1:3" x14ac:dyDescent="0.45">
      <c r="A3" s="2" t="s">
        <v>56</v>
      </c>
      <c r="B3" s="2" t="s">
        <v>57</v>
      </c>
      <c r="C3" s="2"/>
    </row>
    <row r="4" spans="1:3" x14ac:dyDescent="0.45">
      <c r="A4" s="2" t="s">
        <v>58</v>
      </c>
      <c r="B4" s="2" t="s">
        <v>59</v>
      </c>
      <c r="C4" s="2"/>
    </row>
    <row r="5" spans="1:3" x14ac:dyDescent="0.45">
      <c r="A5" s="2" t="s">
        <v>60</v>
      </c>
      <c r="B5" s="2" t="s">
        <v>61</v>
      </c>
      <c r="C5" s="2"/>
    </row>
    <row r="6" spans="1:3" x14ac:dyDescent="0.45">
      <c r="A6" s="2" t="s">
        <v>62</v>
      </c>
      <c r="B6" s="2" t="s">
        <v>63</v>
      </c>
      <c r="C6" s="2"/>
    </row>
    <row r="7" spans="1:3" x14ac:dyDescent="0.45">
      <c r="A7" s="2" t="s">
        <v>64</v>
      </c>
      <c r="B7" s="2" t="s">
        <v>65</v>
      </c>
      <c r="C7" s="2"/>
    </row>
    <row r="8" spans="1:3" x14ac:dyDescent="0.45">
      <c r="A8" s="2" t="s">
        <v>66</v>
      </c>
      <c r="B8" s="2" t="s">
        <v>67</v>
      </c>
      <c r="C8" s="2"/>
    </row>
    <row r="9" spans="1:3" x14ac:dyDescent="0.45">
      <c r="A9" s="2" t="s">
        <v>68</v>
      </c>
      <c r="B9" s="2" t="s">
        <v>69</v>
      </c>
      <c r="C9" s="2"/>
    </row>
    <row r="10" spans="1:3" x14ac:dyDescent="0.45">
      <c r="A10" s="2" t="s">
        <v>70</v>
      </c>
      <c r="B10" s="2" t="s">
        <v>71</v>
      </c>
      <c r="C10" s="2"/>
    </row>
    <row r="11" spans="1:3" x14ac:dyDescent="0.45">
      <c r="A11" s="2" t="s">
        <v>72</v>
      </c>
      <c r="B11" s="2" t="s">
        <v>73</v>
      </c>
      <c r="C11" s="2"/>
    </row>
    <row r="12" spans="1:3" x14ac:dyDescent="0.45">
      <c r="A12" s="2" t="s">
        <v>74</v>
      </c>
      <c r="B12" s="2" t="s">
        <v>75</v>
      </c>
      <c r="C12" s="2"/>
    </row>
    <row r="13" spans="1:3" x14ac:dyDescent="0.45">
      <c r="A13" s="2" t="s">
        <v>76</v>
      </c>
      <c r="B13" s="2" t="s">
        <v>77</v>
      </c>
      <c r="C13" s="2"/>
    </row>
    <row r="14" spans="1:3" x14ac:dyDescent="0.45">
      <c r="A14" s="2" t="s">
        <v>78</v>
      </c>
      <c r="B14" s="2" t="s">
        <v>79</v>
      </c>
      <c r="C14" s="2"/>
    </row>
    <row r="15" spans="1:3" x14ac:dyDescent="0.45">
      <c r="A15" s="2" t="s">
        <v>80</v>
      </c>
      <c r="B15" s="2" t="s">
        <v>81</v>
      </c>
      <c r="C15" s="2"/>
    </row>
    <row r="16" spans="1:3" x14ac:dyDescent="0.45">
      <c r="A16" s="2" t="s">
        <v>82</v>
      </c>
      <c r="B16" s="2" t="s">
        <v>83</v>
      </c>
      <c r="C16" s="2"/>
    </row>
    <row r="17" spans="1:3" x14ac:dyDescent="0.45">
      <c r="A17" s="2" t="s">
        <v>84</v>
      </c>
      <c r="B17" s="2" t="s">
        <v>85</v>
      </c>
      <c r="C17" s="2"/>
    </row>
    <row r="18" spans="1:3" x14ac:dyDescent="0.45">
      <c r="A18" s="2" t="s">
        <v>86</v>
      </c>
      <c r="B18" s="2" t="s">
        <v>87</v>
      </c>
      <c r="C18" s="2"/>
    </row>
    <row r="19" spans="1:3" x14ac:dyDescent="0.45">
      <c r="A19" s="2" t="s">
        <v>88</v>
      </c>
      <c r="B19" s="2" t="s">
        <v>89</v>
      </c>
      <c r="C19" s="2"/>
    </row>
    <row r="20" spans="1:3" x14ac:dyDescent="0.45">
      <c r="A20" s="2" t="s">
        <v>90</v>
      </c>
      <c r="B20" s="2" t="s">
        <v>91</v>
      </c>
      <c r="C20" s="2"/>
    </row>
    <row r="21" spans="1:3" x14ac:dyDescent="0.45">
      <c r="A21" s="2" t="s">
        <v>92</v>
      </c>
      <c r="B21" s="2" t="s">
        <v>93</v>
      </c>
      <c r="C21" s="2"/>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19"/>
  <sheetViews>
    <sheetView workbookViewId="0"/>
  </sheetViews>
  <sheetFormatPr defaultRowHeight="14.25" x14ac:dyDescent="0.45"/>
  <cols>
    <col min="1" max="2" width="20.73046875" customWidth="1"/>
    <col min="3" max="4" width="25.73046875" customWidth="1"/>
  </cols>
  <sheetData>
    <row r="1" spans="1:4" x14ac:dyDescent="0.45">
      <c r="A1" s="1" t="s">
        <v>12</v>
      </c>
      <c r="B1" s="1" t="s">
        <v>13</v>
      </c>
      <c r="C1" s="1" t="s">
        <v>0</v>
      </c>
      <c r="D1" s="1" t="s">
        <v>1</v>
      </c>
    </row>
    <row r="2" spans="1:4" x14ac:dyDescent="0.45">
      <c r="A2" s="2" t="s">
        <v>94</v>
      </c>
      <c r="B2" s="2" t="s">
        <v>95</v>
      </c>
      <c r="C2" s="2" t="str">
        <f>CONCATENATE(A2," - Attribute 0")</f>
        <v>Program Type 0 - Attribute 0</v>
      </c>
      <c r="D2" s="2" t="str">
        <f>CONCATENATE(B2,"_att_0")</f>
        <v>progtype_0_att_0</v>
      </c>
    </row>
    <row r="3" spans="1:4" x14ac:dyDescent="0.45">
      <c r="C3" s="2" t="str">
        <f>CONCATENATE(A2," - Attribute 1")</f>
        <v>Program Type 0 - Attribute 1</v>
      </c>
      <c r="D3" s="2" t="str">
        <f>CONCATENATE(B2,"_att_1")</f>
        <v>progtype_0_att_1</v>
      </c>
    </row>
    <row r="4" spans="1:4" x14ac:dyDescent="0.45">
      <c r="C4" s="2" t="str">
        <f>CONCATENATE(A2," - Attribute 2")</f>
        <v>Program Type 0 - Attribute 2</v>
      </c>
      <c r="D4" s="2" t="str">
        <f>CONCATENATE(B2,"_att_2")</f>
        <v>progtype_0_att_2</v>
      </c>
    </row>
    <row r="5" spans="1:4" x14ac:dyDescent="0.45">
      <c r="A5" s="2" t="s">
        <v>96</v>
      </c>
      <c r="B5" s="2" t="s">
        <v>97</v>
      </c>
      <c r="C5" s="2" t="str">
        <f>CONCATENATE(A5," - Attribute 0")</f>
        <v>Program Type 1 - Attribute 0</v>
      </c>
      <c r="D5" s="2" t="str">
        <f>CONCATENATE(B5,"_att_0")</f>
        <v>progtype_1_att_0</v>
      </c>
    </row>
    <row r="6" spans="1:4" x14ac:dyDescent="0.45">
      <c r="C6" s="2" t="str">
        <f>CONCATENATE(A5," - Attribute 1")</f>
        <v>Program Type 1 - Attribute 1</v>
      </c>
      <c r="D6" s="2" t="str">
        <f>CONCATENATE(B5,"_att_1")</f>
        <v>progtype_1_att_1</v>
      </c>
    </row>
    <row r="7" spans="1:4" x14ac:dyDescent="0.45">
      <c r="C7" s="2" t="str">
        <f>CONCATENATE(A5," - Attribute 2")</f>
        <v>Program Type 1 - Attribute 2</v>
      </c>
      <c r="D7" s="2" t="str">
        <f>CONCATENATE(B5,"_att_2")</f>
        <v>progtype_1_att_2</v>
      </c>
    </row>
    <row r="8" spans="1:4" x14ac:dyDescent="0.45">
      <c r="A8" s="2" t="s">
        <v>98</v>
      </c>
      <c r="B8" s="2" t="s">
        <v>99</v>
      </c>
      <c r="C8" s="2" t="str">
        <f>CONCATENATE(A8," - Attribute 0")</f>
        <v>Program Type 2 - Attribute 0</v>
      </c>
      <c r="D8" s="2" t="str">
        <f>CONCATENATE(B8,"_att_0")</f>
        <v>progtype_2_att_0</v>
      </c>
    </row>
    <row r="9" spans="1:4" x14ac:dyDescent="0.45">
      <c r="C9" s="2" t="str">
        <f>CONCATENATE(A8," - Attribute 1")</f>
        <v>Program Type 2 - Attribute 1</v>
      </c>
      <c r="D9" s="2" t="str">
        <f>CONCATENATE(B8,"_att_1")</f>
        <v>progtype_2_att_1</v>
      </c>
    </row>
    <row r="10" spans="1:4" x14ac:dyDescent="0.45">
      <c r="C10" s="2" t="str">
        <f>CONCATENATE(A8," - Attribute 2")</f>
        <v>Program Type 2 - Attribute 2</v>
      </c>
      <c r="D10" s="2" t="str">
        <f>CONCATENATE(B8,"_att_2")</f>
        <v>progtype_2_att_2</v>
      </c>
    </row>
    <row r="11" spans="1:4" x14ac:dyDescent="0.45">
      <c r="A11" s="2" t="s">
        <v>100</v>
      </c>
      <c r="B11" s="2" t="s">
        <v>101</v>
      </c>
      <c r="C11" s="2" t="str">
        <f>CONCATENATE(A11," - Attribute 0")</f>
        <v>Program Type 3 - Attribute 0</v>
      </c>
      <c r="D11" s="2" t="str">
        <f>CONCATENATE(B11,"_att_0")</f>
        <v>progtype_3_att_0</v>
      </c>
    </row>
    <row r="12" spans="1:4" x14ac:dyDescent="0.45">
      <c r="C12" s="2" t="str">
        <f>CONCATENATE(A11," - Attribute 1")</f>
        <v>Program Type 3 - Attribute 1</v>
      </c>
      <c r="D12" s="2" t="str">
        <f>CONCATENATE(B11,"_att_1")</f>
        <v>progtype_3_att_1</v>
      </c>
    </row>
    <row r="13" spans="1:4" x14ac:dyDescent="0.45">
      <c r="C13" s="2" t="str">
        <f>CONCATENATE(A11," - Attribute 2")</f>
        <v>Program Type 3 - Attribute 2</v>
      </c>
      <c r="D13" s="2" t="str">
        <f>CONCATENATE(B11,"_att_2")</f>
        <v>progtype_3_att_2</v>
      </c>
    </row>
    <row r="14" spans="1:4" x14ac:dyDescent="0.45">
      <c r="A14" s="2" t="s">
        <v>102</v>
      </c>
      <c r="B14" s="2" t="s">
        <v>103</v>
      </c>
      <c r="C14" s="2" t="str">
        <f>CONCATENATE(A14," - Attribute 0")</f>
        <v>Program Type 4 - Attribute 0</v>
      </c>
      <c r="D14" s="2" t="str">
        <f>CONCATENATE(B14,"_att_0")</f>
        <v>progtype_4_att_0</v>
      </c>
    </row>
    <row r="15" spans="1:4" x14ac:dyDescent="0.45">
      <c r="C15" s="2" t="str">
        <f>CONCATENATE(A14," - Attribute 1")</f>
        <v>Program Type 4 - Attribute 1</v>
      </c>
      <c r="D15" s="2" t="str">
        <f>CONCATENATE(B14,"_att_1")</f>
        <v>progtype_4_att_1</v>
      </c>
    </row>
    <row r="16" spans="1:4" x14ac:dyDescent="0.45">
      <c r="C16" s="2" t="str">
        <f>CONCATENATE(A14," - Attribute 2")</f>
        <v>Program Type 4 - Attribute 2</v>
      </c>
      <c r="D16" s="2" t="str">
        <f>CONCATENATE(B14,"_att_2")</f>
        <v>progtype_4_att_2</v>
      </c>
    </row>
    <row r="17" spans="1:4" x14ac:dyDescent="0.45">
      <c r="A17" s="2" t="s">
        <v>104</v>
      </c>
      <c r="B17" s="2" t="s">
        <v>105</v>
      </c>
      <c r="C17" s="2" t="str">
        <f>CONCATENATE(A17," - Attribute 0")</f>
        <v>Program Type 5 - Attribute 0</v>
      </c>
      <c r="D17" s="2" t="str">
        <f>CONCATENATE(B17,"_att_0")</f>
        <v>progtype_5_att_0</v>
      </c>
    </row>
    <row r="18" spans="1:4" x14ac:dyDescent="0.45">
      <c r="C18" s="2" t="str">
        <f>CONCATENATE(A17," - Attribute 1")</f>
        <v>Program Type 5 - Attribute 1</v>
      </c>
      <c r="D18" s="2" t="str">
        <f>CONCATENATE(B17,"_att_1")</f>
        <v>progtype_5_att_1</v>
      </c>
    </row>
    <row r="19" spans="1:4" x14ac:dyDescent="0.45">
      <c r="C19" s="2" t="str">
        <f>CONCATENATE(A17," - Attribute 2")</f>
        <v>Program Type 5 - Attribute 2</v>
      </c>
      <c r="D19" s="2" t="str">
        <f>CONCATENATE(B17,"_att_2")</f>
        <v>progtype_5_att_2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Population Types</vt:lpstr>
      <vt:lpstr>Compartments</vt:lpstr>
      <vt:lpstr>Transitions</vt:lpstr>
      <vt:lpstr>Characteristics</vt:lpstr>
      <vt:lpstr>Parameters</vt:lpstr>
      <vt:lpstr>Program Types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David J. Kedziora</cp:lastModifiedBy>
  <dcterms:created xsi:type="dcterms:W3CDTF">2018-01-11T02:52:18Z</dcterms:created>
  <dcterms:modified xsi:type="dcterms:W3CDTF">2018-01-11T02:58:47Z</dcterms:modified>
</cp:coreProperties>
</file>