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D71C2E82-4A85-4446-962D-E46D4A72892E}" xr6:coauthVersionLast="47" xr6:coauthVersionMax="47" xr10:uidLastSave="{00000000-0000-0000-0000-000000000000}"/>
  <bookViews>
    <workbookView xWindow="-90" yWindow="1560" windowWidth="27405" windowHeight="14865" activeTab="5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<sst xmlns="http://schemas.openxmlformats.org/spreadsheetml/2006/main" count="104" uniqueCount="68">
  <si>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</si>
  <si>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</si>
  <si>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</si>
  <si>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</si>
  <si>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</si>
  <si>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</si>
  <si>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</si>
  <si>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</si>
  <si>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</si>
  <si>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</si>
  <si>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</si>
  <si>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</si>
  <si>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</si>
  <si>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</si>
  <si>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</si>
  <si>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</si>
  <si>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</si>
  <si>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</si>
  <si>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</si>
  <si>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</si>
  <si>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</si>
  <si>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</si>
  <si>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</si>
  <si>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</si>
  <si>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</si>
  <si>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</si>
  <si>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</si>
  <si>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</si>
  <si>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</si>
  <si>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</si>
  <si>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</si>
  <si>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</si>
  <si>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n</t>
  </si>
  <si>
    <t>dead</t>
  </si>
  <si>
    <t>Transition matrix</t>
  </si>
  <si>
    <t>b_rate</t>
  </si>
  <si>
    <t>Components</t>
  </si>
  <si>
    <t>Denominator</t>
  </si>
  <si>
    <t>Format</t>
  </si>
  <si>
    <t>Default value</t>
  </si>
  <si>
    <t>Minimum value</t>
  </si>
  <si>
    <t>Maximum value</t>
  </si>
  <si>
    <t>Function</t>
  </si>
  <si>
    <t>Targetable</t>
  </si>
  <si>
    <t>number</t>
  </si>
  <si>
    <t>Birth rate</t>
  </si>
  <si>
    <t>sus</t>
  </si>
  <si>
    <t>Susceptible</t>
  </si>
  <si>
    <t>Infected</t>
  </si>
  <si>
    <t>Recovered</t>
  </si>
  <si>
    <t>rec</t>
  </si>
  <si>
    <t>inf</t>
  </si>
  <si>
    <t>sus,inf,rec</t>
  </si>
  <si>
    <t>alive</t>
  </si>
  <si>
    <t>All people</t>
  </si>
  <si>
    <t>foi</t>
  </si>
  <si>
    <t>tx_rate</t>
  </si>
  <si>
    <t>Timed</t>
  </si>
  <si>
    <t>nat_rec</t>
  </si>
  <si>
    <t>tx_rate, nat_rec</t>
  </si>
  <si>
    <t>duration</t>
  </si>
  <si>
    <t>Natural duration of infection</t>
  </si>
  <si>
    <t>Force of infection</t>
  </si>
  <si>
    <t>Timescale</t>
  </si>
  <si>
    <t>Treatment rate</t>
  </si>
  <si>
    <t>doth_rate</t>
  </si>
  <si>
    <t>Death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</si>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</sst>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6"/>
  <sheetViews>
    <sheetView workbookViewId="0">
      <selection activeCell="E27" sqref="E27"/>
    </sheetView>
  </sheetViews>
  <sheetFormatPr defaultRowHeight="15" x14ac:dyDescent="0.25"/>
  <cols>
    <col min="1" max="1" width="10.7109375" style="3" customWidth="1"/>
    <col min="2" max="4" width="16.85546875" customWidth="1"/>
    <col min="5" max="5" width="18.7109375" customWidth="1"/>
  </cols>
  <sheetData>
    <row r="1" spans="1:5" s="6" customFormat="1" x14ac:dyDescent="0.25">
      <c r="A1" s="1" t="s">
        <v>25</v>
      </c>
      <c r="B1" s="1" t="s">
        <v>26</v>
      </c>
      <c r="C1" s="1" t="s">
        <v>27</v>
      </c>
      <c r="D1" s="1" t="s">
        <v>39</v>
      </c>
      <c r="E1" s="1" t="s">
        <v>28</v>
      </c>
    </row>
    <row r="2" spans="1:5" s="6" customFormat="1" x14ac:dyDescent="0.25">
      <c r="A2" s="6" t="s">
        <v>29</v>
      </c>
      <c r="B2" s="6" t="s">
        <v>30</v>
      </c>
      <c r="C2" s="6" t="s">
        <v>31</v>
      </c>
      <c r="E2" s="1"/>
    </row>
    <row r="3" spans="1:5" x14ac:dyDescent="0.25">
      <c r="A3" s="6" t="s">
        <v>46</v>
      </c>
      <c r="B3" s="6" t="s">
        <v>47</v>
      </c>
      <c r="C3" s="6" t="s">
        <v>32</v>
      </c>
      <c r="D3" s="6">
        <v>50</v>
      </c>
      <c r="E3" s="6" t="s">
        <v>21</v>
      </c>
    </row>
    <row r="4" spans="1:5" x14ac:dyDescent="0.25">
      <c r="A4" s="6" t="s">
        <v>51</v>
      </c>
      <c r="B4" s="6" t="s">
        <v>48</v>
      </c>
      <c r="C4" s="6" t="s">
        <v>32</v>
      </c>
      <c r="D4" s="6">
        <v>60</v>
      </c>
      <c r="E4" s="6" t="s">
        <v>21</v>
      </c>
    </row>
    <row r="5" spans="1:5" x14ac:dyDescent="0.25">
      <c r="A5" s="6" t="s">
        <v>50</v>
      </c>
      <c r="B5" s="6" t="s">
        <v>49</v>
      </c>
      <c r="C5" s="6" t="s">
        <v>32</v>
      </c>
      <c r="D5" s="6"/>
    </row>
    <row r="6" spans="1:5" x14ac:dyDescent="0.25">
      <c r="A6" s="6" t="s">
        <v>33</v>
      </c>
      <c r="B6" s="6" t="s">
        <v>33</v>
      </c>
      <c r="C6" s="6" t="s">
        <v>32</v>
      </c>
      <c r="D6" s="6"/>
    </row>
  </sheetData>
  <conditionalFormatting sqref="B1:D1048576">
    <cfRule type="expression" dxfId="6" priority="5">
      <formula>AND(A1&lt;&gt;"",NOT(B1&lt;&gt;""))</formula>
    </cfRule>
  </conditionalFormatting>
  <conditionalFormatting sqref="E3">
    <cfRule type="expression" dxfId="5" priority="1">
      <formula>AND(#REF!&lt;&gt;"",NOT(E3&lt;&gt;""))</formula>
    </cfRule>
  </conditionalFormatting>
  <conditionalFormatting sqref="E4:E1048576">
    <cfRule type="expression" dxfId="4" priority="8">
      <formula>AND(#REF!&lt;&gt;"",NOT(E4&lt;&gt;""))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3"/>
  <sheetViews>
    <sheetView workbookViewId="0">
      <selection activeCell="I23" sqref="I23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6" customFormat="1" x14ac:dyDescent="0.25">
      <c r="A1" s="1" t="s">
        <v>25</v>
      </c>
      <c r="B1" s="1" t="s">
        <v>26</v>
      </c>
      <c r="C1" s="1" t="s">
        <v>36</v>
      </c>
      <c r="D1" s="1" t="s">
        <v>37</v>
      </c>
      <c r="E1" s="1" t="s">
        <v>28</v>
      </c>
      <c r="F1" s="6" t="s">
        <v>39</v>
      </c>
    </row>
    <row r="2" spans="1:6" x14ac:dyDescent="0.25">
      <c r="A2" s="6" t="s">
        <v>53</v>
      </c>
      <c r="B2" s="6" t="s">
        <v>54</v>
      </c>
      <c r="C2" s="5" t="s">
        <v>52</v>
      </c>
      <c r="D2" s="6"/>
      <c r="E2" s="6" t="s">
        <v>21</v>
      </c>
      <c r="F2" s="6">
        <v>110</v>
      </c>
    </row>
    <row r="3" spans="1:6" x14ac:dyDescent="0.25">
      <c r="E3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workbookViewId="0">
      <selection activeCell="F4" sqref="F4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1.5703125" bestFit="1" customWidth="1"/>
  </cols>
  <sheetData>
    <row r="1" spans="1:399" s="2" customFormat="1" x14ac:dyDescent="0.25">
      <c r="A1" s="2" t="s">
        <v>34</v>
      </c>
      <c r="B1" s="2" t="s">
        <v>29</v>
      </c>
      <c r="C1" s="2" t="str">
        <f>IF(Compartments!$A3&lt;&gt;"",Compartments!$A3,"")</f>
        <v>sus</v>
      </c>
      <c r="D1" s="2" t="str">
        <f>IF(Compartments!$A4&lt;&gt;"",Compartments!$A4,"")</f>
        <v>inf</v>
      </c>
      <c r="E1" s="2" t="str">
        <f>IF(Compartments!$A5&lt;&gt;"",Compartments!$A5,"")</f>
        <v>rec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5">
      <c r="A2" s="2" t="s">
        <v>29</v>
      </c>
      <c r="C2" t="s">
        <v>35</v>
      </c>
    </row>
    <row r="3" spans="1:399" x14ac:dyDescent="0.25">
      <c r="A3" s="2" t="str">
        <f>IF(Compartments!$A3&lt;&gt;"",Compartments!$A3,"")</f>
        <v>sus</v>
      </c>
      <c r="D3" t="s">
        <v>55</v>
      </c>
      <c r="F3" s="6" t="s">
        <v>65</v>
      </c>
    </row>
    <row r="4" spans="1:399" x14ac:dyDescent="0.25">
      <c r="A4" s="2" t="str">
        <f>IF(Compartments!$A4&lt;&gt;"",Compartments!$A4,"")</f>
        <v>inf</v>
      </c>
      <c r="E4" t="s">
        <v>59</v>
      </c>
      <c r="F4" s="6" t="s">
        <v>65</v>
      </c>
    </row>
    <row r="5" spans="1:399" x14ac:dyDescent="0.25">
      <c r="A5" s="2" t="str">
        <f>IF(Compartments!$A5&lt;&gt;"",Compartments!$A5,"")</f>
        <v>rec</v>
      </c>
      <c r="D5" t="s">
        <v>55</v>
      </c>
      <c r="F5" s="6" t="s">
        <v>65</v>
      </c>
    </row>
    <row r="6" spans="1:399" x14ac:dyDescent="0.25">
      <c r="A6" s="2" t="str">
        <f>IF(Compartments!$A6&lt;&gt;"",Compartments!$A6,"")</f>
        <v>dead</v>
      </c>
    </row>
    <row r="7" spans="1:399" x14ac:dyDescent="0.25">
      <c r="A7" s="2" t="str">
        <f>IF(Compartments!$A7&lt;&gt;"",Compartments!$A7,"")</f>
        <v/>
      </c>
    </row>
    <row r="8" spans="1:399" x14ac:dyDescent="0.25">
      <c r="A8" s="2" t="str">
        <f>IF(Compartments!$A8&lt;&gt;"",Compartments!$A8,"")</f>
        <v/>
      </c>
    </row>
    <row r="9" spans="1:399" x14ac:dyDescent="0.25">
      <c r="A9" s="2" t="str">
        <f>IF(Compartments!$A9&lt;&gt;"",Compartments!$A9,"")</f>
        <v/>
      </c>
    </row>
    <row r="10" spans="1:399" x14ac:dyDescent="0.25">
      <c r="A10" s="2" t="str">
        <f>IF(Compartments!$A10&lt;&gt;"",Compartments!$A10,"")</f>
        <v/>
      </c>
    </row>
    <row r="11" spans="1:399" x14ac:dyDescent="0.25">
      <c r="A11" s="2" t="str">
        <f>IF(Compartments!$A11&lt;&gt;"",Compartments!$A11,"")</f>
        <v/>
      </c>
    </row>
    <row r="12" spans="1:399" x14ac:dyDescent="0.25">
      <c r="A12" s="2" t="str">
        <f>IF(Compartments!$A12&lt;&gt;"",Compartments!$A12,"")</f>
        <v/>
      </c>
    </row>
    <row r="13" spans="1:399" x14ac:dyDescent="0.25">
      <c r="A13" s="2" t="str">
        <f>IF(Compartments!$A13&lt;&gt;"",Compartments!$A13,"")</f>
        <v/>
      </c>
    </row>
    <row r="14" spans="1:399" x14ac:dyDescent="0.25">
      <c r="A14" s="2" t="str">
        <f>IF(Compartments!$A14&lt;&gt;"",Compartments!$A14,"")</f>
        <v/>
      </c>
    </row>
    <row r="15" spans="1:399" x14ac:dyDescent="0.25">
      <c r="A15" s="2" t="str">
        <f>IF(Compartments!$A15&lt;&gt;"",Compartments!$A15,"")</f>
        <v/>
      </c>
    </row>
    <row r="16" spans="1:399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  <row r="399" spans="1:1" x14ac:dyDescent="0.25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K19"/>
  <sheetViews>
    <sheetView tabSelected="1" workbookViewId="0">
      <selection activeCell="E7" sqref="E7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6" customWidth="1"/>
    <col min="6" max="6" width="14.7109375" customWidth="1"/>
    <col min="7" max="7" width="15.42578125" bestFit="1" customWidth="1"/>
    <col min="8" max="8" width="8.7109375" bestFit="1" customWidth="1"/>
    <col min="9" max="9" width="10.42578125" style="6" bestFit="1" customWidth="1"/>
    <col min="10" max="10" width="14.7109375" customWidth="1"/>
    <col min="11" max="11" width="14.140625" customWidth="1"/>
  </cols>
  <sheetData>
    <row r="1" spans="1:11" s="6" customFormat="1" x14ac:dyDescent="0.25">
      <c r="A1" s="1" t="s">
        <v>25</v>
      </c>
      <c r="B1" s="1" t="s">
        <v>26</v>
      </c>
      <c r="C1" s="1" t="s">
        <v>38</v>
      </c>
      <c r="D1" s="1" t="s">
        <v>63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28</v>
      </c>
      <c r="K1" s="1" t="s">
        <v>57</v>
      </c>
    </row>
    <row r="2" spans="1:11" x14ac:dyDescent="0.25">
      <c r="A2" s="6" t="s">
        <v>35</v>
      </c>
      <c r="B2" s="6" t="s">
        <v>45</v>
      </c>
      <c r="C2" s="6" t="s">
        <v>44</v>
      </c>
      <c r="D2" s="7"/>
      <c r="E2" s="6">
        <v>200</v>
      </c>
      <c r="F2" s="6">
        <v>0</v>
      </c>
      <c r="G2" s="6"/>
      <c r="H2" s="6"/>
      <c r="I2" s="6" t="s">
        <v>32</v>
      </c>
      <c r="J2" t="s">
        <v>23</v>
      </c>
    </row>
    <row r="3" spans="1:11" x14ac:dyDescent="0.25">
      <c r="A3" s="6" t="s">
        <v>55</v>
      </c>
      <c r="B3" s="6" t="s">
        <v>62</v>
      </c>
      <c r="C3" s="6" t="s">
        <v>44</v>
      </c>
      <c r="D3" s="7"/>
      <c r="E3" s="6">
        <v>24</v>
      </c>
      <c r="F3" s="6">
        <v>0</v>
      </c>
      <c r="G3" s="6"/>
      <c r="H3" s="6"/>
      <c r="I3" s="6" t="s">
        <v>32</v>
      </c>
      <c r="J3" t="s">
        <v>23</v>
      </c>
    </row>
    <row r="4" spans="1:11" x14ac:dyDescent="0.25">
      <c r="A4" s="6" t="s">
        <v>56</v>
      </c>
      <c r="B4" s="6" t="s">
        <v>64</v>
      </c>
      <c r="C4" s="6" t="s">
        <v>67</v>
      </c>
      <c r="D4" s="7">
        <f>1/12</f>
        <v>8.3333333333333329E-2</v>
      </c>
      <c r="E4" s="6">
        <v>0</v>
      </c>
      <c r="F4" s="6">
        <v>0</v>
      </c>
      <c r="G4" s="6"/>
      <c r="H4" s="6"/>
      <c r="I4" s="6" t="s">
        <v>32</v>
      </c>
      <c r="J4" t="s">
        <v>23</v>
      </c>
    </row>
    <row r="5" spans="1:11" x14ac:dyDescent="0.25">
      <c r="A5" s="6" t="s">
        <v>58</v>
      </c>
      <c r="B5" s="6" t="s">
        <v>61</v>
      </c>
      <c r="C5" s="6" t="s">
        <v>60</v>
      </c>
      <c r="D5" s="7">
        <f>1/12</f>
        <v>8.3333333333333329E-2</v>
      </c>
      <c r="E5" s="6">
        <v>6</v>
      </c>
      <c r="F5" s="6">
        <v>0</v>
      </c>
      <c r="G5" s="6"/>
      <c r="H5" s="6"/>
      <c r="I5" s="6" t="s">
        <v>32</v>
      </c>
      <c r="J5" t="s">
        <v>23</v>
      </c>
      <c r="K5" s="6" t="s">
        <v>31</v>
      </c>
    </row>
    <row r="6" spans="1:11" x14ac:dyDescent="0.25">
      <c r="A6" s="6" t="s">
        <v>65</v>
      </c>
      <c r="B6" s="6" t="s">
        <v>66</v>
      </c>
      <c r="C6" s="6" t="s">
        <v>44</v>
      </c>
      <c r="D6" s="7"/>
      <c r="E6" s="6">
        <v>200</v>
      </c>
      <c r="F6" s="6">
        <v>0</v>
      </c>
      <c r="G6" s="6"/>
      <c r="H6" s="6"/>
      <c r="I6" s="6" t="s">
        <v>32</v>
      </c>
      <c r="J6" t="s">
        <v>23</v>
      </c>
    </row>
    <row r="7" spans="1:11" x14ac:dyDescent="0.25">
      <c r="D7" s="8"/>
    </row>
    <row r="8" spans="1:11" x14ac:dyDescent="0.25">
      <c r="D8" s="8"/>
      <c r="H8" s="6"/>
    </row>
    <row r="9" spans="1:11" x14ac:dyDescent="0.25">
      <c r="D9" s="8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</sheetData>
  <conditionalFormatting sqref="B1:B1048576">
    <cfRule type="expression" dxfId="1" priority="5">
      <formula>AND(A1&lt;&gt;"",NOT(B1&lt;&gt;""))</formula>
    </cfRule>
  </conditionalFormatting>
  <conditionalFormatting sqref="J7:J1048576">
    <cfRule type="expression" dxfId="0" priority="10">
      <formula>AND(#REF!&lt;&gt;"",NOT(J7&lt;&gt;""))</formula>
    </cfRule>
  </conditionalFormatting>
  <dataValidations count="5">
    <dataValidation type="list" showInputMessage="1" showErrorMessage="1" sqref="C7:C1048576" xr:uid="{00000000-0002-0000-0500-000000000000}">
      <formula1>"probability, number, duration, proportion"</formula1>
    </dataValidation>
    <dataValidation showInputMessage="1" showErrorMessage="1" sqref="C2:C6" xr:uid="{00000000-0002-0000-0500-000001000000}"/>
    <dataValidation type="list" showInputMessage="1" showErrorMessage="1" sqref="I2:I6" xr:uid="{00000000-0002-0000-0500-000002000000}">
      <formula1>"y,n"</formula1>
    </dataValidation>
    <dataValidation type="list" showInputMessage="1" showErrorMessage="1" sqref="I7:I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7:A1048576" xr:uid="{00000000-0002-0000-0500-000004000000}">
      <formula1>COUNTIF(A:A,A7)&lt;2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2018-07-24T07:13:41Z</dcterms:created>
  <dcterms:modified xsi:type="dcterms:W3CDTF">2024-04-18T00:50:36Z</dcterms:modified>
  <cp:category>atomica:framework</cp:category>
</cp:coreProperties>
</file>