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DALYs" sheetId="11" r:id="rId11"/>
    <sheet name="Interactions" sheetId="12" r:id="rId12"/>
    <sheet name="Transfers" sheetId="13" r:id="rId1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the total number of people in each population</t>
        </r>
      </text>
    </comment>
  </commentList>
</comments>
</file>

<file path=xl/sharedStrings.xml><?xml version="1.0" encoding="utf-8"?>
<sst xmlns="http://schemas.openxmlformats.org/spreadsheetml/2006/main" count="1939" uniqueCount="221">
  <si>
    <t>Abbreviation</t>
  </si>
  <si>
    <t>Full Name</t>
  </si>
  <si>
    <t>Population type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</si>
  <si>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</si>
  <si>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</si>
  <si>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</si>
  <si>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</si>
  <si>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</si>
  <si>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</si>
  <si>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</si>
  <si>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</si>
  <si>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</si>
  <si>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</si>
  <si>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Provenance</t>
  </si>
  <si>
    <t>Units</t>
  </si>
  <si>
    <t>Constant</t>
  </si>
  <si>
    <t>Number</t>
  </si>
  <si>
    <t>OR</t>
  </si>
  <si>
    <t>Number of births</t>
  </si>
  <si>
    <t>Number (per year)</t>
  </si>
  <si>
    <t>Non-TB deaths</t>
  </si>
  <si>
    <t>Rate (per year)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</si>
  <si>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</si>
  <si>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</si>
  <si>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</si>
  <si>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</si>
  <si>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</si>
  <si>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</si>
  <si>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</si>
  <si>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</si>
  <si>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</si>
  <si>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</si>
  <si>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</si>
  <si>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</si>
  <si>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</si>
  <si>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</si>
  <si>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</si>
  <si>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</si>
  <si>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</si>
  <si>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</si>
  <si>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</si>
  <si>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</si>
  <si>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</si>
  <si>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</si>
  <si>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</si>
  <si>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</si>
  <si>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</si>
  <si>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</si>
  <si>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</si>
  <si>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</si>
  <si>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</si>
  <si>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</si>
  <si>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</si>
  <si>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</si>
  <si>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</si>
  <si>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</si>
  <si>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</si>
  <si>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</si>
  <si>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</si>
  <si>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</si>
  <si>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</si>
  <si>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</si>
  <si>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</si>
  <si>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</si>
  <si>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</si>
  <si>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</si>
  <si>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</si>
  <si>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</si>
  <si>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</si>
  <si>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</si>
  <si>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</si>
  <si>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</si>
  <si>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</si>
  <si>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</si>
  <si>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</si>
  <si>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</si>
  <si>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</si>
  <si>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</si>
  <si>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</si>
  <si>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</si>
  <si>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</si>
  <si>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</si>
  <si>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</si>
  <si>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</si>
  <si>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</si>
  <si>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</si>
  <si>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</si>
  <si>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</si>
  <si>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</si>
  <si>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</si>
  <si>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</si>
  <si>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</si>
  <si>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</si>
  <si>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</si>
  <si>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</si>
  <si>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</si>
  <si>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</si>
  <si>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</si>
  <si>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</si>
  <si>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</si>
  <si>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</si>
  <si>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</si>
  <si>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</si>
  <si>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</si>
  <si>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</si>
  <si>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</si>
  <si>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</si>
  <si>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</si>
  <si>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Estimated number of total TB-related deaths (best)</t>
  </si>
  <si>
    <t>Estimated number of total TB-related deaths (low)</t>
  </si>
  <si>
    <t>Estimated number of total TB-related deaths (high)</t>
  </si>
  <si>
    <t>Estimated TB incidence (best)</t>
  </si>
  <si>
    <t>Estimated TB incidence (low)</t>
  </si>
  <si>
    <t>Estimated TB incidence (high)</t>
  </si>
  <si>
    <t>WHO diagnosis rate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</si>
  <si>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</si>
  <si>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</si>
  <si>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</si>
  <si>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</si>
  <si>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</si>
  <si>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</si>
  <si>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</si>
  <si>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</si>
  <si>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</si>
  <si>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</si>
  <si>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</si>
  <si>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</si>
  <si>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</si>
  <si>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</si>
  <si>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</si>
  <si>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</si>
  <si>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</si>
  <si>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</si>
  <si>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</si>
  <si>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</si>
  <si>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</si>
  <si>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</si>
  <si>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</si>
  <si>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</si>
  <si>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</si>
  <si>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Disutility weight for active TB</t>
  </si>
  <si>
    <t>Estimated number of years of life remaining</t>
  </si>
  <si>
    <t>years</t>
  </si>
  <si>
    <t>w_ctc</t>
  </si>
  <si>
    <t>Preference weighting for one population interacting with another</t>
  </si>
  <si>
    <t>From population type</t>
  </si>
  <si>
    <t>To population type</t>
  </si>
  <si>
    <t>Y</t>
  </si>
  <si>
    <t>N</t>
  </si>
  <si>
    <t>From population</t>
  </si>
  <si>
    <t>To population</t>
  </si>
  <si>
    <t>Interactions!$B$5</t>
  </si>
  <si>
    <t>Interactions!$C$5</t>
  </si>
  <si>
    <t>Interactions!$D$5</t>
  </si>
  <si>
    <t>Interactions!$E$5</t>
  </si>
  <si>
    <t>Interactions!$F$5</t>
  </si>
  <si>
    <t>Interactions!$B$6</t>
  </si>
  <si>
    <t>Interactions!$C$6</t>
  </si>
  <si>
    <t>Interactions!$D$6</t>
  </si>
  <si>
    <t>Interactions!$E$6</t>
  </si>
  <si>
    <t>Interactions!$F$6</t>
  </si>
  <si>
    <t>Interactions!$B$7</t>
  </si>
  <si>
    <t>Interactions!$C$7</t>
  </si>
  <si>
    <t>Interactions!$D$7</t>
  </si>
  <si>
    <t>Interactions!$E$7</t>
  </si>
  <si>
    <t>Interactions!$F$7</t>
  </si>
  <si>
    <t>Interactions!$B$8</t>
  </si>
  <si>
    <t>Interactions!$C$8</t>
  </si>
  <si>
    <t>Interactions!$D$8</t>
  </si>
  <si>
    <t>Interactions!$E$8</t>
  </si>
  <si>
    <t>Interactions!$F$8</t>
  </si>
  <si>
    <t>Interactions!$B$9</t>
  </si>
  <si>
    <t>Interactions!$C$9</t>
  </si>
  <si>
    <t>Interactions!$D$9</t>
  </si>
  <si>
    <t>Interactions!$E$9</t>
  </si>
  <si>
    <t>Interactions!$F$9</t>
  </si>
  <si>
    <t>age</t>
  </si>
  <si>
    <t>Aging</t>
  </si>
  <si>
    <t>Transfers!$C$5</t>
  </si>
  <si>
    <t>probability</t>
  </si>
  <si>
    <t>Transfers!$D$5</t>
  </si>
  <si>
    <t>Transfers!$E$5</t>
  </si>
  <si>
    <t>Transfers!$F$5</t>
  </si>
  <si>
    <t>Transfers!$B$6</t>
  </si>
  <si>
    <t>Transfers!$D$6</t>
  </si>
  <si>
    <t>Transfers!$E$6</t>
  </si>
  <si>
    <t>Transfers!$F$6</t>
  </si>
  <si>
    <t>Transfers!$B$7</t>
  </si>
  <si>
    <t>Transfers!$C$7</t>
  </si>
  <si>
    <t>Transfers!$E$7</t>
  </si>
  <si>
    <t>Transfers!$F$7</t>
  </si>
  <si>
    <t>Transfers!$B$8</t>
  </si>
  <si>
    <t>Transfers!$C$8</t>
  </si>
  <si>
    <t>Transfers!$D$8</t>
  </si>
  <si>
    <t>Transfers!$F$8</t>
  </si>
  <si>
    <t>Transfers!$B$9</t>
  </si>
  <si>
    <t>Transfers!$C$9</t>
  </si>
  <si>
    <t>Transfers!$D$9</t>
  </si>
  <si>
    <t>Transfers!$E$9</t>
  </si>
  <si>
    <t>inc</t>
  </si>
  <si>
    <t>Incarceration</t>
  </si>
  <si>
    <t>Transfers!$C$42</t>
  </si>
  <si>
    <t>Transfers!$D$42</t>
  </si>
  <si>
    <t>Transfers!$E$42</t>
  </si>
  <si>
    <t>Transfers!$F$42</t>
  </si>
  <si>
    <t>Transfers!$B$43</t>
  </si>
  <si>
    <t>Transfers!$D$43</t>
  </si>
  <si>
    <t>Transfers!$E$43</t>
  </si>
  <si>
    <t>Transfers!$F$43</t>
  </si>
  <si>
    <t>Transfers!$B$44</t>
  </si>
  <si>
    <t>Transfers!$C$44</t>
  </si>
  <si>
    <t>Transfers!$E$44</t>
  </si>
  <si>
    <t>Transfers!$F$44</t>
  </si>
  <si>
    <t>Transfers!$B$45</t>
  </si>
  <si>
    <t>Transfers!$C$45</t>
  </si>
  <si>
    <t>Transfers!$D$45</t>
  </si>
  <si>
    <t>Transfers!$F$45</t>
  </si>
  <si>
    <t>Transfers!$B$46</t>
  </si>
  <si>
    <t>Transfers!$C$46</t>
  </si>
  <si>
    <t>Transfers!$D$46</t>
  </si>
  <si>
    <t>Transfers!$E$46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</si>
</sst>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6"/>
  <sheetViews>
    <sheetView tabSelected="1" workbookViewId="0"/>
  </sheetViews>
  <sheetFormatPr defaultRowHeight="15"/>
  <cols>
    <col min="1" max="1" width="14.85546875" customWidth="1"/>
    <col min="2" max="2" width="16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/>
    </row>
    <row r="3" spans="1:3">
      <c r="A3" s="2" t="s">
        <v>5</v>
      </c>
      <c r="B3" s="2" t="s">
        <v>6</v>
      </c>
      <c r="C3" s="3"/>
    </row>
    <row r="4" spans="1:3">
      <c r="A4" s="2" t="s">
        <v>7</v>
      </c>
      <c r="B4" s="2" t="s">
        <v>8</v>
      </c>
      <c r="C4" s="3"/>
    </row>
    <row r="5" spans="1:3">
      <c r="A5" s="2" t="s">
        <v>9</v>
      </c>
      <c r="B5" s="2" t="s">
        <v>10</v>
      </c>
      <c r="C5" s="3"/>
    </row>
    <row r="6" spans="1:3">
      <c r="A6" s="2" t="s">
        <v>11</v>
      </c>
      <c r="B6" s="2" t="s">
        <v>11</v>
      </c>
      <c r="C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08080"/>
  </sheetPr>
  <dimension ref="A1:W118"/>
  <sheetViews>
    <sheetView workbookViewId="0"/>
  </sheetViews>
  <sheetFormatPr defaultRowHeight="15"/>
  <cols>
    <col min="1" max="1" width="64.42578125" customWidth="1"/>
    <col min="2" max="2" width="12.7109375" customWidth="1"/>
    <col min="3" max="3" width="18.285156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123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116</v>
      </c>
      <c r="D2" s="3">
        <v>0.2</v>
      </c>
      <c r="E2" s="4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116</v>
      </c>
      <c r="D3" s="3">
        <v>0.2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116</v>
      </c>
      <c r="D4" s="3">
        <v>0.2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116</v>
      </c>
      <c r="D5" s="3">
        <v>0.2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116</v>
      </c>
      <c r="D6" s="3">
        <v>0.2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124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116</v>
      </c>
      <c r="D9" s="3">
        <v>0.003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116</v>
      </c>
      <c r="D10" s="3">
        <v>0.003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116</v>
      </c>
      <c r="D11" s="3">
        <v>0.003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116</v>
      </c>
      <c r="D12" s="3">
        <v>0.003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116</v>
      </c>
      <c r="D13" s="3">
        <v>0.003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125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116</v>
      </c>
      <c r="D16" s="3">
        <v>0.177</v>
      </c>
      <c r="E16" s="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116</v>
      </c>
      <c r="D17" s="3">
        <v>0.177</v>
      </c>
      <c r="E17" s="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116</v>
      </c>
      <c r="D18" s="3">
        <v>0.177</v>
      </c>
      <c r="E18" s="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116</v>
      </c>
      <c r="D19" s="3">
        <v>0.177</v>
      </c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116</v>
      </c>
      <c r="D20" s="3">
        <v>0.177</v>
      </c>
      <c r="E20" s="4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126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21</v>
      </c>
      <c r="D23" s="3">
        <v>0.25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21</v>
      </c>
      <c r="D24" s="3">
        <v>0.25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21</v>
      </c>
      <c r="D25" s="3">
        <v>0.25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21</v>
      </c>
      <c r="D26" s="3">
        <v>0.25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21</v>
      </c>
      <c r="D27" s="3">
        <v>0.25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127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21</v>
      </c>
      <c r="D30" s="3">
        <v>0.5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21</v>
      </c>
      <c r="D31" s="3">
        <v>0.5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21</v>
      </c>
      <c r="D32" s="3">
        <v>0.5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21</v>
      </c>
      <c r="D33" s="3">
        <v>0.5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21</v>
      </c>
      <c r="D34" s="3">
        <v>0.5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128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21</v>
      </c>
      <c r="D37" s="3">
        <v>0.03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21</v>
      </c>
      <c r="D38" s="3">
        <v>0.03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21</v>
      </c>
      <c r="D39" s="3">
        <v>0.03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21</v>
      </c>
      <c r="D40" s="3">
        <v>0.03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21</v>
      </c>
      <c r="D41" s="3">
        <v>0.03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129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21</v>
      </c>
      <c r="D44" s="3">
        <v>0.03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21</v>
      </c>
      <c r="D45" s="3">
        <v>0.03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21</v>
      </c>
      <c r="D46" s="3">
        <v>0.03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21</v>
      </c>
      <c r="D47" s="3">
        <v>0.03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21</v>
      </c>
      <c r="D48" s="3">
        <v>0.03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50" spans="1:23">
      <c r="A50" s="1" t="s">
        <v>130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21</v>
      </c>
      <c r="D51" s="3">
        <v>0.03</v>
      </c>
      <c r="E51" s="4" t="s">
        <v>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1" t="str">
        <f>'Population Definitions'!$A$3</f>
        <v>5-14</v>
      </c>
      <c r="C52" t="s">
        <v>21</v>
      </c>
      <c r="D52" s="3">
        <v>0.03</v>
      </c>
      <c r="E52" s="4" t="s">
        <v>17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1" t="str">
        <f>'Population Definitions'!$A$4</f>
        <v>15-64</v>
      </c>
      <c r="C53" t="s">
        <v>21</v>
      </c>
      <c r="D53" s="3">
        <v>0.03</v>
      </c>
      <c r="E53" s="4" t="s">
        <v>17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1" t="str">
        <f>'Population Definitions'!$A$5</f>
        <v>65+</v>
      </c>
      <c r="C54" t="s">
        <v>21</v>
      </c>
      <c r="D54" s="3">
        <v>0.03</v>
      </c>
      <c r="E54" s="4" t="s">
        <v>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1" t="str">
        <f>'Population Definitions'!$B$6</f>
        <v>Prisoners</v>
      </c>
      <c r="C55" t="s">
        <v>21</v>
      </c>
      <c r="D55" s="3">
        <v>0.03</v>
      </c>
      <c r="E55" s="4" t="s">
        <v>17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7" spans="1:23">
      <c r="A57" s="1" t="s">
        <v>131</v>
      </c>
      <c r="B57" s="1" t="s">
        <v>13</v>
      </c>
      <c r="C57" s="1" t="s">
        <v>14</v>
      </c>
      <c r="D57" s="1" t="s">
        <v>15</v>
      </c>
      <c r="E57" s="1"/>
      <c r="F57" s="1">
        <v>2000</v>
      </c>
      <c r="G57" s="1">
        <v>2001</v>
      </c>
      <c r="H57" s="1">
        <v>2002</v>
      </c>
      <c r="I57" s="1">
        <v>2003</v>
      </c>
      <c r="J57" s="1">
        <v>2004</v>
      </c>
      <c r="K57" s="1">
        <v>2005</v>
      </c>
      <c r="L57" s="1">
        <v>2006</v>
      </c>
      <c r="M57" s="1">
        <v>2007</v>
      </c>
      <c r="N57" s="1">
        <v>2008</v>
      </c>
      <c r="O57" s="1">
        <v>2009</v>
      </c>
      <c r="P57" s="1">
        <v>2010</v>
      </c>
      <c r="Q57" s="1">
        <v>2011</v>
      </c>
      <c r="R57" s="1">
        <v>2012</v>
      </c>
      <c r="S57" s="1">
        <v>2013</v>
      </c>
      <c r="T57" s="1">
        <v>2014</v>
      </c>
      <c r="U57" s="1">
        <v>2015</v>
      </c>
      <c r="V57" s="1">
        <v>2016</v>
      </c>
      <c r="W57" s="1">
        <v>2017</v>
      </c>
    </row>
    <row r="58" spans="1:23">
      <c r="A58" s="1" t="str">
        <f>'Population Definitions'!$A$2</f>
        <v>0-4</v>
      </c>
      <c r="C58" t="s">
        <v>21</v>
      </c>
      <c r="D58" s="3">
        <v>0.16</v>
      </c>
      <c r="E58" s="4" t="s">
        <v>17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1" t="str">
        <f>'Population Definitions'!$A$3</f>
        <v>5-14</v>
      </c>
      <c r="C59" t="s">
        <v>21</v>
      </c>
      <c r="D59" s="3">
        <v>0.16</v>
      </c>
      <c r="E59" s="4" t="s">
        <v>17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1" t="str">
        <f>'Population Definitions'!$A$4</f>
        <v>15-64</v>
      </c>
      <c r="C60" t="s">
        <v>21</v>
      </c>
      <c r="D60" s="3">
        <v>0.16</v>
      </c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1" t="str">
        <f>'Population Definitions'!$A$5</f>
        <v>65+</v>
      </c>
      <c r="C61" t="s">
        <v>21</v>
      </c>
      <c r="D61" s="3">
        <v>0.16</v>
      </c>
      <c r="E61" s="4" t="s">
        <v>17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1" t="str">
        <f>'Population Definitions'!$B$6</f>
        <v>Prisoners</v>
      </c>
      <c r="C62" t="s">
        <v>21</v>
      </c>
      <c r="D62" s="3">
        <v>0.16</v>
      </c>
      <c r="E62" s="4" t="s">
        <v>17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4" spans="1:23">
      <c r="A64" s="1" t="s">
        <v>132</v>
      </c>
      <c r="B64" s="1" t="s">
        <v>13</v>
      </c>
      <c r="C64" s="1" t="s">
        <v>14</v>
      </c>
      <c r="D64" s="1" t="s">
        <v>15</v>
      </c>
      <c r="E64" s="1"/>
      <c r="F64" s="1">
        <v>2000</v>
      </c>
      <c r="G64" s="1">
        <v>2001</v>
      </c>
      <c r="H64" s="1">
        <v>2002</v>
      </c>
      <c r="I64" s="1">
        <v>2003</v>
      </c>
      <c r="J64" s="1">
        <v>2004</v>
      </c>
      <c r="K64" s="1">
        <v>2005</v>
      </c>
      <c r="L64" s="1">
        <v>2006</v>
      </c>
      <c r="M64" s="1">
        <v>2007</v>
      </c>
      <c r="N64" s="1">
        <v>2008</v>
      </c>
      <c r="O64" s="1">
        <v>2009</v>
      </c>
      <c r="P64" s="1">
        <v>2010</v>
      </c>
      <c r="Q64" s="1">
        <v>2011</v>
      </c>
      <c r="R64" s="1">
        <v>2012</v>
      </c>
      <c r="S64" s="1">
        <v>2013</v>
      </c>
      <c r="T64" s="1">
        <v>2014</v>
      </c>
      <c r="U64" s="1">
        <v>2015</v>
      </c>
      <c r="V64" s="1">
        <v>2016</v>
      </c>
      <c r="W64" s="1">
        <v>2017</v>
      </c>
    </row>
    <row r="65" spans="1:23">
      <c r="A65" s="1" t="str">
        <f>'Population Definitions'!$A$2</f>
        <v>0-4</v>
      </c>
      <c r="C65" t="s">
        <v>21</v>
      </c>
      <c r="D65" s="3">
        <v>0.16</v>
      </c>
      <c r="E65" s="4" t="s">
        <v>17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1" t="str">
        <f>'Population Definitions'!$A$3</f>
        <v>5-14</v>
      </c>
      <c r="C66" t="s">
        <v>21</v>
      </c>
      <c r="D66" s="3">
        <v>0.16</v>
      </c>
      <c r="E66" s="4" t="s">
        <v>17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1" t="str">
        <f>'Population Definitions'!$A$4</f>
        <v>15-64</v>
      </c>
      <c r="C67" t="s">
        <v>21</v>
      </c>
      <c r="D67" s="3">
        <v>0.16</v>
      </c>
      <c r="E67" s="4" t="s">
        <v>17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1" t="str">
        <f>'Population Definitions'!$A$5</f>
        <v>65+</v>
      </c>
      <c r="C68" t="s">
        <v>21</v>
      </c>
      <c r="D68" s="3">
        <v>0.16</v>
      </c>
      <c r="E68" s="4" t="s">
        <v>17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1" t="str">
        <f>'Population Definitions'!$B$6</f>
        <v>Prisoners</v>
      </c>
      <c r="C69" t="s">
        <v>21</v>
      </c>
      <c r="D69" s="3">
        <v>0.16</v>
      </c>
      <c r="E69" s="4" t="s">
        <v>17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1" spans="1:23">
      <c r="A71" s="1" t="s">
        <v>133</v>
      </c>
      <c r="B71" s="1" t="s">
        <v>13</v>
      </c>
      <c r="C71" s="1" t="s">
        <v>14</v>
      </c>
      <c r="D71" s="1" t="s">
        <v>15</v>
      </c>
      <c r="E71" s="1"/>
      <c r="F71" s="1">
        <v>2000</v>
      </c>
      <c r="G71" s="1">
        <v>2001</v>
      </c>
      <c r="H71" s="1">
        <v>2002</v>
      </c>
      <c r="I71" s="1">
        <v>2003</v>
      </c>
      <c r="J71" s="1">
        <v>2004</v>
      </c>
      <c r="K71" s="1">
        <v>2005</v>
      </c>
      <c r="L71" s="1">
        <v>2006</v>
      </c>
      <c r="M71" s="1">
        <v>2007</v>
      </c>
      <c r="N71" s="1">
        <v>2008</v>
      </c>
      <c r="O71" s="1">
        <v>2009</v>
      </c>
      <c r="P71" s="1">
        <v>2010</v>
      </c>
      <c r="Q71" s="1">
        <v>2011</v>
      </c>
      <c r="R71" s="1">
        <v>2012</v>
      </c>
      <c r="S71" s="1">
        <v>2013</v>
      </c>
      <c r="T71" s="1">
        <v>2014</v>
      </c>
      <c r="U71" s="1">
        <v>2015</v>
      </c>
      <c r="V71" s="1">
        <v>2016</v>
      </c>
      <c r="W71" s="1">
        <v>2017</v>
      </c>
    </row>
    <row r="72" spans="1:23">
      <c r="A72" s="1" t="str">
        <f>'Population Definitions'!$A$2</f>
        <v>0-4</v>
      </c>
      <c r="C72" t="s">
        <v>21</v>
      </c>
      <c r="D72" s="3">
        <v>0.16</v>
      </c>
      <c r="E72" s="4" t="s">
        <v>17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1" t="str">
        <f>'Population Definitions'!$A$3</f>
        <v>5-14</v>
      </c>
      <c r="C73" t="s">
        <v>21</v>
      </c>
      <c r="D73" s="3">
        <v>0.16</v>
      </c>
      <c r="E73" s="4" t="s">
        <v>17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1" t="str">
        <f>'Population Definitions'!$A$4</f>
        <v>15-64</v>
      </c>
      <c r="C74" t="s">
        <v>21</v>
      </c>
      <c r="D74" s="3">
        <v>0.16</v>
      </c>
      <c r="E74" s="4" t="s">
        <v>17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1" t="str">
        <f>'Population Definitions'!$A$5</f>
        <v>65+</v>
      </c>
      <c r="C75" t="s">
        <v>21</v>
      </c>
      <c r="D75" s="3">
        <v>0.16</v>
      </c>
      <c r="E75" s="4" t="s">
        <v>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1" t="str">
        <f>'Population Definitions'!$B$6</f>
        <v>Prisoners</v>
      </c>
      <c r="C76" t="s">
        <v>21</v>
      </c>
      <c r="D76" s="3">
        <v>0.16</v>
      </c>
      <c r="E76" s="4" t="s">
        <v>17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8" spans="1:23">
      <c r="A78" s="1" t="s">
        <v>134</v>
      </c>
      <c r="B78" s="1" t="s">
        <v>13</v>
      </c>
      <c r="C78" s="1" t="s">
        <v>14</v>
      </c>
      <c r="D78" s="1" t="s">
        <v>15</v>
      </c>
      <c r="E78" s="1"/>
      <c r="F78" s="1">
        <v>2000</v>
      </c>
      <c r="G78" s="1">
        <v>2001</v>
      </c>
      <c r="H78" s="1">
        <v>2002</v>
      </c>
      <c r="I78" s="1">
        <v>2003</v>
      </c>
      <c r="J78" s="1">
        <v>2004</v>
      </c>
      <c r="K78" s="1">
        <v>2005</v>
      </c>
      <c r="L78" s="1">
        <v>2006</v>
      </c>
      <c r="M78" s="1">
        <v>2007</v>
      </c>
      <c r="N78" s="1">
        <v>2008</v>
      </c>
      <c r="O78" s="1">
        <v>2009</v>
      </c>
      <c r="P78" s="1">
        <v>2010</v>
      </c>
      <c r="Q78" s="1">
        <v>2011</v>
      </c>
      <c r="R78" s="1">
        <v>2012</v>
      </c>
      <c r="S78" s="1">
        <v>2013</v>
      </c>
      <c r="T78" s="1">
        <v>2014</v>
      </c>
      <c r="U78" s="1">
        <v>2015</v>
      </c>
      <c r="V78" s="1">
        <v>2016</v>
      </c>
      <c r="W78" s="1">
        <v>2017</v>
      </c>
    </row>
    <row r="79" spans="1:23">
      <c r="A79" s="1" t="str">
        <f>'Population Definitions'!$A$2</f>
        <v>0-4</v>
      </c>
      <c r="C79" t="s">
        <v>21</v>
      </c>
      <c r="D79" s="3">
        <v>0.12</v>
      </c>
      <c r="E79" s="4" t="s">
        <v>17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1" t="str">
        <f>'Population Definitions'!$A$3</f>
        <v>5-14</v>
      </c>
      <c r="C80" t="s">
        <v>21</v>
      </c>
      <c r="D80" s="3">
        <v>0.12</v>
      </c>
      <c r="E80" s="4" t="s">
        <v>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1" t="str">
        <f>'Population Definitions'!$A$4</f>
        <v>15-64</v>
      </c>
      <c r="C81" t="s">
        <v>21</v>
      </c>
      <c r="D81" s="3">
        <v>0.12</v>
      </c>
      <c r="E81" s="4" t="s">
        <v>17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1" t="str">
        <f>'Population Definitions'!$A$5</f>
        <v>65+</v>
      </c>
      <c r="C82" t="s">
        <v>21</v>
      </c>
      <c r="D82" s="3">
        <v>0.12</v>
      </c>
      <c r="E82" s="4" t="s">
        <v>17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1" t="str">
        <f>'Population Definitions'!$B$6</f>
        <v>Prisoners</v>
      </c>
      <c r="C83" t="s">
        <v>21</v>
      </c>
      <c r="D83" s="3">
        <v>0.12</v>
      </c>
      <c r="E83" s="4" t="s">
        <v>17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>
      <c r="A85" s="1" t="s">
        <v>135</v>
      </c>
      <c r="B85" s="1" t="s">
        <v>13</v>
      </c>
      <c r="C85" s="1" t="s">
        <v>14</v>
      </c>
      <c r="D85" s="1" t="s">
        <v>15</v>
      </c>
      <c r="E85" s="1"/>
      <c r="F85" s="1">
        <v>2000</v>
      </c>
      <c r="G85" s="1">
        <v>2001</v>
      </c>
      <c r="H85" s="1">
        <v>2002</v>
      </c>
      <c r="I85" s="1">
        <v>2003</v>
      </c>
      <c r="J85" s="1">
        <v>2004</v>
      </c>
      <c r="K85" s="1">
        <v>2005</v>
      </c>
      <c r="L85" s="1">
        <v>2006</v>
      </c>
      <c r="M85" s="1">
        <v>2007</v>
      </c>
      <c r="N85" s="1">
        <v>2008</v>
      </c>
      <c r="O85" s="1">
        <v>2009</v>
      </c>
      <c r="P85" s="1">
        <v>2010</v>
      </c>
      <c r="Q85" s="1">
        <v>2011</v>
      </c>
      <c r="R85" s="1">
        <v>2012</v>
      </c>
      <c r="S85" s="1">
        <v>2013</v>
      </c>
      <c r="T85" s="1">
        <v>2014</v>
      </c>
      <c r="U85" s="1">
        <v>2015</v>
      </c>
      <c r="V85" s="1">
        <v>2016</v>
      </c>
      <c r="W85" s="1">
        <v>2017</v>
      </c>
    </row>
    <row r="86" spans="1:23">
      <c r="A86" s="1" t="str">
        <f>'Population Definitions'!$A$2</f>
        <v>0-4</v>
      </c>
      <c r="C86" t="s">
        <v>21</v>
      </c>
      <c r="D86" s="3">
        <v>0.12</v>
      </c>
      <c r="E86" s="4" t="s">
        <v>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1" t="str">
        <f>'Population Definitions'!$A$3</f>
        <v>5-14</v>
      </c>
      <c r="C87" t="s">
        <v>21</v>
      </c>
      <c r="D87" s="3">
        <v>0.12</v>
      </c>
      <c r="E87" s="4" t="s">
        <v>17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1" t="str">
        <f>'Population Definitions'!$A$4</f>
        <v>15-64</v>
      </c>
      <c r="C88" t="s">
        <v>21</v>
      </c>
      <c r="D88" s="3">
        <v>0.12</v>
      </c>
      <c r="E88" s="4" t="s">
        <v>17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1" t="str">
        <f>'Population Definitions'!$A$5</f>
        <v>65+</v>
      </c>
      <c r="C89" t="s">
        <v>21</v>
      </c>
      <c r="D89" s="3">
        <v>0.12</v>
      </c>
      <c r="E89" s="4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1" t="str">
        <f>'Population Definitions'!$B$6</f>
        <v>Prisoners</v>
      </c>
      <c r="C90" t="s">
        <v>21</v>
      </c>
      <c r="D90" s="3">
        <v>0.12</v>
      </c>
      <c r="E90" s="4" t="s">
        <v>17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2" spans="1:23">
      <c r="A92" s="1" t="s">
        <v>136</v>
      </c>
      <c r="B92" s="1" t="s">
        <v>13</v>
      </c>
      <c r="C92" s="1" t="s">
        <v>14</v>
      </c>
      <c r="D92" s="1" t="s">
        <v>15</v>
      </c>
      <c r="E92" s="1"/>
      <c r="F92" s="1">
        <v>2000</v>
      </c>
      <c r="G92" s="1">
        <v>2001</v>
      </c>
      <c r="H92" s="1">
        <v>2002</v>
      </c>
      <c r="I92" s="1">
        <v>2003</v>
      </c>
      <c r="J92" s="1">
        <v>2004</v>
      </c>
      <c r="K92" s="1">
        <v>2005</v>
      </c>
      <c r="L92" s="1">
        <v>2006</v>
      </c>
      <c r="M92" s="1">
        <v>2007</v>
      </c>
      <c r="N92" s="1">
        <v>2008</v>
      </c>
      <c r="O92" s="1">
        <v>2009</v>
      </c>
      <c r="P92" s="1">
        <v>2010</v>
      </c>
      <c r="Q92" s="1">
        <v>2011</v>
      </c>
      <c r="R92" s="1">
        <v>2012</v>
      </c>
      <c r="S92" s="1">
        <v>2013</v>
      </c>
      <c r="T92" s="1">
        <v>2014</v>
      </c>
      <c r="U92" s="1">
        <v>2015</v>
      </c>
      <c r="V92" s="1">
        <v>2016</v>
      </c>
      <c r="W92" s="1">
        <v>2017</v>
      </c>
    </row>
    <row r="93" spans="1:23">
      <c r="A93" s="1" t="str">
        <f>'Population Definitions'!$A$2</f>
        <v>0-4</v>
      </c>
      <c r="C93" t="s">
        <v>21</v>
      </c>
      <c r="D93" s="3">
        <v>0.12</v>
      </c>
      <c r="E93" s="4" t="s">
        <v>17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1" t="str">
        <f>'Population Definitions'!$A$3</f>
        <v>5-14</v>
      </c>
      <c r="C94" t="s">
        <v>21</v>
      </c>
      <c r="D94" s="3">
        <v>0.12</v>
      </c>
      <c r="E94" s="4" t="s">
        <v>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1" t="str">
        <f>'Population Definitions'!$A$4</f>
        <v>15-64</v>
      </c>
      <c r="C95" t="s">
        <v>21</v>
      </c>
      <c r="D95" s="3">
        <v>0.12</v>
      </c>
      <c r="E95" s="4" t="s">
        <v>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1" t="str">
        <f>'Population Definitions'!$A$5</f>
        <v>65+</v>
      </c>
      <c r="C96" t="s">
        <v>21</v>
      </c>
      <c r="D96" s="3">
        <v>0.12</v>
      </c>
      <c r="E96" s="4" t="s">
        <v>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1" t="str">
        <f>'Population Definitions'!$B$6</f>
        <v>Prisoners</v>
      </c>
      <c r="C97" t="s">
        <v>21</v>
      </c>
      <c r="D97" s="3">
        <v>0.12</v>
      </c>
      <c r="E97" s="4" t="s">
        <v>17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9" spans="1:23">
      <c r="A99" s="1" t="s">
        <v>137</v>
      </c>
      <c r="B99" s="1" t="s">
        <v>13</v>
      </c>
      <c r="C99" s="1" t="s">
        <v>14</v>
      </c>
      <c r="D99" s="1" t="s">
        <v>15</v>
      </c>
      <c r="E99" s="1"/>
      <c r="F99" s="1">
        <v>2000</v>
      </c>
      <c r="G99" s="1">
        <v>2001</v>
      </c>
      <c r="H99" s="1">
        <v>2002</v>
      </c>
      <c r="I99" s="1">
        <v>2003</v>
      </c>
      <c r="J99" s="1">
        <v>2004</v>
      </c>
      <c r="K99" s="1">
        <v>2005</v>
      </c>
      <c r="L99" s="1">
        <v>2006</v>
      </c>
      <c r="M99" s="1">
        <v>2007</v>
      </c>
      <c r="N99" s="1">
        <v>2008</v>
      </c>
      <c r="O99" s="1">
        <v>2009</v>
      </c>
      <c r="P99" s="1">
        <v>2010</v>
      </c>
      <c r="Q99" s="1">
        <v>2011</v>
      </c>
      <c r="R99" s="1">
        <v>2012</v>
      </c>
      <c r="S99" s="1">
        <v>2013</v>
      </c>
      <c r="T99" s="1">
        <v>2014</v>
      </c>
      <c r="U99" s="1">
        <v>2015</v>
      </c>
      <c r="V99" s="1">
        <v>2016</v>
      </c>
      <c r="W99" s="1">
        <v>2017</v>
      </c>
    </row>
    <row r="100" spans="1:23">
      <c r="A100" s="1" t="str">
        <f>'Population Definitions'!$A$2</f>
        <v>0-4</v>
      </c>
      <c r="C100" t="s">
        <v>21</v>
      </c>
      <c r="D100" s="3">
        <v>0.02</v>
      </c>
      <c r="E100" s="4" t="s">
        <v>17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1" t="str">
        <f>'Population Definitions'!$A$3</f>
        <v>5-14</v>
      </c>
      <c r="C101" t="s">
        <v>21</v>
      </c>
      <c r="D101" s="3">
        <v>0.02</v>
      </c>
      <c r="E101" s="4" t="s">
        <v>17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1" t="str">
        <f>'Population Definitions'!$A$4</f>
        <v>15-64</v>
      </c>
      <c r="C102" t="s">
        <v>21</v>
      </c>
      <c r="D102" s="3">
        <v>0.02</v>
      </c>
      <c r="E102" s="4" t="s">
        <v>17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1" t="str">
        <f>'Population Definitions'!$A$5</f>
        <v>65+</v>
      </c>
      <c r="C103" t="s">
        <v>21</v>
      </c>
      <c r="D103" s="3">
        <v>0.02</v>
      </c>
      <c r="E103" s="4" t="s">
        <v>17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1" t="str">
        <f>'Population Definitions'!$B$6</f>
        <v>Prisoners</v>
      </c>
      <c r="C104" t="s">
        <v>21</v>
      </c>
      <c r="D104" s="3">
        <v>0.02</v>
      </c>
      <c r="E104" s="4" t="s">
        <v>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6" spans="1:23">
      <c r="A106" s="1" t="s">
        <v>138</v>
      </c>
      <c r="B106" s="1" t="s">
        <v>13</v>
      </c>
      <c r="C106" s="1" t="s">
        <v>14</v>
      </c>
      <c r="D106" s="1" t="s">
        <v>15</v>
      </c>
      <c r="E106" s="1"/>
      <c r="F106" s="1">
        <v>2000</v>
      </c>
      <c r="G106" s="1">
        <v>2001</v>
      </c>
      <c r="H106" s="1">
        <v>2002</v>
      </c>
      <c r="I106" s="1">
        <v>2003</v>
      </c>
      <c r="J106" s="1">
        <v>2004</v>
      </c>
      <c r="K106" s="1">
        <v>2005</v>
      </c>
      <c r="L106" s="1">
        <v>2006</v>
      </c>
      <c r="M106" s="1">
        <v>2007</v>
      </c>
      <c r="N106" s="1">
        <v>2008</v>
      </c>
      <c r="O106" s="1">
        <v>2009</v>
      </c>
      <c r="P106" s="1">
        <v>2010</v>
      </c>
      <c r="Q106" s="1">
        <v>2011</v>
      </c>
      <c r="R106" s="1">
        <v>2012</v>
      </c>
      <c r="S106" s="1">
        <v>2013</v>
      </c>
      <c r="T106" s="1">
        <v>2014</v>
      </c>
      <c r="U106" s="1">
        <v>2015</v>
      </c>
      <c r="V106" s="1">
        <v>2016</v>
      </c>
      <c r="W106" s="1">
        <v>2017</v>
      </c>
    </row>
    <row r="107" spans="1:23">
      <c r="A107" s="1" t="str">
        <f>'Population Definitions'!$A$2</f>
        <v>0-4</v>
      </c>
      <c r="C107" t="s">
        <v>21</v>
      </c>
      <c r="D107" s="3">
        <v>0.02</v>
      </c>
      <c r="E107" s="4" t="s">
        <v>17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1" t="str">
        <f>'Population Definitions'!$A$3</f>
        <v>5-14</v>
      </c>
      <c r="C108" t="s">
        <v>21</v>
      </c>
      <c r="D108" s="3">
        <v>0.02</v>
      </c>
      <c r="E108" s="4" t="s">
        <v>17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1" t="str">
        <f>'Population Definitions'!$A$4</f>
        <v>15-64</v>
      </c>
      <c r="C109" t="s">
        <v>21</v>
      </c>
      <c r="D109" s="3">
        <v>0.02</v>
      </c>
      <c r="E109" s="4" t="s">
        <v>17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1" t="str">
        <f>'Population Definitions'!$A$5</f>
        <v>65+</v>
      </c>
      <c r="C110" t="s">
        <v>21</v>
      </c>
      <c r="D110" s="3">
        <v>0.02</v>
      </c>
      <c r="E110" s="4" t="s">
        <v>17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1" t="str">
        <f>'Population Definitions'!$B$6</f>
        <v>Prisoners</v>
      </c>
      <c r="C111" t="s">
        <v>21</v>
      </c>
      <c r="D111" s="3">
        <v>0.02</v>
      </c>
      <c r="E111" s="4" t="s">
        <v>17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3" spans="1:23">
      <c r="A113" s="1" t="s">
        <v>139</v>
      </c>
      <c r="B113" s="1" t="s">
        <v>13</v>
      </c>
      <c r="C113" s="1" t="s">
        <v>14</v>
      </c>
      <c r="D113" s="1" t="s">
        <v>15</v>
      </c>
      <c r="E113" s="1"/>
      <c r="F113" s="1">
        <v>2000</v>
      </c>
      <c r="G113" s="1">
        <v>2001</v>
      </c>
      <c r="H113" s="1">
        <v>2002</v>
      </c>
      <c r="I113" s="1">
        <v>2003</v>
      </c>
      <c r="J113" s="1">
        <v>2004</v>
      </c>
      <c r="K113" s="1">
        <v>2005</v>
      </c>
      <c r="L113" s="1">
        <v>2006</v>
      </c>
      <c r="M113" s="1">
        <v>2007</v>
      </c>
      <c r="N113" s="1">
        <v>2008</v>
      </c>
      <c r="O113" s="1">
        <v>2009</v>
      </c>
      <c r="P113" s="1">
        <v>2010</v>
      </c>
      <c r="Q113" s="1">
        <v>2011</v>
      </c>
      <c r="R113" s="1">
        <v>2012</v>
      </c>
      <c r="S113" s="1">
        <v>2013</v>
      </c>
      <c r="T113" s="1">
        <v>2014</v>
      </c>
      <c r="U113" s="1">
        <v>2015</v>
      </c>
      <c r="V113" s="1">
        <v>2016</v>
      </c>
      <c r="W113" s="1">
        <v>2017</v>
      </c>
    </row>
    <row r="114" spans="1:23">
      <c r="A114" s="1" t="str">
        <f>'Population Definitions'!$A$2</f>
        <v>0-4</v>
      </c>
      <c r="C114" t="s">
        <v>21</v>
      </c>
      <c r="D114" s="3">
        <v>0.02</v>
      </c>
      <c r="E114" s="4" t="s">
        <v>17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1" t="str">
        <f>'Population Definitions'!$A$3</f>
        <v>5-14</v>
      </c>
      <c r="C115" t="s">
        <v>21</v>
      </c>
      <c r="D115" s="3">
        <v>0.02</v>
      </c>
      <c r="E115" s="4" t="s">
        <v>17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1" t="str">
        <f>'Population Definitions'!$A$4</f>
        <v>15-64</v>
      </c>
      <c r="C116" t="s">
        <v>21</v>
      </c>
      <c r="D116" s="3">
        <v>0.02</v>
      </c>
      <c r="E116" s="4" t="s">
        <v>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1" t="str">
        <f>'Population Definitions'!$A$5</f>
        <v>65+</v>
      </c>
      <c r="C117" t="s">
        <v>21</v>
      </c>
      <c r="D117" s="3">
        <v>0.02</v>
      </c>
      <c r="E117" s="4" t="s">
        <v>17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1" t="str">
        <f>'Population Definitions'!$B$6</f>
        <v>Prisoners</v>
      </c>
      <c r="C118" t="s">
        <v>21</v>
      </c>
      <c r="D118" s="3">
        <v>0.02</v>
      </c>
      <c r="E118" s="4" t="s">
        <v>17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00">
    <cfRule type="expression" dxfId="0" priority="141">
      <formula>COUNTIF(F100:W100,"&lt;&gt;" &amp; "")&gt;0</formula>
    </cfRule>
    <cfRule type="expression" dxfId="1" priority="142">
      <formula>AND(COUNTIF(F100:W100,"&lt;&gt;" &amp; "")&gt;0,NOT(ISBLANK(D100)))</formula>
    </cfRule>
  </conditionalFormatting>
  <conditionalFormatting sqref="D101">
    <cfRule type="expression" dxfId="0" priority="143">
      <formula>COUNTIF(F101:W101,"&lt;&gt;" &amp; "")&gt;0</formula>
    </cfRule>
    <cfRule type="expression" dxfId="1" priority="144">
      <formula>AND(COUNTIF(F101:W101,"&lt;&gt;" &amp; "")&gt;0,NOT(ISBLANK(D101)))</formula>
    </cfRule>
  </conditionalFormatting>
  <conditionalFormatting sqref="D102">
    <cfRule type="expression" dxfId="0" priority="145">
      <formula>COUNTIF(F102:W102,"&lt;&gt;" &amp; "")&gt;0</formula>
    </cfRule>
    <cfRule type="expression" dxfId="1" priority="146">
      <formula>AND(COUNTIF(F102:W102,"&lt;&gt;" &amp; "")&gt;0,NOT(ISBLANK(D102)))</formula>
    </cfRule>
  </conditionalFormatting>
  <conditionalFormatting sqref="D103">
    <cfRule type="expression" dxfId="0" priority="147">
      <formula>COUNTIF(F103:W103,"&lt;&gt;" &amp; "")&gt;0</formula>
    </cfRule>
    <cfRule type="expression" dxfId="1" priority="148">
      <formula>AND(COUNTIF(F103:W103,"&lt;&gt;" &amp; "")&gt;0,NOT(ISBLANK(D103)))</formula>
    </cfRule>
  </conditionalFormatting>
  <conditionalFormatting sqref="D104">
    <cfRule type="expression" dxfId="0" priority="149">
      <formula>COUNTIF(F104:W104,"&lt;&gt;" &amp; "")&gt;0</formula>
    </cfRule>
    <cfRule type="expression" dxfId="1" priority="150">
      <formula>AND(COUNTIF(F104:W104,"&lt;&gt;" &amp; "")&gt;0,NOT(ISBLANK(D104)))</formula>
    </cfRule>
  </conditionalFormatting>
  <conditionalFormatting sqref="D107">
    <cfRule type="expression" dxfId="0" priority="151">
      <formula>COUNTIF(F107:W107,"&lt;&gt;" &amp; "")&gt;0</formula>
    </cfRule>
    <cfRule type="expression" dxfId="1" priority="152">
      <formula>AND(COUNTIF(F107:W107,"&lt;&gt;" &amp; "")&gt;0,NOT(ISBLANK(D107)))</formula>
    </cfRule>
  </conditionalFormatting>
  <conditionalFormatting sqref="D108">
    <cfRule type="expression" dxfId="0" priority="153">
      <formula>COUNTIF(F108:W108,"&lt;&gt;" &amp; "")&gt;0</formula>
    </cfRule>
    <cfRule type="expression" dxfId="1" priority="154">
      <formula>AND(COUNTIF(F108:W108,"&lt;&gt;" &amp; "")&gt;0,NOT(ISBLANK(D108)))</formula>
    </cfRule>
  </conditionalFormatting>
  <conditionalFormatting sqref="D109">
    <cfRule type="expression" dxfId="0" priority="155">
      <formula>COUNTIF(F109:W109,"&lt;&gt;" &amp; "")&gt;0</formula>
    </cfRule>
    <cfRule type="expression" dxfId="1" priority="156">
      <formula>AND(COUNTIF(F109:W109,"&lt;&gt;" &amp; "")&gt;0,NOT(ISBLANK(D109)))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10">
    <cfRule type="expression" dxfId="0" priority="157">
      <formula>COUNTIF(F110:W110,"&lt;&gt;" &amp; "")&gt;0</formula>
    </cfRule>
    <cfRule type="expression" dxfId="1" priority="158">
      <formula>AND(COUNTIF(F110:W110,"&lt;&gt;" &amp; "")&gt;0,NOT(ISBLANK(D110)))</formula>
    </cfRule>
  </conditionalFormatting>
  <conditionalFormatting sqref="D111">
    <cfRule type="expression" dxfId="0" priority="159">
      <formula>COUNTIF(F111:W111,"&lt;&gt;" &amp; "")&gt;0</formula>
    </cfRule>
    <cfRule type="expression" dxfId="1" priority="160">
      <formula>AND(COUNTIF(F111:W111,"&lt;&gt;" &amp; "")&gt;0,NOT(ISBLANK(D111)))</formula>
    </cfRule>
  </conditionalFormatting>
  <conditionalFormatting sqref="D114">
    <cfRule type="expression" dxfId="0" priority="161">
      <formula>COUNTIF(F114:W114,"&lt;&gt;" &amp; "")&gt;0</formula>
    </cfRule>
    <cfRule type="expression" dxfId="1" priority="162">
      <formula>AND(COUNTIF(F114:W114,"&lt;&gt;" &amp; "")&gt;0,NOT(ISBLANK(D114)))</formula>
    </cfRule>
  </conditionalFormatting>
  <conditionalFormatting sqref="D115">
    <cfRule type="expression" dxfId="0" priority="163">
      <formula>COUNTIF(F115:W115,"&lt;&gt;" &amp; "")&gt;0</formula>
    </cfRule>
    <cfRule type="expression" dxfId="1" priority="164">
      <formula>AND(COUNTIF(F115:W115,"&lt;&gt;" &amp; "")&gt;0,NOT(ISBLANK(D115)))</formula>
    </cfRule>
  </conditionalFormatting>
  <conditionalFormatting sqref="D116">
    <cfRule type="expression" dxfId="0" priority="165">
      <formula>COUNTIF(F116:W116,"&lt;&gt;" &amp; "")&gt;0</formula>
    </cfRule>
    <cfRule type="expression" dxfId="1" priority="166">
      <formula>AND(COUNTIF(F116:W116,"&lt;&gt;" &amp; "")&gt;0,NOT(ISBLANK(D116)))</formula>
    </cfRule>
  </conditionalFormatting>
  <conditionalFormatting sqref="D117">
    <cfRule type="expression" dxfId="0" priority="167">
      <formula>COUNTIF(F117:W117,"&lt;&gt;" &amp; "")&gt;0</formula>
    </cfRule>
    <cfRule type="expression" dxfId="1" priority="168">
      <formula>AND(COUNTIF(F117:W117,"&lt;&gt;" &amp; "")&gt;0,NOT(ISBLANK(D117)))</formula>
    </cfRule>
  </conditionalFormatting>
  <conditionalFormatting sqref="D118">
    <cfRule type="expression" dxfId="0" priority="169">
      <formula>COUNTIF(F118:W118,"&lt;&gt;" &amp; "")&gt;0</formula>
    </cfRule>
    <cfRule type="expression" dxfId="1" priority="170">
      <formula>AND(COUNTIF(F118:W118,"&lt;&gt;" &amp; "")&gt;0,NOT(ISBLANK(D118)))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58">
    <cfRule type="expression" dxfId="0" priority="81">
      <formula>COUNTIF(F58:W58,"&lt;&gt;" &amp; "")&gt;0</formula>
    </cfRule>
    <cfRule type="expression" dxfId="1" priority="82">
      <formula>AND(COUNTIF(F58:W58,"&lt;&gt;" &amp; "")&gt;0,NOT(ISBLANK(D58)))</formula>
    </cfRule>
  </conditionalFormatting>
  <conditionalFormatting sqref="D59">
    <cfRule type="expression" dxfId="0" priority="83">
      <formula>COUNTIF(F59:W59,"&lt;&gt;" &amp; "")&gt;0</formula>
    </cfRule>
    <cfRule type="expression" dxfId="1" priority="84">
      <formula>AND(COUNTIF(F59:W59,"&lt;&gt;" &amp; "")&gt;0,NOT(ISBLANK(D59)))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60">
    <cfRule type="expression" dxfId="0" priority="85">
      <formula>COUNTIF(F60:W60,"&lt;&gt;" &amp; "")&gt;0</formula>
    </cfRule>
    <cfRule type="expression" dxfId="1" priority="86">
      <formula>AND(COUNTIF(F60:W60,"&lt;&gt;" &amp; "")&gt;0,NOT(ISBLANK(D60)))</formula>
    </cfRule>
  </conditionalFormatting>
  <conditionalFormatting sqref="D61">
    <cfRule type="expression" dxfId="0" priority="87">
      <formula>COUNTIF(F61:W61,"&lt;&gt;" &amp; "")&gt;0</formula>
    </cfRule>
    <cfRule type="expression" dxfId="1" priority="88">
      <formula>AND(COUNTIF(F61:W61,"&lt;&gt;" &amp; "")&gt;0,NOT(ISBLANK(D61)))</formula>
    </cfRule>
  </conditionalFormatting>
  <conditionalFormatting sqref="D62">
    <cfRule type="expression" dxfId="0" priority="89">
      <formula>COUNTIF(F62:W62,"&lt;&gt;" &amp; "")&gt;0</formula>
    </cfRule>
    <cfRule type="expression" dxfId="1" priority="90">
      <formula>AND(COUNTIF(F62:W62,"&lt;&gt;" &amp; "")&gt;0,NOT(ISBLANK(D62)))</formula>
    </cfRule>
  </conditionalFormatting>
  <conditionalFormatting sqref="D65">
    <cfRule type="expression" dxfId="0" priority="91">
      <formula>COUNTIF(F65:W65,"&lt;&gt;" &amp; "")&gt;0</formula>
    </cfRule>
    <cfRule type="expression" dxfId="1" priority="92">
      <formula>AND(COUNTIF(F65:W65,"&lt;&gt;" &amp; "")&gt;0,NOT(ISBLANK(D65)))</formula>
    </cfRule>
  </conditionalFormatting>
  <conditionalFormatting sqref="D66">
    <cfRule type="expression" dxfId="0" priority="93">
      <formula>COUNTIF(F66:W66,"&lt;&gt;" &amp; "")&gt;0</formula>
    </cfRule>
    <cfRule type="expression" dxfId="1" priority="94">
      <formula>AND(COUNTIF(F66:W66,"&lt;&gt;" &amp; "")&gt;0,NOT(ISBLANK(D66)))</formula>
    </cfRule>
  </conditionalFormatting>
  <conditionalFormatting sqref="D67">
    <cfRule type="expression" dxfId="0" priority="95">
      <formula>COUNTIF(F67:W67,"&lt;&gt;" &amp; "")&gt;0</formula>
    </cfRule>
    <cfRule type="expression" dxfId="1" priority="96">
      <formula>AND(COUNTIF(F67:W67,"&lt;&gt;" &amp; "")&gt;0,NOT(ISBLANK(D67)))</formula>
    </cfRule>
  </conditionalFormatting>
  <conditionalFormatting sqref="D68">
    <cfRule type="expression" dxfId="0" priority="97">
      <formula>COUNTIF(F68:W68,"&lt;&gt;" &amp; "")&gt;0</formula>
    </cfRule>
    <cfRule type="expression" dxfId="1" priority="98">
      <formula>AND(COUNTIF(F68:W68,"&lt;&gt;" &amp; "")&gt;0,NOT(ISBLANK(D68)))</formula>
    </cfRule>
  </conditionalFormatting>
  <conditionalFormatting sqref="D69">
    <cfRule type="expression" dxfId="0" priority="99">
      <formula>COUNTIF(F69:W69,"&lt;&gt;" &amp; "")&gt;0</formula>
    </cfRule>
    <cfRule type="expression" dxfId="1" priority="100">
      <formula>AND(COUNTIF(F69:W69,"&lt;&gt;" &amp; "")&gt;0,NOT(ISBLANK(D69)))</formula>
    </cfRule>
  </conditionalFormatting>
  <conditionalFormatting sqref="D72">
    <cfRule type="expression" dxfId="0" priority="101">
      <formula>COUNTIF(F72:W72,"&lt;&gt;" &amp; "")&gt;0</formula>
    </cfRule>
    <cfRule type="expression" dxfId="1" priority="102">
      <formula>AND(COUNTIF(F72:W72,"&lt;&gt;" &amp; "")&gt;0,NOT(ISBLANK(D72)))</formula>
    </cfRule>
  </conditionalFormatting>
  <conditionalFormatting sqref="D73">
    <cfRule type="expression" dxfId="0" priority="103">
      <formula>COUNTIF(F73:W73,"&lt;&gt;" &amp; "")&gt;0</formula>
    </cfRule>
    <cfRule type="expression" dxfId="1" priority="104">
      <formula>AND(COUNTIF(F73:W73,"&lt;&gt;" &amp; "")&gt;0,NOT(ISBLANK(D73)))</formula>
    </cfRule>
  </conditionalFormatting>
  <conditionalFormatting sqref="D74">
    <cfRule type="expression" dxfId="0" priority="105">
      <formula>COUNTIF(F74:W74,"&lt;&gt;" &amp; "")&gt;0</formula>
    </cfRule>
    <cfRule type="expression" dxfId="1" priority="106">
      <formula>AND(COUNTIF(F74:W74,"&lt;&gt;" &amp; "")&gt;0,NOT(ISBLANK(D74)))</formula>
    </cfRule>
  </conditionalFormatting>
  <conditionalFormatting sqref="D75">
    <cfRule type="expression" dxfId="0" priority="107">
      <formula>COUNTIF(F75:W75,"&lt;&gt;" &amp; "")&gt;0</formula>
    </cfRule>
    <cfRule type="expression" dxfId="1" priority="108">
      <formula>AND(COUNTIF(F75:W75,"&lt;&gt;" &amp; "")&gt;0,NOT(ISBLANK(D75)))</formula>
    </cfRule>
  </conditionalFormatting>
  <conditionalFormatting sqref="D76">
    <cfRule type="expression" dxfId="0" priority="109">
      <formula>COUNTIF(F76:W76,"&lt;&gt;" &amp; "")&gt;0</formula>
    </cfRule>
    <cfRule type="expression" dxfId="1" priority="110">
      <formula>AND(COUNTIF(F76:W76,"&lt;&gt;" &amp; "")&gt;0,NOT(ISBLANK(D76)))</formula>
    </cfRule>
  </conditionalFormatting>
  <conditionalFormatting sqref="D79">
    <cfRule type="expression" dxfId="0" priority="111">
      <formula>COUNTIF(F79:W79,"&lt;&gt;" &amp; "")&gt;0</formula>
    </cfRule>
    <cfRule type="expression" dxfId="1" priority="112">
      <formula>AND(COUNTIF(F79:W79,"&lt;&gt;" &amp; "")&gt;0,NOT(ISBLANK(D79)))</formula>
    </cfRule>
  </conditionalFormatting>
  <conditionalFormatting sqref="D80">
    <cfRule type="expression" dxfId="0" priority="113">
      <formula>COUNTIF(F80:W80,"&lt;&gt;" &amp; "")&gt;0</formula>
    </cfRule>
    <cfRule type="expression" dxfId="1" priority="114">
      <formula>AND(COUNTIF(F80:W80,"&lt;&gt;" &amp; "")&gt;0,NOT(ISBLANK(D80)))</formula>
    </cfRule>
  </conditionalFormatting>
  <conditionalFormatting sqref="D81">
    <cfRule type="expression" dxfId="0" priority="115">
      <formula>COUNTIF(F81:W81,"&lt;&gt;" &amp; "")&gt;0</formula>
    </cfRule>
    <cfRule type="expression" dxfId="1" priority="116">
      <formula>AND(COUNTIF(F81:W81,"&lt;&gt;" &amp; "")&gt;0,NOT(ISBLANK(D81)))</formula>
    </cfRule>
  </conditionalFormatting>
  <conditionalFormatting sqref="D82">
    <cfRule type="expression" dxfId="0" priority="117">
      <formula>COUNTIF(F82:W82,"&lt;&gt;" &amp; "")&gt;0</formula>
    </cfRule>
    <cfRule type="expression" dxfId="1" priority="118">
      <formula>AND(COUNTIF(F82:W82,"&lt;&gt;" &amp; "")&gt;0,NOT(ISBLANK(D82)))</formula>
    </cfRule>
  </conditionalFormatting>
  <conditionalFormatting sqref="D83">
    <cfRule type="expression" dxfId="0" priority="119">
      <formula>COUNTIF(F83:W83,"&lt;&gt;" &amp; "")&gt;0</formula>
    </cfRule>
    <cfRule type="expression" dxfId="1" priority="120">
      <formula>AND(COUNTIF(F83:W83,"&lt;&gt;" &amp; "")&gt;0,NOT(ISBLANK(D83)))</formula>
    </cfRule>
  </conditionalFormatting>
  <conditionalFormatting sqref="D86">
    <cfRule type="expression" dxfId="0" priority="121">
      <formula>COUNTIF(F86:W86,"&lt;&gt;" &amp; "")&gt;0</formula>
    </cfRule>
    <cfRule type="expression" dxfId="1" priority="122">
      <formula>AND(COUNTIF(F86:W86,"&lt;&gt;" &amp; "")&gt;0,NOT(ISBLANK(D86)))</formula>
    </cfRule>
  </conditionalFormatting>
  <conditionalFormatting sqref="D87">
    <cfRule type="expression" dxfId="0" priority="123">
      <formula>COUNTIF(F87:W87,"&lt;&gt;" &amp; "")&gt;0</formula>
    </cfRule>
    <cfRule type="expression" dxfId="1" priority="124">
      <formula>AND(COUNTIF(F87:W87,"&lt;&gt;" &amp; "")&gt;0,NOT(ISBLANK(D87)))</formula>
    </cfRule>
  </conditionalFormatting>
  <conditionalFormatting sqref="D88">
    <cfRule type="expression" dxfId="0" priority="125">
      <formula>COUNTIF(F88:W88,"&lt;&gt;" &amp; "")&gt;0</formula>
    </cfRule>
    <cfRule type="expression" dxfId="1" priority="126">
      <formula>AND(COUNTIF(F88:W88,"&lt;&gt;" &amp; "")&gt;0,NOT(ISBLANK(D88)))</formula>
    </cfRule>
  </conditionalFormatting>
  <conditionalFormatting sqref="D89">
    <cfRule type="expression" dxfId="0" priority="127">
      <formula>COUNTIF(F89:W89,"&lt;&gt;" &amp; "")&gt;0</formula>
    </cfRule>
    <cfRule type="expression" dxfId="1" priority="128">
      <formula>AND(COUNTIF(F89:W89,"&lt;&gt;" &amp; "")&gt;0,NOT(ISBLANK(D89)))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conditionalFormatting sqref="D90">
    <cfRule type="expression" dxfId="0" priority="129">
      <formula>COUNTIF(F90:W90,"&lt;&gt;" &amp; "")&gt;0</formula>
    </cfRule>
    <cfRule type="expression" dxfId="1" priority="130">
      <formula>AND(COUNTIF(F90:W90,"&lt;&gt;" &amp; "")&gt;0,NOT(ISBLANK(D90)))</formula>
    </cfRule>
  </conditionalFormatting>
  <conditionalFormatting sqref="D93">
    <cfRule type="expression" dxfId="0" priority="131">
      <formula>COUNTIF(F93:W93,"&lt;&gt;" &amp; "")&gt;0</formula>
    </cfRule>
    <cfRule type="expression" dxfId="1" priority="132">
      <formula>AND(COUNTIF(F93:W93,"&lt;&gt;" &amp; "")&gt;0,NOT(ISBLANK(D93)))</formula>
    </cfRule>
  </conditionalFormatting>
  <conditionalFormatting sqref="D94">
    <cfRule type="expression" dxfId="0" priority="133">
      <formula>COUNTIF(F94:W94,"&lt;&gt;" &amp; "")&gt;0</formula>
    </cfRule>
    <cfRule type="expression" dxfId="1" priority="134">
      <formula>AND(COUNTIF(F94:W94,"&lt;&gt;" &amp; "")&gt;0,NOT(ISBLANK(D94)))</formula>
    </cfRule>
  </conditionalFormatting>
  <conditionalFormatting sqref="D95">
    <cfRule type="expression" dxfId="0" priority="135">
      <formula>COUNTIF(F95:W95,"&lt;&gt;" &amp; "")&gt;0</formula>
    </cfRule>
    <cfRule type="expression" dxfId="1" priority="136">
      <formula>AND(COUNTIF(F95:W95,"&lt;&gt;" &amp; "")&gt;0,NOT(ISBLANK(D95)))</formula>
    </cfRule>
  </conditionalFormatting>
  <conditionalFormatting sqref="D96">
    <cfRule type="expression" dxfId="0" priority="137">
      <formula>COUNTIF(F96:W96,"&lt;&gt;" &amp; "")&gt;0</formula>
    </cfRule>
    <cfRule type="expression" dxfId="1" priority="138">
      <formula>AND(COUNTIF(F96:W96,"&lt;&gt;" &amp; "")&gt;0,NOT(ISBLANK(D96)))</formula>
    </cfRule>
  </conditionalFormatting>
  <conditionalFormatting sqref="D97">
    <cfRule type="expression" dxfId="0" priority="139">
      <formula>COUNTIF(F97:W97,"&lt;&gt;" &amp; "")&gt;0</formula>
    </cfRule>
    <cfRule type="expression" dxfId="1" priority="140">
      <formula>AND(COUNTIF(F97:W97,"&lt;&gt;" &amp; "")&gt;0,NOT(ISBLANK(D97)))</formula>
    </cfRule>
  </conditionalFormatting>
  <dataValidations count="85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"Rate (per year)"</formula1>
    </dataValidation>
    <dataValidation type="list" allowBlank="1" showInputMessage="1" showErrorMessage="1" sqref="C24">
      <formula1>"Rate (per year)"</formula1>
    </dataValidation>
    <dataValidation type="list" allowBlank="1" showInputMessage="1" showErrorMessage="1" sqref="C25">
      <formula1>"Rate (per year)"</formula1>
    </dataValidation>
    <dataValidation type="list" allowBlank="1" showInputMessage="1" showErrorMessage="1" sqref="C26">
      <formula1>"Rate (per year)"</formula1>
    </dataValidation>
    <dataValidation type="list" allowBlank="1" showInputMessage="1" showErrorMessage="1" sqref="C27">
      <formula1>"Rate (per year)"</formula1>
    </dataValidation>
    <dataValidation type="list" allowBlank="1" showInputMessage="1" showErrorMessage="1" sqref="C30">
      <formula1>"Rate (per year)"</formula1>
    </dataValidation>
    <dataValidation type="list" allowBlank="1" showInputMessage="1" showErrorMessage="1" sqref="C31">
      <formula1>"Rate (per year)"</formula1>
    </dataValidation>
    <dataValidation type="list" allowBlank="1" showInputMessage="1" showErrorMessage="1" sqref="C32">
      <formula1>"Rate (per year)"</formula1>
    </dataValidation>
    <dataValidation type="list" allowBlank="1" showInputMessage="1" showErrorMessage="1" sqref="C33">
      <formula1>"Rate (per year)"</formula1>
    </dataValidation>
    <dataValidation type="list" allowBlank="1" showInputMessage="1" showErrorMessage="1" sqref="C34">
      <formula1>"Rate (per year)"</formula1>
    </dataValidation>
    <dataValidation type="list" allowBlank="1" showInputMessage="1" showErrorMessage="1" sqref="C37">
      <formula1>"Rate (per year)"</formula1>
    </dataValidation>
    <dataValidation type="list" allowBlank="1" showInputMessage="1" showErrorMessage="1" sqref="C38">
      <formula1>"Rate (per year)"</formula1>
    </dataValidation>
    <dataValidation type="list" allowBlank="1" showInputMessage="1" showErrorMessage="1" sqref="C39">
      <formula1>"Rate (per year)"</formula1>
    </dataValidation>
    <dataValidation type="list" allowBlank="1" showInputMessage="1" showErrorMessage="1" sqref="C40">
      <formula1>"Rate (per year)"</formula1>
    </dataValidation>
    <dataValidation type="list" allowBlank="1" showInputMessage="1" showErrorMessage="1" sqref="C41">
      <formula1>"Rate (per year)"</formula1>
    </dataValidation>
    <dataValidation type="list" allowBlank="1" showInputMessage="1" showErrorMessage="1" sqref="C44">
      <formula1>"Rate (per year)"</formula1>
    </dataValidation>
    <dataValidation type="list" allowBlank="1" showInputMessage="1" showErrorMessage="1" sqref="C45">
      <formula1>"Rate (per year)"</formula1>
    </dataValidation>
    <dataValidation type="list" allowBlank="1" showInputMessage="1" showErrorMessage="1" sqref="C46">
      <formula1>"Rate (per year)"</formula1>
    </dataValidation>
    <dataValidation type="list" allowBlank="1" showInputMessage="1" showErrorMessage="1" sqref="C47">
      <formula1>"Rate (per year)"</formula1>
    </dataValidation>
    <dataValidation type="list" allowBlank="1" showInputMessage="1" showErrorMessage="1" sqref="C48">
      <formula1>"Rate (per year)"</formula1>
    </dataValidation>
    <dataValidation type="list" allowBlank="1" showInputMessage="1" showErrorMessage="1" sqref="C51">
      <formula1>"Rate (per year)"</formula1>
    </dataValidation>
    <dataValidation type="list" allowBlank="1" showInputMessage="1" showErrorMessage="1" sqref="C52">
      <formula1>"Rate (per year)"</formula1>
    </dataValidation>
    <dataValidation type="list" allowBlank="1" showInputMessage="1" showErrorMessage="1" sqref="C53">
      <formula1>"Rate (per year)"</formula1>
    </dataValidation>
    <dataValidation type="list" allowBlank="1" showInputMessage="1" showErrorMessage="1" sqref="C54">
      <formula1>"Rate (per year)"</formula1>
    </dataValidation>
    <dataValidation type="list" allowBlank="1" showInputMessage="1" showErrorMessage="1" sqref="C55">
      <formula1>"Rate (per year)"</formula1>
    </dataValidation>
    <dataValidation type="list" allowBlank="1" showInputMessage="1" showErrorMessage="1" sqref="C58">
      <formula1>"Rate (per year)"</formula1>
    </dataValidation>
    <dataValidation type="list" allowBlank="1" showInputMessage="1" showErrorMessage="1" sqref="C59">
      <formula1>"Rate (per year)"</formula1>
    </dataValidation>
    <dataValidation type="list" allowBlank="1" showInputMessage="1" showErrorMessage="1" sqref="C60">
      <formula1>"Rate (per year)"</formula1>
    </dataValidation>
    <dataValidation type="list" allowBlank="1" showInputMessage="1" showErrorMessage="1" sqref="C61">
      <formula1>"Rate (per year)"</formula1>
    </dataValidation>
    <dataValidation type="list" allowBlank="1" showInputMessage="1" showErrorMessage="1" sqref="C62">
      <formula1>"Rate (per year)"</formula1>
    </dataValidation>
    <dataValidation type="list" allowBlank="1" showInputMessage="1" showErrorMessage="1" sqref="C65">
      <formula1>"Rate (per year)"</formula1>
    </dataValidation>
    <dataValidation type="list" allowBlank="1" showInputMessage="1" showErrorMessage="1" sqref="C66">
      <formula1>"Rate (per year)"</formula1>
    </dataValidation>
    <dataValidation type="list" allowBlank="1" showInputMessage="1" showErrorMessage="1" sqref="C67">
      <formula1>"Rate (per year)"</formula1>
    </dataValidation>
    <dataValidation type="list" allowBlank="1" showInputMessage="1" showErrorMessage="1" sqref="C68">
      <formula1>"Rate (per year)"</formula1>
    </dataValidation>
    <dataValidation type="list" allowBlank="1" showInputMessage="1" showErrorMessage="1" sqref="C69">
      <formula1>"Rate (per year)"</formula1>
    </dataValidation>
    <dataValidation type="list" allowBlank="1" showInputMessage="1" showErrorMessage="1" sqref="C72">
      <formula1>"Rate (per year)"</formula1>
    </dataValidation>
    <dataValidation type="list" allowBlank="1" showInputMessage="1" showErrorMessage="1" sqref="C73">
      <formula1>"Rate (per year)"</formula1>
    </dataValidation>
    <dataValidation type="list" allowBlank="1" showInputMessage="1" showErrorMessage="1" sqref="C74">
      <formula1>"Rate (per year)"</formula1>
    </dataValidation>
    <dataValidation type="list" allowBlank="1" showInputMessage="1" showErrorMessage="1" sqref="C75">
      <formula1>"Rate (per year)"</formula1>
    </dataValidation>
    <dataValidation type="list" allowBlank="1" showInputMessage="1" showErrorMessage="1" sqref="C76">
      <formula1>"Rate (per year)"</formula1>
    </dataValidation>
    <dataValidation type="list" allowBlank="1" showInputMessage="1" showErrorMessage="1" sqref="C79">
      <formula1>"Rate (per year)"</formula1>
    </dataValidation>
    <dataValidation type="list" allowBlank="1" showInputMessage="1" showErrorMessage="1" sqref="C80">
      <formula1>"Rate (per year)"</formula1>
    </dataValidation>
    <dataValidation type="list" allowBlank="1" showInputMessage="1" showErrorMessage="1" sqref="C81">
      <formula1>"Rate (per year)"</formula1>
    </dataValidation>
    <dataValidation type="list" allowBlank="1" showInputMessage="1" showErrorMessage="1" sqref="C82">
      <formula1>"Rate (per year)"</formula1>
    </dataValidation>
    <dataValidation type="list" allowBlank="1" showInputMessage="1" showErrorMessage="1" sqref="C83">
      <formula1>"Rate (per year)"</formula1>
    </dataValidation>
    <dataValidation type="list" allowBlank="1" showInputMessage="1" showErrorMessage="1" sqref="C86">
      <formula1>"Rate (per year)"</formula1>
    </dataValidation>
    <dataValidation type="list" allowBlank="1" showInputMessage="1" showErrorMessage="1" sqref="C87">
      <formula1>"Rate (per year)"</formula1>
    </dataValidation>
    <dataValidation type="list" allowBlank="1" showInputMessage="1" showErrorMessage="1" sqref="C88">
      <formula1>"Rate (per year)"</formula1>
    </dataValidation>
    <dataValidation type="list" allowBlank="1" showInputMessage="1" showErrorMessage="1" sqref="C89">
      <formula1>"Rate (per year)"</formula1>
    </dataValidation>
    <dataValidation type="list" allowBlank="1" showInputMessage="1" showErrorMessage="1" sqref="C90">
      <formula1>"Rate (per year)"</formula1>
    </dataValidation>
    <dataValidation type="list" allowBlank="1" showInputMessage="1" showErrorMessage="1" sqref="C93">
      <formula1>"Rate (per year)"</formula1>
    </dataValidation>
    <dataValidation type="list" allowBlank="1" showInputMessage="1" showErrorMessage="1" sqref="C94">
      <formula1>"Rate (per year)"</formula1>
    </dataValidation>
    <dataValidation type="list" allowBlank="1" showInputMessage="1" showErrorMessage="1" sqref="C95">
      <formula1>"Rate (per year)"</formula1>
    </dataValidation>
    <dataValidation type="list" allowBlank="1" showInputMessage="1" showErrorMessage="1" sqref="C96">
      <formula1>"Rate (per year)"</formula1>
    </dataValidation>
    <dataValidation type="list" allowBlank="1" showInputMessage="1" showErrorMessage="1" sqref="C97">
      <formula1>"Rate (per year)"</formula1>
    </dataValidation>
    <dataValidation type="list" allowBlank="1" showInputMessage="1" showErrorMessage="1" sqref="C100">
      <formula1>"Rate (per year)"</formula1>
    </dataValidation>
    <dataValidation type="list" allowBlank="1" showInputMessage="1" showErrorMessage="1" sqref="C101">
      <formula1>"Rate (per year)"</formula1>
    </dataValidation>
    <dataValidation type="list" allowBlank="1" showInputMessage="1" showErrorMessage="1" sqref="C102">
      <formula1>"Rate (per year)"</formula1>
    </dataValidation>
    <dataValidation type="list" allowBlank="1" showInputMessage="1" showErrorMessage="1" sqref="C103">
      <formula1>"Rate (per year)"</formula1>
    </dataValidation>
    <dataValidation type="list" allowBlank="1" showInputMessage="1" showErrorMessage="1" sqref="C104">
      <formula1>"Rate (per year)"</formula1>
    </dataValidation>
    <dataValidation type="list" allowBlank="1" showInputMessage="1" showErrorMessage="1" sqref="C107">
      <formula1>"Rate (per year)"</formula1>
    </dataValidation>
    <dataValidation type="list" allowBlank="1" showInputMessage="1" showErrorMessage="1" sqref="C108">
      <formula1>"Rate (per year)"</formula1>
    </dataValidation>
    <dataValidation type="list" allowBlank="1" showInputMessage="1" showErrorMessage="1" sqref="C109">
      <formula1>"Rate (per year)"</formula1>
    </dataValidation>
    <dataValidation type="list" allowBlank="1" showInputMessage="1" showErrorMessage="1" sqref="C110">
      <formula1>"Rate (per year)"</formula1>
    </dataValidation>
    <dataValidation type="list" allowBlank="1" showInputMessage="1" showErrorMessage="1" sqref="C111">
      <formula1>"Rate (per year)"</formula1>
    </dataValidation>
    <dataValidation type="list" allowBlank="1" showInputMessage="1" showErrorMessage="1" sqref="C114">
      <formula1>"Rate (per year)"</formula1>
    </dataValidation>
    <dataValidation type="list" allowBlank="1" showInputMessage="1" showErrorMessage="1" sqref="C115">
      <formula1>"Rate (per year)"</formula1>
    </dataValidation>
    <dataValidation type="list" allowBlank="1" showInputMessage="1" showErrorMessage="1" sqref="C116">
      <formula1>"Rate (per year)"</formula1>
    </dataValidation>
    <dataValidation type="list" allowBlank="1" showInputMessage="1" showErrorMessage="1" sqref="C117">
      <formula1>"Rate (per year)"</formula1>
    </dataValidation>
    <dataValidation type="list" allowBlank="1" showInputMessage="1" showErrorMessage="1" sqref="C118">
      <formula1>"Rate (per year)"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08080"/>
  </sheetPr>
  <dimension ref="A1:W13"/>
  <sheetViews>
    <sheetView workbookViewId="0"/>
  </sheetViews>
  <sheetFormatPr defaultRowHeight="15"/>
  <cols>
    <col min="1" max="1" width="49" customWidth="1"/>
    <col min="2" max="2" width="12.7109375" customWidth="1"/>
    <col min="3" max="3" width="7.285156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140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116</v>
      </c>
      <c r="D2" s="3">
        <v>1</v>
      </c>
      <c r="E2" s="4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116</v>
      </c>
      <c r="D3" s="3">
        <v>1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116</v>
      </c>
      <c r="D4" s="3">
        <v>1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116</v>
      </c>
      <c r="D5" s="3">
        <v>1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116</v>
      </c>
      <c r="D6" s="3">
        <v>1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141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142</v>
      </c>
      <c r="D9" s="3">
        <v>78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142</v>
      </c>
      <c r="D10" s="3">
        <v>70.5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142</v>
      </c>
      <c r="D11" s="3">
        <v>40.5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142</v>
      </c>
      <c r="D12" s="3">
        <v>72.5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142</v>
      </c>
      <c r="D13" s="3">
        <v>40.5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9">
      <formula1>"years"</formula1>
    </dataValidation>
    <dataValidation type="list" allowBlank="1" showInputMessage="1" showErrorMessage="1" sqref="C10">
      <formula1>"years"</formula1>
    </dataValidation>
    <dataValidation type="list" allowBlank="1" showInputMessage="1" showErrorMessage="1" sqref="C11">
      <formula1>"years"</formula1>
    </dataValidation>
    <dataValidation type="list" allowBlank="1" showInputMessage="1" showErrorMessage="1" sqref="C12">
      <formula1>"years"</formula1>
    </dataValidation>
    <dataValidation type="list" allowBlank="1" showInputMessage="1" showErrorMessage="1" sqref="C13">
      <formula1>"years"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808080"/>
  </sheetPr>
  <dimension ref="A1:Y36"/>
  <sheetViews>
    <sheetView workbookViewId="0"/>
  </sheetViews>
  <sheetFormatPr defaultRowHeight="15"/>
  <cols>
    <col min="1" max="1" width="18.28515625" customWidth="1"/>
    <col min="2" max="2" width="72.140625" customWidth="1"/>
    <col min="3" max="3" width="23.7109375" customWidth="1"/>
    <col min="4" max="4" width="21.5703125" customWidth="1"/>
    <col min="5" max="5" width="7.28515625" customWidth="1"/>
    <col min="6" max="6" width="11.5703125" customWidth="1"/>
    <col min="7" max="7" width="5" customWidth="1"/>
    <col min="8" max="25" width="9.42578125" customWidth="1"/>
  </cols>
  <sheetData>
    <row r="1" spans="1:25">
      <c r="A1" s="1" t="s">
        <v>0</v>
      </c>
      <c r="B1" s="1" t="s">
        <v>1</v>
      </c>
      <c r="C1" s="1" t="s">
        <v>145</v>
      </c>
      <c r="D1" s="1" t="s">
        <v>146</v>
      </c>
    </row>
    <row r="2" spans="1:25">
      <c r="A2" t="s">
        <v>143</v>
      </c>
      <c r="B2" t="s">
        <v>144</v>
      </c>
    </row>
    <row r="4" spans="1: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5">
      <c r="A5" s="1" t="str">
        <f>'Population Definitions'!$A$2</f>
        <v>0-4</v>
      </c>
      <c r="B5" s="5" t="s">
        <v>147</v>
      </c>
      <c r="C5" s="5" t="s">
        <v>147</v>
      </c>
      <c r="D5" s="5" t="s">
        <v>147</v>
      </c>
      <c r="E5" s="5" t="s">
        <v>147</v>
      </c>
      <c r="F5" s="5" t="s">
        <v>148</v>
      </c>
    </row>
    <row r="6" spans="1:25">
      <c r="A6" s="1" t="str">
        <f>'Population Definitions'!$A$3</f>
        <v>5-14</v>
      </c>
      <c r="B6" s="5" t="s">
        <v>147</v>
      </c>
      <c r="C6" s="5" t="s">
        <v>147</v>
      </c>
      <c r="D6" s="5" t="s">
        <v>147</v>
      </c>
      <c r="E6" s="5" t="s">
        <v>147</v>
      </c>
      <c r="F6" s="5" t="s">
        <v>148</v>
      </c>
    </row>
    <row r="7" spans="1:25">
      <c r="A7" s="1" t="str">
        <f>'Population Definitions'!$A$4</f>
        <v>15-64</v>
      </c>
      <c r="B7" s="5" t="s">
        <v>147</v>
      </c>
      <c r="C7" s="5" t="s">
        <v>147</v>
      </c>
      <c r="D7" s="5" t="s">
        <v>147</v>
      </c>
      <c r="E7" s="5" t="s">
        <v>147</v>
      </c>
      <c r="F7" s="5" t="s">
        <v>148</v>
      </c>
    </row>
    <row r="8" spans="1:25">
      <c r="A8" s="1" t="str">
        <f>'Population Definitions'!$A$5</f>
        <v>65+</v>
      </c>
      <c r="B8" s="5" t="s">
        <v>147</v>
      </c>
      <c r="C8" s="5" t="s">
        <v>147</v>
      </c>
      <c r="D8" s="5" t="s">
        <v>147</v>
      </c>
      <c r="E8" s="5" t="s">
        <v>147</v>
      </c>
      <c r="F8" s="5" t="s">
        <v>148</v>
      </c>
    </row>
    <row r="9" spans="1:25">
      <c r="A9" s="1" t="str">
        <f>'Population Definitions'!$B$6</f>
        <v>Prisoners</v>
      </c>
      <c r="B9" s="5" t="s">
        <v>148</v>
      </c>
      <c r="C9" s="5" t="s">
        <v>148</v>
      </c>
      <c r="D9" s="5" t="s">
        <v>148</v>
      </c>
      <c r="E9" s="5" t="s">
        <v>148</v>
      </c>
      <c r="F9" s="5" t="s">
        <v>147</v>
      </c>
    </row>
    <row r="11" spans="1:25">
      <c r="A11" s="1" t="s">
        <v>149</v>
      </c>
      <c r="B11" s="1"/>
      <c r="C11" s="1" t="s">
        <v>150</v>
      </c>
      <c r="D11" s="1" t="s">
        <v>13</v>
      </c>
      <c r="E11" s="1" t="s">
        <v>14</v>
      </c>
      <c r="F11" s="1" t="s">
        <v>15</v>
      </c>
      <c r="G11" s="1"/>
      <c r="H11" s="1">
        <v>2000</v>
      </c>
      <c r="I11" s="1">
        <v>2001</v>
      </c>
      <c r="J11" s="1">
        <v>2002</v>
      </c>
      <c r="K11" s="1">
        <v>2003</v>
      </c>
      <c r="L11" s="1">
        <v>2004</v>
      </c>
      <c r="M11" s="1">
        <v>2005</v>
      </c>
      <c r="N11" s="1">
        <v>2006</v>
      </c>
      <c r="O11" s="1">
        <v>2007</v>
      </c>
      <c r="P11" s="1">
        <v>2008</v>
      </c>
      <c r="Q11" s="1">
        <v>2009</v>
      </c>
      <c r="R11" s="1">
        <v>2010</v>
      </c>
      <c r="S11" s="1">
        <v>2011</v>
      </c>
      <c r="T11" s="1">
        <v>2012</v>
      </c>
      <c r="U11" s="1">
        <v>2013</v>
      </c>
      <c r="V11" s="1">
        <v>2014</v>
      </c>
      <c r="W11" s="1">
        <v>2015</v>
      </c>
      <c r="X11" s="1">
        <v>2016</v>
      </c>
      <c r="Y11" s="1">
        <v>2017</v>
      </c>
    </row>
    <row r="12" spans="1:25">
      <c r="A12" s="1" t="str">
        <f>IF($B$5="Y",'Population Definitions'!$A$2,"...")</f>
        <v>0-4</v>
      </c>
      <c r="B12" s="4" t="str">
        <f>IF($B$5="Y","---&gt;","...")</f>
        <v>---&gt;</v>
      </c>
      <c r="C12" s="1" t="str">
        <f>IF($B$5="Y",'Population Definitions'!$A$2,"...")</f>
        <v>0-4</v>
      </c>
      <c r="E12" s="3" t="s">
        <v>116</v>
      </c>
      <c r="F12" s="3">
        <v>1</v>
      </c>
      <c r="G12" s="4" t="str">
        <f>IF($B$5="Y","OR","...")</f>
        <v>OR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 t="str">
        <f>IF($C$5="Y",'Population Definitions'!$A$2,"...")</f>
        <v>0-4</v>
      </c>
      <c r="B13" s="4" t="str">
        <f>IF($C$5="Y","---&gt;","...")</f>
        <v>---&gt;</v>
      </c>
      <c r="C13" s="1" t="str">
        <f>IF($C$5="Y",'Population Definitions'!$A$3,"...")</f>
        <v>5-14</v>
      </c>
      <c r="E13" s="3" t="s">
        <v>116</v>
      </c>
      <c r="F13" s="3">
        <v>1</v>
      </c>
      <c r="G13" s="4" t="str">
        <f>IF($C$5="Y","OR","...")</f>
        <v>OR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 t="str">
        <f>IF($D$5="Y",'Population Definitions'!$A$2,"...")</f>
        <v>0-4</v>
      </c>
      <c r="B14" s="4" t="str">
        <f>IF($D$5="Y","---&gt;","...")</f>
        <v>---&gt;</v>
      </c>
      <c r="C14" s="1" t="str">
        <f>IF($D$5="Y",'Population Definitions'!$A$4,"...")</f>
        <v>15-64</v>
      </c>
      <c r="E14" s="3" t="s">
        <v>116</v>
      </c>
      <c r="F14" s="3">
        <v>1</v>
      </c>
      <c r="G14" s="4" t="str">
        <f>IF($D$5="Y","OR","...")</f>
        <v>OR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 t="str">
        <f>IF($E$5="Y",'Population Definitions'!$A$2,"...")</f>
        <v>0-4</v>
      </c>
      <c r="B15" s="4" t="str">
        <f>IF($E$5="Y","---&gt;","...")</f>
        <v>---&gt;</v>
      </c>
      <c r="C15" s="1" t="str">
        <f>IF($E$5="Y",'Population Definitions'!$A$5,"...")</f>
        <v>65+</v>
      </c>
      <c r="E15" s="3" t="s">
        <v>116</v>
      </c>
      <c r="F15" s="3">
        <v>1</v>
      </c>
      <c r="G15" s="4" t="str">
        <f>IF($E$5="Y","OR","...")</f>
        <v>OR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 t="str">
        <f>IF($F$5="Y",'Population Definitions'!$A$2,"...")</f>
        <v>...</v>
      </c>
      <c r="B16" s="4" t="str">
        <f>IF($F$5="Y","---&gt;","...")</f>
        <v>...</v>
      </c>
      <c r="C16" s="1" t="str">
        <f>IF($F$5="Y",'Population Definitions'!$B$6,"...")</f>
        <v>...</v>
      </c>
      <c r="E16" s="2"/>
      <c r="F16" s="2"/>
      <c r="G16" s="4" t="str">
        <f>IF($F$5="Y","OR","...")</f>
        <v>...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" t="str">
        <f>IF($B$6="Y",'Population Definitions'!$A$3,"...")</f>
        <v>5-14</v>
      </c>
      <c r="B17" s="4" t="str">
        <f>IF($B$6="Y","---&gt;","...")</f>
        <v>---&gt;</v>
      </c>
      <c r="C17" s="1" t="str">
        <f>IF($B$6="Y",'Population Definitions'!$A$2,"...")</f>
        <v>0-4</v>
      </c>
      <c r="E17" s="3" t="s">
        <v>116</v>
      </c>
      <c r="F17" s="3">
        <v>1</v>
      </c>
      <c r="G17" s="4" t="str">
        <f>IF($B$6="Y","OR","...")</f>
        <v>OR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1" t="str">
        <f>IF($C$6="Y",'Population Definitions'!$A$3,"...")</f>
        <v>5-14</v>
      </c>
      <c r="B18" s="4" t="str">
        <f>IF($C$6="Y","---&gt;","...")</f>
        <v>---&gt;</v>
      </c>
      <c r="C18" s="1" t="str">
        <f>IF($C$6="Y",'Population Definitions'!$A$3,"...")</f>
        <v>5-14</v>
      </c>
      <c r="E18" s="3" t="s">
        <v>116</v>
      </c>
      <c r="F18" s="3">
        <v>1</v>
      </c>
      <c r="G18" s="4" t="str">
        <f>IF($C$6="Y","OR","...")</f>
        <v>OR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" t="str">
        <f>IF($D$6="Y",'Population Definitions'!$A$3,"...")</f>
        <v>5-14</v>
      </c>
      <c r="B19" s="4" t="str">
        <f>IF($D$6="Y","---&gt;","...")</f>
        <v>---&gt;</v>
      </c>
      <c r="C19" s="1" t="str">
        <f>IF($D$6="Y",'Population Definitions'!$A$4,"...")</f>
        <v>15-64</v>
      </c>
      <c r="E19" s="3" t="s">
        <v>116</v>
      </c>
      <c r="F19" s="3">
        <v>1</v>
      </c>
      <c r="G19" s="4" t="str">
        <f>IF($D$6="Y","OR","...")</f>
        <v>OR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1" t="str">
        <f>IF($E$6="Y",'Population Definitions'!$A$3,"...")</f>
        <v>5-14</v>
      </c>
      <c r="B20" s="4" t="str">
        <f>IF($E$6="Y","---&gt;","...")</f>
        <v>---&gt;</v>
      </c>
      <c r="C20" s="1" t="str">
        <f>IF($E$6="Y",'Population Definitions'!$A$5,"...")</f>
        <v>65+</v>
      </c>
      <c r="E20" s="3" t="s">
        <v>116</v>
      </c>
      <c r="F20" s="3">
        <v>1</v>
      </c>
      <c r="G20" s="4" t="str">
        <f>IF($E$6="Y","OR","...")</f>
        <v>OR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1" t="str">
        <f>IF($F$6="Y",'Population Definitions'!$A$3,"...")</f>
        <v>...</v>
      </c>
      <c r="B21" s="4" t="str">
        <f>IF($F$6="Y","---&gt;","...")</f>
        <v>...</v>
      </c>
      <c r="C21" s="1" t="str">
        <f>IF($F$6="Y",'Population Definitions'!$B$6,"...")</f>
        <v>...</v>
      </c>
      <c r="E21" s="2"/>
      <c r="F21" s="2"/>
      <c r="G21" s="4" t="str">
        <f>IF($F$6="Y","OR","...")</f>
        <v>...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" t="str">
        <f>IF($B$7="Y",'Population Definitions'!$A$4,"...")</f>
        <v>15-64</v>
      </c>
      <c r="B22" s="4" t="str">
        <f>IF($B$7="Y","---&gt;","...")</f>
        <v>---&gt;</v>
      </c>
      <c r="C22" s="1" t="str">
        <f>IF($B$7="Y",'Population Definitions'!$A$2,"...")</f>
        <v>0-4</v>
      </c>
      <c r="E22" s="3" t="s">
        <v>116</v>
      </c>
      <c r="F22" s="3">
        <v>1</v>
      </c>
      <c r="G22" s="4" t="str">
        <f>IF($B$7="Y","OR","...")</f>
        <v>OR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1" t="str">
        <f>IF($C$7="Y",'Population Definitions'!$A$4,"...")</f>
        <v>15-64</v>
      </c>
      <c r="B23" s="4" t="str">
        <f>IF($C$7="Y","---&gt;","...")</f>
        <v>---&gt;</v>
      </c>
      <c r="C23" s="1" t="str">
        <f>IF($C$7="Y",'Population Definitions'!$A$3,"...")</f>
        <v>5-14</v>
      </c>
      <c r="E23" s="3" t="s">
        <v>116</v>
      </c>
      <c r="F23" s="3">
        <v>1</v>
      </c>
      <c r="G23" s="4" t="str">
        <f>IF($C$7="Y","OR","...")</f>
        <v>OR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1" t="str">
        <f>IF($D$7="Y",'Population Definitions'!$A$4,"...")</f>
        <v>15-64</v>
      </c>
      <c r="B24" s="4" t="str">
        <f>IF($D$7="Y","---&gt;","...")</f>
        <v>---&gt;</v>
      </c>
      <c r="C24" s="1" t="str">
        <f>IF($D$7="Y",'Population Definitions'!$A$4,"...")</f>
        <v>15-64</v>
      </c>
      <c r="E24" s="3" t="s">
        <v>116</v>
      </c>
      <c r="F24" s="3">
        <v>1</v>
      </c>
      <c r="G24" s="4" t="str">
        <f>IF($D$7="Y","OR","...")</f>
        <v>OR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1" t="str">
        <f>IF($E$7="Y",'Population Definitions'!$A$4,"...")</f>
        <v>15-64</v>
      </c>
      <c r="B25" s="4" t="str">
        <f>IF($E$7="Y","---&gt;","...")</f>
        <v>---&gt;</v>
      </c>
      <c r="C25" s="1" t="str">
        <f>IF($E$7="Y",'Population Definitions'!$A$5,"...")</f>
        <v>65+</v>
      </c>
      <c r="E25" s="3" t="s">
        <v>116</v>
      </c>
      <c r="F25" s="3">
        <v>1</v>
      </c>
      <c r="G25" s="4" t="str">
        <f>IF($E$7="Y","OR","...")</f>
        <v>OR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1" t="str">
        <f>IF($F$7="Y",'Population Definitions'!$A$4,"...")</f>
        <v>...</v>
      </c>
      <c r="B26" s="4" t="str">
        <f>IF($F$7="Y","---&gt;","...")</f>
        <v>...</v>
      </c>
      <c r="C26" s="1" t="str">
        <f>IF($F$7="Y",'Population Definitions'!$B$6,"...")</f>
        <v>...</v>
      </c>
      <c r="E26" s="2"/>
      <c r="F26" s="2"/>
      <c r="G26" s="4" t="str">
        <f>IF($F$7="Y","OR","...")</f>
        <v>...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" t="str">
        <f>IF($B$8="Y",'Population Definitions'!$A$5,"...")</f>
        <v>65+</v>
      </c>
      <c r="B27" s="4" t="str">
        <f>IF($B$8="Y","---&gt;","...")</f>
        <v>---&gt;</v>
      </c>
      <c r="C27" s="1" t="str">
        <f>IF($B$8="Y",'Population Definitions'!$A$2,"...")</f>
        <v>0-4</v>
      </c>
      <c r="E27" s="3" t="s">
        <v>116</v>
      </c>
      <c r="F27" s="3">
        <v>1</v>
      </c>
      <c r="G27" s="4" t="str">
        <f>IF($B$8="Y","OR","...")</f>
        <v>OR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1" t="str">
        <f>IF($C$8="Y",'Population Definitions'!$A$5,"...")</f>
        <v>65+</v>
      </c>
      <c r="B28" s="4" t="str">
        <f>IF($C$8="Y","---&gt;","...")</f>
        <v>---&gt;</v>
      </c>
      <c r="C28" s="1" t="str">
        <f>IF($C$8="Y",'Population Definitions'!$A$3,"...")</f>
        <v>5-14</v>
      </c>
      <c r="E28" s="3" t="s">
        <v>116</v>
      </c>
      <c r="F28" s="3">
        <v>1</v>
      </c>
      <c r="G28" s="4" t="str">
        <f>IF($C$8="Y","OR","...")</f>
        <v>OR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1" t="str">
        <f>IF($D$8="Y",'Population Definitions'!$A$5,"...")</f>
        <v>65+</v>
      </c>
      <c r="B29" s="4" t="str">
        <f>IF($D$8="Y","---&gt;","...")</f>
        <v>---&gt;</v>
      </c>
      <c r="C29" s="1" t="str">
        <f>IF($D$8="Y",'Population Definitions'!$A$4,"...")</f>
        <v>15-64</v>
      </c>
      <c r="E29" s="3" t="s">
        <v>116</v>
      </c>
      <c r="F29" s="3">
        <v>1</v>
      </c>
      <c r="G29" s="4" t="str">
        <f>IF($D$8="Y","OR","...")</f>
        <v>OR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1" t="str">
        <f>IF($E$8="Y",'Population Definitions'!$A$5,"...")</f>
        <v>65+</v>
      </c>
      <c r="B30" s="4" t="str">
        <f>IF($E$8="Y","---&gt;","...")</f>
        <v>---&gt;</v>
      </c>
      <c r="C30" s="1" t="str">
        <f>IF($E$8="Y",'Population Definitions'!$A$5,"...")</f>
        <v>65+</v>
      </c>
      <c r="E30" s="3" t="s">
        <v>116</v>
      </c>
      <c r="F30" s="3">
        <v>1</v>
      </c>
      <c r="G30" s="4" t="str">
        <f>IF($E$8="Y","OR","...")</f>
        <v>OR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1" t="str">
        <f>IF($F$8="Y",'Population Definitions'!$A$5,"...")</f>
        <v>...</v>
      </c>
      <c r="B31" s="4" t="str">
        <f>IF($F$8="Y","---&gt;","...")</f>
        <v>...</v>
      </c>
      <c r="C31" s="1" t="str">
        <f>IF($F$8="Y",'Population Definitions'!$B$6,"...")</f>
        <v>...</v>
      </c>
      <c r="E31" s="2"/>
      <c r="F31" s="2"/>
      <c r="G31" s="4" t="str">
        <f>IF($F$8="Y","OR","...")</f>
        <v>...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" t="str">
        <f>IF($B$9="Y",'Population Definitions'!$B$6,"...")</f>
        <v>...</v>
      </c>
      <c r="B32" s="4" t="str">
        <f>IF($B$9="Y","---&gt;","...")</f>
        <v>...</v>
      </c>
      <c r="C32" s="1" t="str">
        <f>IF($B$9="Y",'Population Definitions'!$A$2,"...")</f>
        <v>...</v>
      </c>
      <c r="E32" s="2"/>
      <c r="F32" s="2"/>
      <c r="G32" s="4" t="str">
        <f>IF($B$9="Y","OR","...")</f>
        <v>...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" t="str">
        <f>IF($C$9="Y",'Population Definitions'!$B$6,"...")</f>
        <v>...</v>
      </c>
      <c r="B33" s="4" t="str">
        <f>IF($C$9="Y","---&gt;","...")</f>
        <v>...</v>
      </c>
      <c r="C33" s="1" t="str">
        <f>IF($C$9="Y",'Population Definitions'!$A$3,"...")</f>
        <v>...</v>
      </c>
      <c r="E33" s="2"/>
      <c r="F33" s="2"/>
      <c r="G33" s="4" t="str">
        <f>IF($C$9="Y","OR","...")</f>
        <v>...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" t="str">
        <f>IF($D$9="Y",'Population Definitions'!$B$6,"...")</f>
        <v>...</v>
      </c>
      <c r="B34" s="4" t="str">
        <f>IF($D$9="Y","---&gt;","...")</f>
        <v>...</v>
      </c>
      <c r="C34" s="1" t="str">
        <f>IF($D$9="Y",'Population Definitions'!$A$4,"...")</f>
        <v>...</v>
      </c>
      <c r="E34" s="2"/>
      <c r="F34" s="2"/>
      <c r="G34" s="4" t="str">
        <f>IF($D$9="Y","OR","...")</f>
        <v>...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" t="str">
        <f>IF($E$9="Y",'Population Definitions'!$B$6,"...")</f>
        <v>...</v>
      </c>
      <c r="B35" s="4" t="str">
        <f>IF($E$9="Y","---&gt;","...")</f>
        <v>...</v>
      </c>
      <c r="C35" s="1" t="str">
        <f>IF($E$9="Y",'Population Definitions'!$A$5,"...")</f>
        <v>...</v>
      </c>
      <c r="E35" s="2"/>
      <c r="F35" s="2"/>
      <c r="G35" s="4" t="str">
        <f>IF($E$9="Y","OR","...")</f>
        <v>...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" t="str">
        <f>IF($F$9="Y",'Population Definitions'!$B$6,"...")</f>
        <v>Prisoners</v>
      </c>
      <c r="B36" s="4" t="str">
        <f>IF($F$9="Y","---&gt;","...")</f>
        <v>---&gt;</v>
      </c>
      <c r="C36" s="1" t="str">
        <f>IF($F$9="Y",'Population Definitions'!$B$6,"...")</f>
        <v>Prisoners</v>
      </c>
      <c r="E36" s="3" t="s">
        <v>116</v>
      </c>
      <c r="F36" s="3">
        <v>1</v>
      </c>
      <c r="G36" s="4" t="str">
        <f>IF($F$9="Y","OR","...")</f>
        <v>OR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</sheetData>
  <conditionalFormatting sqref="B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B6">
    <cfRule type="cellIs" dxfId="2" priority="11" operator="equal">
      <formula>"Y"</formula>
    </cfRule>
    <cfRule type="cellIs" dxfId="3" priority="12" operator="equal">
      <formula>"N"</formula>
    </cfRule>
  </conditionalFormatting>
  <conditionalFormatting sqref="B7">
    <cfRule type="cellIs" dxfId="2" priority="21" operator="equal">
      <formula>"Y"</formula>
    </cfRule>
    <cfRule type="cellIs" dxfId="3" priority="22" operator="equal">
      <formula>"N"</formula>
    </cfRule>
  </conditionalFormatting>
  <conditionalFormatting sqref="B8">
    <cfRule type="cellIs" dxfId="2" priority="31" operator="equal">
      <formula>"Y"</formula>
    </cfRule>
    <cfRule type="cellIs" dxfId="3" priority="32" operator="equal">
      <formula>"N"</formula>
    </cfRule>
  </conditionalFormatting>
  <conditionalFormatting sqref="B9">
    <cfRule type="cellIs" dxfId="2" priority="41" operator="equal">
      <formula>"Y"</formula>
    </cfRule>
    <cfRule type="cellIs" dxfId="3" priority="42" operator="equal">
      <formula>"N"</formula>
    </cfRule>
  </conditionalFormatting>
  <conditionalFormatting sqref="C5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C6">
    <cfRule type="cellIs" dxfId="2" priority="13" operator="equal">
      <formula>"Y"</formula>
    </cfRule>
    <cfRule type="cellIs" dxfId="3" priority="14" operator="equal">
      <formula>"N"</formula>
    </cfRule>
  </conditionalFormatting>
  <conditionalFormatting sqref="C7">
    <cfRule type="cellIs" dxfId="2" priority="23" operator="equal">
      <formula>"Y"</formula>
    </cfRule>
    <cfRule type="cellIs" dxfId="3" priority="24" operator="equal">
      <formula>"N"</formula>
    </cfRule>
  </conditionalFormatting>
  <conditionalFormatting sqref="C8">
    <cfRule type="cellIs" dxfId="2" priority="33" operator="equal">
      <formula>"Y"</formula>
    </cfRule>
    <cfRule type="cellIs" dxfId="3" priority="34" operator="equal">
      <formula>"N"</formula>
    </cfRule>
  </conditionalFormatting>
  <conditionalFormatting sqref="C9">
    <cfRule type="cellIs" dxfId="2" priority="43" operator="equal">
      <formula>"Y"</formula>
    </cfRule>
    <cfRule type="cellIs" dxfId="3" priority="44" operator="equal">
      <formula>"N"</formula>
    </cfRule>
  </conditionalFormatting>
  <conditionalFormatting sqref="D12:Y12">
    <cfRule type="expression" dxfId="4" priority="53">
      <formula>$B$5&lt;&gt;"Y"</formula>
    </cfRule>
  </conditionalFormatting>
  <conditionalFormatting sqref="D13:Y13">
    <cfRule type="expression" dxfId="4" priority="56">
      <formula>$C$5&lt;&gt;"Y"</formula>
    </cfRule>
  </conditionalFormatting>
  <conditionalFormatting sqref="D14:Y14">
    <cfRule type="expression" dxfId="4" priority="59">
      <formula>$D$5&lt;&gt;"Y"</formula>
    </cfRule>
  </conditionalFormatting>
  <conditionalFormatting sqref="D15:Y15">
    <cfRule type="expression" dxfId="4" priority="62">
      <formula>$E$5&lt;&gt;"Y"</formula>
    </cfRule>
  </conditionalFormatting>
  <conditionalFormatting sqref="D16:Y16">
    <cfRule type="expression" dxfId="4" priority="65">
      <formula>$F$5&lt;&gt;"Y"</formula>
    </cfRule>
  </conditionalFormatting>
  <conditionalFormatting sqref="D17:Y17">
    <cfRule type="expression" dxfId="4" priority="68">
      <formula>$B$6&lt;&gt;"Y"</formula>
    </cfRule>
  </conditionalFormatting>
  <conditionalFormatting sqref="D18:Y18">
    <cfRule type="expression" dxfId="4" priority="71">
      <formula>$C$6&lt;&gt;"Y"</formula>
    </cfRule>
  </conditionalFormatting>
  <conditionalFormatting sqref="D19:Y19">
    <cfRule type="expression" dxfId="4" priority="74">
      <formula>$D$6&lt;&gt;"Y"</formula>
    </cfRule>
  </conditionalFormatting>
  <conditionalFormatting sqref="D20:Y20">
    <cfRule type="expression" dxfId="4" priority="77">
      <formula>$E$6&lt;&gt;"Y"</formula>
    </cfRule>
  </conditionalFormatting>
  <conditionalFormatting sqref="D21:Y21">
    <cfRule type="expression" dxfId="4" priority="80">
      <formula>$F$6&lt;&gt;"Y"</formula>
    </cfRule>
  </conditionalFormatting>
  <conditionalFormatting sqref="D22:Y22">
    <cfRule type="expression" dxfId="4" priority="83">
      <formula>$B$7&lt;&gt;"Y"</formula>
    </cfRule>
  </conditionalFormatting>
  <conditionalFormatting sqref="D23:Y23">
    <cfRule type="expression" dxfId="4" priority="86">
      <formula>$C$7&lt;&gt;"Y"</formula>
    </cfRule>
  </conditionalFormatting>
  <conditionalFormatting sqref="D24:Y24">
    <cfRule type="expression" dxfId="4" priority="89">
      <formula>$D$7&lt;&gt;"Y"</formula>
    </cfRule>
  </conditionalFormatting>
  <conditionalFormatting sqref="D25:Y25">
    <cfRule type="expression" dxfId="4" priority="92">
      <formula>$E$7&lt;&gt;"Y"</formula>
    </cfRule>
  </conditionalFormatting>
  <conditionalFormatting sqref="D26:Y26">
    <cfRule type="expression" dxfId="4" priority="95">
      <formula>$F$7&lt;&gt;"Y"</formula>
    </cfRule>
  </conditionalFormatting>
  <conditionalFormatting sqref="D27:Y27">
    <cfRule type="expression" dxfId="4" priority="98">
      <formula>$B$8&lt;&gt;"Y"</formula>
    </cfRule>
  </conditionalFormatting>
  <conditionalFormatting sqref="D28:Y28">
    <cfRule type="expression" dxfId="4" priority="101">
      <formula>$C$8&lt;&gt;"Y"</formula>
    </cfRule>
  </conditionalFormatting>
  <conditionalFormatting sqref="D29:Y29">
    <cfRule type="expression" dxfId="4" priority="104">
      <formula>$D$8&lt;&gt;"Y"</formula>
    </cfRule>
  </conditionalFormatting>
  <conditionalFormatting sqref="D30:Y30">
    <cfRule type="expression" dxfId="4" priority="107">
      <formula>$E$8&lt;&gt;"Y"</formula>
    </cfRule>
  </conditionalFormatting>
  <conditionalFormatting sqref="D31:Y31">
    <cfRule type="expression" dxfId="4" priority="110">
      <formula>$F$8&lt;&gt;"Y"</formula>
    </cfRule>
  </conditionalFormatting>
  <conditionalFormatting sqref="D32:Y32">
    <cfRule type="expression" dxfId="4" priority="113">
      <formula>$B$9&lt;&gt;"Y"</formula>
    </cfRule>
  </conditionalFormatting>
  <conditionalFormatting sqref="D33:Y33">
    <cfRule type="expression" dxfId="4" priority="116">
      <formula>$C$9&lt;&gt;"Y"</formula>
    </cfRule>
  </conditionalFormatting>
  <conditionalFormatting sqref="D34:Y34">
    <cfRule type="expression" dxfId="4" priority="119">
      <formula>$D$9&lt;&gt;"Y"</formula>
    </cfRule>
  </conditionalFormatting>
  <conditionalFormatting sqref="D35:Y35">
    <cfRule type="expression" dxfId="4" priority="122">
      <formula>$E$9&lt;&gt;"Y"</formula>
    </cfRule>
  </conditionalFormatting>
  <conditionalFormatting sqref="D36:Y36">
    <cfRule type="expression" dxfId="4" priority="125">
      <formula>$F$9&lt;&gt;"Y"</formula>
    </cfRule>
  </conditionalFormatting>
  <conditionalFormatting sqref="D5">
    <cfRule type="cellIs" dxfId="2" priority="5" operator="equal">
      <formula>"Y"</formula>
    </cfRule>
    <cfRule type="cellIs" dxfId="3" priority="6" operator="equal">
      <formula>"N"</formula>
    </cfRule>
  </conditionalFormatting>
  <conditionalFormatting sqref="D6">
    <cfRule type="cellIs" dxfId="2" priority="15" operator="equal">
      <formula>"Y"</formula>
    </cfRule>
    <cfRule type="cellIs" dxfId="3" priority="16" operator="equal">
      <formula>"N"</formula>
    </cfRule>
  </conditionalFormatting>
  <conditionalFormatting sqref="D7">
    <cfRule type="cellIs" dxfId="2" priority="25" operator="equal">
      <formula>"Y"</formula>
    </cfRule>
    <cfRule type="cellIs" dxfId="3" priority="26" operator="equal">
      <formula>"N"</formula>
    </cfRule>
  </conditionalFormatting>
  <conditionalFormatting sqref="D8">
    <cfRule type="cellIs" dxfId="2" priority="35" operator="equal">
      <formula>"Y"</formula>
    </cfRule>
    <cfRule type="cellIs" dxfId="3" priority="36" operator="equal">
      <formula>"N"</formula>
    </cfRule>
  </conditionalFormatting>
  <conditionalFormatting sqref="D9">
    <cfRule type="cellIs" dxfId="2" priority="45" operator="equal">
      <formula>"Y"</formula>
    </cfRule>
    <cfRule type="cellIs" dxfId="3" priority="46" operator="equal">
      <formula>"N"</formula>
    </cfRule>
  </conditionalFormatting>
  <conditionalFormatting sqref="E5">
    <cfRule type="cellIs" dxfId="2" priority="7" operator="equal">
      <formula>"Y"</formula>
    </cfRule>
    <cfRule type="cellIs" dxfId="3" priority="8" operator="equal">
      <formula>"N"</formula>
    </cfRule>
  </conditionalFormatting>
  <conditionalFormatting sqref="E6">
    <cfRule type="cellIs" dxfId="2" priority="17" operator="equal">
      <formula>"Y"</formula>
    </cfRule>
    <cfRule type="cellIs" dxfId="3" priority="18" operator="equal">
      <formula>"N"</formula>
    </cfRule>
  </conditionalFormatting>
  <conditionalFormatting sqref="E7">
    <cfRule type="cellIs" dxfId="2" priority="27" operator="equal">
      <formula>"Y"</formula>
    </cfRule>
    <cfRule type="cellIs" dxfId="3" priority="28" operator="equal">
      <formula>"N"</formula>
    </cfRule>
  </conditionalFormatting>
  <conditionalFormatting sqref="E8">
    <cfRule type="cellIs" dxfId="2" priority="37" operator="equal">
      <formula>"Y"</formula>
    </cfRule>
    <cfRule type="cellIs" dxfId="3" priority="38" operator="equal">
      <formula>"N"</formula>
    </cfRule>
  </conditionalFormatting>
  <conditionalFormatting sqref="E9">
    <cfRule type="cellIs" dxfId="2" priority="47" operator="equal">
      <formula>"Y"</formula>
    </cfRule>
    <cfRule type="cellIs" dxfId="3" priority="48" operator="equal">
      <formula>"N"</formula>
    </cfRule>
  </conditionalFormatting>
  <conditionalFormatting sqref="F12">
    <cfRule type="expression" dxfId="0" priority="51">
      <formula>COUNTIF(H12:Y12,"&lt;&gt;" &amp; "")&gt;0</formula>
    </cfRule>
    <cfRule type="expression" dxfId="1" priority="52">
      <formula>AND(COUNTIF(H12:Y12,"&lt;&gt;" &amp; "")&gt;0,NOT(ISBLANK(F12)))</formula>
    </cfRule>
  </conditionalFormatting>
  <conditionalFormatting sqref="F13">
    <cfRule type="expression" dxfId="0" priority="54">
      <formula>COUNTIF(H13:Y13,"&lt;&gt;" &amp; "")&gt;0</formula>
    </cfRule>
    <cfRule type="expression" dxfId="1" priority="55">
      <formula>AND(COUNTIF(H13:Y13,"&lt;&gt;" &amp; "")&gt;0,NOT(ISBLANK(F13)))</formula>
    </cfRule>
  </conditionalFormatting>
  <conditionalFormatting sqref="F14">
    <cfRule type="expression" dxfId="0" priority="57">
      <formula>COUNTIF(H14:Y14,"&lt;&gt;" &amp; "")&gt;0</formula>
    </cfRule>
    <cfRule type="expression" dxfId="1" priority="58">
      <formula>AND(COUNTIF(H14:Y14,"&lt;&gt;" &amp; "")&gt;0,NOT(ISBLANK(F14)))</formula>
    </cfRule>
  </conditionalFormatting>
  <conditionalFormatting sqref="F15">
    <cfRule type="expression" dxfId="0" priority="60">
      <formula>COUNTIF(H15:Y15,"&lt;&gt;" &amp; "")&gt;0</formula>
    </cfRule>
    <cfRule type="expression" dxfId="1" priority="61">
      <formula>AND(COUNTIF(H15:Y15,"&lt;&gt;" &amp; "")&gt;0,NOT(ISBLANK(F15)))</formula>
    </cfRule>
  </conditionalFormatting>
  <conditionalFormatting sqref="F16">
    <cfRule type="expression" dxfId="0" priority="63">
      <formula>COUNTIF(H16:Y16,"&lt;&gt;" &amp; "")&gt;0</formula>
    </cfRule>
    <cfRule type="expression" dxfId="1" priority="64">
      <formula>AND(COUNTIF(H16:Y16,"&lt;&gt;" &amp; "")&gt;0,NOT(ISBLANK(F16)))</formula>
    </cfRule>
  </conditionalFormatting>
  <conditionalFormatting sqref="F17">
    <cfRule type="expression" dxfId="0" priority="66">
      <formula>COUNTIF(H17:Y17,"&lt;&gt;" &amp; "")&gt;0</formula>
    </cfRule>
    <cfRule type="expression" dxfId="1" priority="67">
      <formula>AND(COUNTIF(H17:Y17,"&lt;&gt;" &amp; "")&gt;0,NOT(ISBLANK(F17)))</formula>
    </cfRule>
  </conditionalFormatting>
  <conditionalFormatting sqref="F18">
    <cfRule type="expression" dxfId="0" priority="69">
      <formula>COUNTIF(H18:Y18,"&lt;&gt;" &amp; "")&gt;0</formula>
    </cfRule>
    <cfRule type="expression" dxfId="1" priority="70">
      <formula>AND(COUNTIF(H18:Y18,"&lt;&gt;" &amp; "")&gt;0,NOT(ISBLANK(F18)))</formula>
    </cfRule>
  </conditionalFormatting>
  <conditionalFormatting sqref="F19">
    <cfRule type="expression" dxfId="0" priority="72">
      <formula>COUNTIF(H19:Y19,"&lt;&gt;" &amp; "")&gt;0</formula>
    </cfRule>
    <cfRule type="expression" dxfId="1" priority="73">
      <formula>AND(COUNTIF(H19:Y19,"&lt;&gt;" &amp; "")&gt;0,NOT(ISBLANK(F19)))</formula>
    </cfRule>
  </conditionalFormatting>
  <conditionalFormatting sqref="F20">
    <cfRule type="expression" dxfId="0" priority="75">
      <formula>COUNTIF(H20:Y20,"&lt;&gt;" &amp; "")&gt;0</formula>
    </cfRule>
    <cfRule type="expression" dxfId="1" priority="76">
      <formula>AND(COUNTIF(H20:Y20,"&lt;&gt;" &amp; "")&gt;0,NOT(ISBLANK(F20)))</formula>
    </cfRule>
  </conditionalFormatting>
  <conditionalFormatting sqref="F21">
    <cfRule type="expression" dxfId="0" priority="78">
      <formula>COUNTIF(H21:Y21,"&lt;&gt;" &amp; "")&gt;0</formula>
    </cfRule>
    <cfRule type="expression" dxfId="1" priority="79">
      <formula>AND(COUNTIF(H21:Y21,"&lt;&gt;" &amp; "")&gt;0,NOT(ISBLANK(F21)))</formula>
    </cfRule>
  </conditionalFormatting>
  <conditionalFormatting sqref="F22">
    <cfRule type="expression" dxfId="0" priority="81">
      <formula>COUNTIF(H22:Y22,"&lt;&gt;" &amp; "")&gt;0</formula>
    </cfRule>
    <cfRule type="expression" dxfId="1" priority="82">
      <formula>AND(COUNTIF(H22:Y22,"&lt;&gt;" &amp; "")&gt;0,NOT(ISBLANK(F22)))</formula>
    </cfRule>
  </conditionalFormatting>
  <conditionalFormatting sqref="F23">
    <cfRule type="expression" dxfId="0" priority="84">
      <formula>COUNTIF(H23:Y23,"&lt;&gt;" &amp; "")&gt;0</formula>
    </cfRule>
    <cfRule type="expression" dxfId="1" priority="85">
      <formula>AND(COUNTIF(H23:Y23,"&lt;&gt;" &amp; "")&gt;0,NOT(ISBLANK(F23)))</formula>
    </cfRule>
  </conditionalFormatting>
  <conditionalFormatting sqref="F24">
    <cfRule type="expression" dxfId="0" priority="87">
      <formula>COUNTIF(H24:Y24,"&lt;&gt;" &amp; "")&gt;0</formula>
    </cfRule>
    <cfRule type="expression" dxfId="1" priority="88">
      <formula>AND(COUNTIF(H24:Y24,"&lt;&gt;" &amp; "")&gt;0,NOT(ISBLANK(F24)))</formula>
    </cfRule>
  </conditionalFormatting>
  <conditionalFormatting sqref="F25">
    <cfRule type="expression" dxfId="0" priority="90">
      <formula>COUNTIF(H25:Y25,"&lt;&gt;" &amp; "")&gt;0</formula>
    </cfRule>
    <cfRule type="expression" dxfId="1" priority="91">
      <formula>AND(COUNTIF(H25:Y25,"&lt;&gt;" &amp; "")&gt;0,NOT(ISBLANK(F25)))</formula>
    </cfRule>
  </conditionalFormatting>
  <conditionalFormatting sqref="F26">
    <cfRule type="expression" dxfId="0" priority="93">
      <formula>COUNTIF(H26:Y26,"&lt;&gt;" &amp; "")&gt;0</formula>
    </cfRule>
    <cfRule type="expression" dxfId="1" priority="94">
      <formula>AND(COUNTIF(H26:Y26,"&lt;&gt;" &amp; "")&gt;0,NOT(ISBLANK(F26)))</formula>
    </cfRule>
  </conditionalFormatting>
  <conditionalFormatting sqref="F27">
    <cfRule type="expression" dxfId="0" priority="96">
      <formula>COUNTIF(H27:Y27,"&lt;&gt;" &amp; "")&gt;0</formula>
    </cfRule>
    <cfRule type="expression" dxfId="1" priority="97">
      <formula>AND(COUNTIF(H27:Y27,"&lt;&gt;" &amp; "")&gt;0,NOT(ISBLANK(F27)))</formula>
    </cfRule>
  </conditionalFormatting>
  <conditionalFormatting sqref="F28">
    <cfRule type="expression" dxfId="0" priority="99">
      <formula>COUNTIF(H28:Y28,"&lt;&gt;" &amp; "")&gt;0</formula>
    </cfRule>
    <cfRule type="expression" dxfId="1" priority="100">
      <formula>AND(COUNTIF(H28:Y28,"&lt;&gt;" &amp; "")&gt;0,NOT(ISBLANK(F28)))</formula>
    </cfRule>
  </conditionalFormatting>
  <conditionalFormatting sqref="F29">
    <cfRule type="expression" dxfId="0" priority="102">
      <formula>COUNTIF(H29:Y29,"&lt;&gt;" &amp; "")&gt;0</formula>
    </cfRule>
    <cfRule type="expression" dxfId="1" priority="103">
      <formula>AND(COUNTIF(H29:Y29,"&lt;&gt;" &amp; "")&gt;0,NOT(ISBLANK(F29)))</formula>
    </cfRule>
  </conditionalFormatting>
  <conditionalFormatting sqref="F30">
    <cfRule type="expression" dxfId="0" priority="105">
      <formula>COUNTIF(H30:Y30,"&lt;&gt;" &amp; "")&gt;0</formula>
    </cfRule>
    <cfRule type="expression" dxfId="1" priority="106">
      <formula>AND(COUNTIF(H30:Y30,"&lt;&gt;" &amp; "")&gt;0,NOT(ISBLANK(F30)))</formula>
    </cfRule>
  </conditionalFormatting>
  <conditionalFormatting sqref="F31">
    <cfRule type="expression" dxfId="0" priority="108">
      <formula>COUNTIF(H31:Y31,"&lt;&gt;" &amp; "")&gt;0</formula>
    </cfRule>
    <cfRule type="expression" dxfId="1" priority="109">
      <formula>AND(COUNTIF(H31:Y31,"&lt;&gt;" &amp; "")&gt;0,NOT(ISBLANK(F31)))</formula>
    </cfRule>
  </conditionalFormatting>
  <conditionalFormatting sqref="F32">
    <cfRule type="expression" dxfId="0" priority="111">
      <formula>COUNTIF(H32:Y32,"&lt;&gt;" &amp; "")&gt;0</formula>
    </cfRule>
    <cfRule type="expression" dxfId="1" priority="112">
      <formula>AND(COUNTIF(H32:Y32,"&lt;&gt;" &amp; "")&gt;0,NOT(ISBLANK(F32)))</formula>
    </cfRule>
  </conditionalFormatting>
  <conditionalFormatting sqref="F33">
    <cfRule type="expression" dxfId="0" priority="114">
      <formula>COUNTIF(H33:Y33,"&lt;&gt;" &amp; "")&gt;0</formula>
    </cfRule>
    <cfRule type="expression" dxfId="1" priority="115">
      <formula>AND(COUNTIF(H33:Y33,"&lt;&gt;" &amp; "")&gt;0,NOT(ISBLANK(F33)))</formula>
    </cfRule>
  </conditionalFormatting>
  <conditionalFormatting sqref="F34">
    <cfRule type="expression" dxfId="0" priority="117">
      <formula>COUNTIF(H34:Y34,"&lt;&gt;" &amp; "")&gt;0</formula>
    </cfRule>
    <cfRule type="expression" dxfId="1" priority="118">
      <formula>AND(COUNTIF(H34:Y34,"&lt;&gt;" &amp; "")&gt;0,NOT(ISBLANK(F34)))</formula>
    </cfRule>
  </conditionalFormatting>
  <conditionalFormatting sqref="F35">
    <cfRule type="expression" dxfId="0" priority="120">
      <formula>COUNTIF(H35:Y35,"&lt;&gt;" &amp; "")&gt;0</formula>
    </cfRule>
    <cfRule type="expression" dxfId="1" priority="121">
      <formula>AND(COUNTIF(H35:Y35,"&lt;&gt;" &amp; "")&gt;0,NOT(ISBLANK(F35)))</formula>
    </cfRule>
  </conditionalFormatting>
  <conditionalFormatting sqref="F36">
    <cfRule type="expression" dxfId="0" priority="123">
      <formula>COUNTIF(H36:Y36,"&lt;&gt;" &amp; "")&gt;0</formula>
    </cfRule>
    <cfRule type="expression" dxfId="1" priority="124">
      <formula>AND(COUNTIF(H36:Y36,"&lt;&gt;" &amp; "")&gt;0,NOT(ISBLANK(F36)))</formula>
    </cfRule>
  </conditionalFormatting>
  <conditionalFormatting sqref="F5">
    <cfRule type="cellIs" dxfId="2" priority="9" operator="equal">
      <formula>"Y"</formula>
    </cfRule>
    <cfRule type="cellIs" dxfId="3" priority="10" operator="equal">
      <formula>"N"</formula>
    </cfRule>
  </conditionalFormatting>
  <conditionalFormatting sqref="F6">
    <cfRule type="cellIs" dxfId="2" priority="19" operator="equal">
      <formula>"Y"</formula>
    </cfRule>
    <cfRule type="cellIs" dxfId="3" priority="20" operator="equal">
      <formula>"N"</formula>
    </cfRule>
  </conditionalFormatting>
  <conditionalFormatting sqref="F7">
    <cfRule type="cellIs" dxfId="2" priority="29" operator="equal">
      <formula>"Y"</formula>
    </cfRule>
    <cfRule type="cellIs" dxfId="3" priority="30" operator="equal">
      <formula>"N"</formula>
    </cfRule>
  </conditionalFormatting>
  <conditionalFormatting sqref="F8">
    <cfRule type="cellIs" dxfId="2" priority="39" operator="equal">
      <formula>"Y"</formula>
    </cfRule>
    <cfRule type="cellIs" dxfId="3" priority="40" operator="equal">
      <formula>"N"</formula>
    </cfRule>
  </conditionalFormatting>
  <conditionalFormatting sqref="F9">
    <cfRule type="cellIs" dxfId="2" priority="49" operator="equal">
      <formula>"Y"</formula>
    </cfRule>
    <cfRule type="cellIs" dxfId="3" priority="50" operator="equal">
      <formula>"N"</formula>
    </cfRule>
  </conditionalFormatting>
  <dataValidations count="5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E12">
      <formula1>"N.A."</formula1>
    </dataValidation>
    <dataValidation type="list" allowBlank="1" showInputMessage="1" showErrorMessage="1" sqref="E13">
      <formula1>"N.A."</formula1>
    </dataValidation>
    <dataValidation type="list" allowBlank="1" showInputMessage="1" showErrorMessage="1" sqref="E14">
      <formula1>"N.A."</formula1>
    </dataValidation>
    <dataValidation type="list" allowBlank="1" showInputMessage="1" showErrorMessage="1" sqref="E15">
      <formula1>"N.A."</formula1>
    </dataValidation>
    <dataValidation type="list" allowBlank="1" showInputMessage="1" showErrorMessage="1" sqref="E16">
      <formula1>"N.A."</formula1>
    </dataValidation>
    <dataValidation type="list" allowBlank="1" showInputMessage="1" showErrorMessage="1" sqref="E17">
      <formula1>"N.A."</formula1>
    </dataValidation>
    <dataValidation type="list" allowBlank="1" showInputMessage="1" showErrorMessage="1" sqref="E18">
      <formula1>"N.A."</formula1>
    </dataValidation>
    <dataValidation type="list" allowBlank="1" showInputMessage="1" showErrorMessage="1" sqref="E19">
      <formula1>"N.A."</formula1>
    </dataValidation>
    <dataValidation type="list" allowBlank="1" showInputMessage="1" showErrorMessage="1" sqref="E20">
      <formula1>"N.A."</formula1>
    </dataValidation>
    <dataValidation type="list" allowBlank="1" showInputMessage="1" showErrorMessage="1" sqref="E21">
      <formula1>"N.A."</formula1>
    </dataValidation>
    <dataValidation type="list" allowBlank="1" showInputMessage="1" showErrorMessage="1" sqref="E22">
      <formula1>"N.A."</formula1>
    </dataValidation>
    <dataValidation type="list" allowBlank="1" showInputMessage="1" showErrorMessage="1" sqref="E23">
      <formula1>"N.A."</formula1>
    </dataValidation>
    <dataValidation type="list" allowBlank="1" showInputMessage="1" showErrorMessage="1" sqref="E24">
      <formula1>"N.A."</formula1>
    </dataValidation>
    <dataValidation type="list" allowBlank="1" showInputMessage="1" showErrorMessage="1" sqref="E25">
      <formula1>"N.A."</formula1>
    </dataValidation>
    <dataValidation type="list" allowBlank="1" showInputMessage="1" showErrorMessage="1" sqref="E26">
      <formula1>"N.A."</formula1>
    </dataValidation>
    <dataValidation type="list" allowBlank="1" showInputMessage="1" showErrorMessage="1" sqref="E27">
      <formula1>"N.A."</formula1>
    </dataValidation>
    <dataValidation type="list" allowBlank="1" showInputMessage="1" showErrorMessage="1" sqref="E28">
      <formula1>"N.A."</formula1>
    </dataValidation>
    <dataValidation type="list" allowBlank="1" showInputMessage="1" showErrorMessage="1" sqref="E29">
      <formula1>"N.A."</formula1>
    </dataValidation>
    <dataValidation type="list" allowBlank="1" showInputMessage="1" showErrorMessage="1" sqref="E30">
      <formula1>"N.A."</formula1>
    </dataValidation>
    <dataValidation type="list" allowBlank="1" showInputMessage="1" showErrorMessage="1" sqref="E31">
      <formula1>"N.A."</formula1>
    </dataValidation>
    <dataValidation type="list" allowBlank="1" showInputMessage="1" showErrorMessage="1" sqref="E32">
      <formula1>"N.A."</formula1>
    </dataValidation>
    <dataValidation type="list" allowBlank="1" showInputMessage="1" showErrorMessage="1" sqref="E33">
      <formula1>"N.A."</formula1>
    </dataValidation>
    <dataValidation type="list" allowBlank="1" showInputMessage="1" showErrorMessage="1" sqref="E34">
      <formula1>"N.A."</formula1>
    </dataValidation>
    <dataValidation type="list" allowBlank="1" showInputMessage="1" showErrorMessage="1" sqref="E35">
      <formula1>"N.A."</formula1>
    </dataValidation>
    <dataValidation type="list" allowBlank="1" showInputMessage="1" showErrorMessage="1" sqref="E36">
      <formula1>"N.A."</formula1>
    </dataValidation>
  </dataValidations>
  <hyperlinks>
    <hyperlink ref="B5" location="Interactions!B12" display="Y"/>
    <hyperlink ref="C5" location="Interactions!B13" display="Y"/>
    <hyperlink ref="D5" location="Interactions!B14" display="Y"/>
    <hyperlink ref="E5" location="Interactions!B15" display="Y"/>
    <hyperlink ref="F5" location="Interactions!B16" display="N"/>
    <hyperlink ref="B6" location="Interactions!B17" display="Y"/>
    <hyperlink ref="C6" location="Interactions!B18" display="Y"/>
    <hyperlink ref="D6" location="Interactions!B19" display="Y"/>
    <hyperlink ref="E6" location="Interactions!B20" display="Y"/>
    <hyperlink ref="F6" location="Interactions!B21" display="N"/>
    <hyperlink ref="B7" location="Interactions!B22" display="Y"/>
    <hyperlink ref="C7" location="Interactions!B23" display="Y"/>
    <hyperlink ref="D7" location="Interactions!B24" display="Y"/>
    <hyperlink ref="E7" location="Interactions!B25" display="Y"/>
    <hyperlink ref="F7" location="Interactions!B26" display="N"/>
    <hyperlink ref="B8" location="Interactions!B27" display="Y"/>
    <hyperlink ref="C8" location="Interactions!B28" display="Y"/>
    <hyperlink ref="D8" location="Interactions!B29" display="Y"/>
    <hyperlink ref="E8" location="Interactions!B30" display="Y"/>
    <hyperlink ref="F8" location="Interactions!B31" display="N"/>
    <hyperlink ref="B9" location="Interactions!B32" display="N"/>
    <hyperlink ref="C9" location="Interactions!B33" display="N"/>
    <hyperlink ref="D9" location="Interactions!B34" display="N"/>
    <hyperlink ref="E9" location="Interactions!B35" display="N"/>
    <hyperlink ref="F9" location="Interactions!B36" display="Y"/>
    <hyperlink ref="B12" location="Interactions!$B$5" display="Interactions!$B$5"/>
    <hyperlink ref="B13" location="Interactions!$C$5" display="Interactions!$C$5"/>
    <hyperlink ref="B14" location="Interactions!$D$5" display="Interactions!$D$5"/>
    <hyperlink ref="B15" location="Interactions!$E$5" display="Interactions!$E$5"/>
    <hyperlink ref="B16" location="Interactions!$F$5" display="Interactions!$F$5"/>
    <hyperlink ref="B17" location="Interactions!$B$6" display="Interactions!$B$6"/>
    <hyperlink ref="B18" location="Interactions!$C$6" display="Interactions!$C$6"/>
    <hyperlink ref="B19" location="Interactions!$D$6" display="Interactions!$D$6"/>
    <hyperlink ref="B20" location="Interactions!$E$6" display="Interactions!$E$6"/>
    <hyperlink ref="B21" location="Interactions!$F$6" display="Interactions!$F$6"/>
    <hyperlink ref="B22" location="Interactions!$B$7" display="Interactions!$B$7"/>
    <hyperlink ref="B23" location="Interactions!$C$7" display="Interactions!$C$7"/>
    <hyperlink ref="B24" location="Interactions!$D$7" display="Interactions!$D$7"/>
    <hyperlink ref="B25" location="Interactions!$E$7" display="Interactions!$E$7"/>
    <hyperlink ref="B26" location="Interactions!$F$7" display="Interactions!$F$7"/>
    <hyperlink ref="B27" location="Interactions!$B$8" display="Interactions!$B$8"/>
    <hyperlink ref="B28" location="Interactions!$C$8" display="Interactions!$C$8"/>
    <hyperlink ref="B29" location="Interactions!$D$8" display="Interactions!$D$8"/>
    <hyperlink ref="B30" location="Interactions!$E$8" display="Interactions!$E$8"/>
    <hyperlink ref="B31" location="Interactions!$F$8" display="Interactions!$F$8"/>
    <hyperlink ref="B32" location="Interactions!$B$9" display="Interactions!$B$9"/>
    <hyperlink ref="B33" location="Interactions!$C$9" display="Interactions!$C$9"/>
    <hyperlink ref="B34" location="Interactions!$D$9" display="Interactions!$D$9"/>
    <hyperlink ref="B35" location="Interactions!$E$9" display="Interactions!$E$9"/>
    <hyperlink ref="B36" location="Interactions!$F$9" display="Interactions!$F$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808080"/>
  </sheetPr>
  <dimension ref="A1:Y73"/>
  <sheetViews>
    <sheetView workbookViewId="0"/>
  </sheetViews>
  <sheetFormatPr defaultRowHeight="15"/>
  <cols>
    <col min="1" max="1" width="18.28515625" customWidth="1"/>
    <col min="2" max="2" width="16" customWidth="1"/>
    <col min="3" max="3" width="23.7109375" customWidth="1"/>
    <col min="4" max="4" width="21.5703125" customWidth="1"/>
    <col min="5" max="5" width="13.85546875" customWidth="1"/>
    <col min="6" max="6" width="11.5703125" customWidth="1"/>
    <col min="7" max="7" width="5" customWidth="1"/>
    <col min="8" max="25" width="9.42578125" customWidth="1"/>
  </cols>
  <sheetData>
    <row r="1" spans="1:25">
      <c r="A1" s="1" t="s">
        <v>0</v>
      </c>
      <c r="B1" s="1" t="s">
        <v>1</v>
      </c>
      <c r="C1" s="1" t="s">
        <v>145</v>
      </c>
      <c r="D1" s="1" t="s">
        <v>146</v>
      </c>
    </row>
    <row r="2" spans="1:25">
      <c r="A2" t="s">
        <v>176</v>
      </c>
      <c r="B2" t="s">
        <v>177</v>
      </c>
    </row>
    <row r="4" spans="1: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5">
      <c r="A5" s="1" t="str">
        <f>'Population Definitions'!$A$2</f>
        <v>0-4</v>
      </c>
      <c r="B5" s="4" t="s">
        <v>116</v>
      </c>
      <c r="C5" s="5" t="s">
        <v>147</v>
      </c>
      <c r="D5" s="5" t="s">
        <v>148</v>
      </c>
      <c r="E5" s="5" t="s">
        <v>148</v>
      </c>
      <c r="F5" s="5" t="s">
        <v>148</v>
      </c>
    </row>
    <row r="6" spans="1:25">
      <c r="A6" s="1" t="str">
        <f>'Population Definitions'!$A$3</f>
        <v>5-14</v>
      </c>
      <c r="B6" s="5" t="s">
        <v>148</v>
      </c>
      <c r="C6" s="4" t="s">
        <v>116</v>
      </c>
      <c r="D6" s="5" t="s">
        <v>147</v>
      </c>
      <c r="E6" s="5" t="s">
        <v>148</v>
      </c>
      <c r="F6" s="5" t="s">
        <v>148</v>
      </c>
    </row>
    <row r="7" spans="1:25">
      <c r="A7" s="1" t="str">
        <f>'Population Definitions'!$A$4</f>
        <v>15-64</v>
      </c>
      <c r="B7" s="5" t="s">
        <v>148</v>
      </c>
      <c r="C7" s="5" t="s">
        <v>148</v>
      </c>
      <c r="D7" s="4" t="s">
        <v>116</v>
      </c>
      <c r="E7" s="5" t="s">
        <v>147</v>
      </c>
      <c r="F7" s="5" t="s">
        <v>148</v>
      </c>
    </row>
    <row r="8" spans="1:25">
      <c r="A8" s="1" t="str">
        <f>'Population Definitions'!$A$5</f>
        <v>65+</v>
      </c>
      <c r="B8" s="5" t="s">
        <v>148</v>
      </c>
      <c r="C8" s="5" t="s">
        <v>148</v>
      </c>
      <c r="D8" s="5" t="s">
        <v>148</v>
      </c>
      <c r="E8" s="4" t="s">
        <v>116</v>
      </c>
      <c r="F8" s="5" t="s">
        <v>148</v>
      </c>
    </row>
    <row r="9" spans="1:25">
      <c r="A9" s="1" t="str">
        <f>'Population Definitions'!$B$6</f>
        <v>Prisoners</v>
      </c>
      <c r="B9" s="5" t="s">
        <v>148</v>
      </c>
      <c r="C9" s="5" t="s">
        <v>148</v>
      </c>
      <c r="D9" s="5" t="s">
        <v>148</v>
      </c>
      <c r="E9" s="5" t="s">
        <v>148</v>
      </c>
      <c r="F9" s="4" t="s">
        <v>116</v>
      </c>
    </row>
    <row r="11" spans="1:25">
      <c r="A11" s="1" t="s">
        <v>149</v>
      </c>
      <c r="B11" s="1"/>
      <c r="C11" s="1" t="s">
        <v>150</v>
      </c>
      <c r="D11" s="1" t="s">
        <v>13</v>
      </c>
      <c r="E11" s="1" t="s">
        <v>14</v>
      </c>
      <c r="F11" s="1" t="s">
        <v>15</v>
      </c>
      <c r="G11" s="1"/>
      <c r="H11" s="1">
        <v>2000</v>
      </c>
      <c r="I11" s="1">
        <v>2001</v>
      </c>
      <c r="J11" s="1">
        <v>2002</v>
      </c>
      <c r="K11" s="1">
        <v>2003</v>
      </c>
      <c r="L11" s="1">
        <v>2004</v>
      </c>
      <c r="M11" s="1">
        <v>2005</v>
      </c>
      <c r="N11" s="1">
        <v>2006</v>
      </c>
      <c r="O11" s="1">
        <v>2007</v>
      </c>
      <c r="P11" s="1">
        <v>2008</v>
      </c>
      <c r="Q11" s="1">
        <v>2009</v>
      </c>
      <c r="R11" s="1">
        <v>2010</v>
      </c>
      <c r="S11" s="1">
        <v>2011</v>
      </c>
      <c r="T11" s="1">
        <v>2012</v>
      </c>
      <c r="U11" s="1">
        <v>2013</v>
      </c>
      <c r="V11" s="1">
        <v>2014</v>
      </c>
      <c r="W11" s="1">
        <v>2015</v>
      </c>
      <c r="X11" s="1">
        <v>2016</v>
      </c>
      <c r="Y11" s="1">
        <v>2017</v>
      </c>
    </row>
    <row r="12" spans="1:25">
      <c r="A12" s="1" t="str">
        <f>IF($B$5="Y",'Population Definitions'!$A$2,"...")</f>
        <v>...</v>
      </c>
      <c r="B12" s="4" t="str">
        <f>IF($B$5="Y","---&gt;","...")</f>
        <v>...</v>
      </c>
      <c r="C12" s="1" t="str">
        <f>IF($B$5="Y",'Population Definitions'!$A$2,"...")</f>
        <v>...</v>
      </c>
      <c r="E12" s="2"/>
      <c r="F12" s="2"/>
      <c r="G12" s="4" t="str">
        <f>IF($B$5="Y","OR","...")</f>
        <v>...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1" t="str">
        <f>IF($C$5="Y",'Population Definitions'!$A$2,"...")</f>
        <v>0-4</v>
      </c>
      <c r="B13" s="4" t="str">
        <f>IF($C$5="Y","---&gt;","...")</f>
        <v>---&gt;</v>
      </c>
      <c r="C13" s="1" t="str">
        <f>IF($C$5="Y",'Population Definitions'!$A$3,"...")</f>
        <v>5-14</v>
      </c>
      <c r="E13" s="3" t="s">
        <v>179</v>
      </c>
      <c r="F13" s="3"/>
      <c r="G13" s="4" t="str">
        <f>IF($C$5="Y","OR","...")</f>
        <v>OR</v>
      </c>
      <c r="H13" s="3">
        <v>0.19</v>
      </c>
      <c r="I13" s="3"/>
      <c r="J13" s="3"/>
      <c r="K13" s="3"/>
      <c r="L13" s="3"/>
      <c r="M13" s="3">
        <v>0.19</v>
      </c>
      <c r="N13" s="3"/>
      <c r="O13" s="3"/>
      <c r="P13" s="3"/>
      <c r="Q13" s="3"/>
      <c r="R13" s="3">
        <v>0.2</v>
      </c>
      <c r="S13" s="3"/>
      <c r="T13" s="3"/>
      <c r="U13" s="3"/>
      <c r="V13" s="3"/>
      <c r="W13" s="3"/>
      <c r="X13" s="3"/>
      <c r="Y13" s="3"/>
    </row>
    <row r="14" spans="1:25">
      <c r="A14" s="1" t="str">
        <f>IF($D$5="Y",'Population Definitions'!$A$2,"...")</f>
        <v>...</v>
      </c>
      <c r="B14" s="4" t="str">
        <f>IF($D$5="Y","---&gt;","...")</f>
        <v>...</v>
      </c>
      <c r="C14" s="1" t="str">
        <f>IF($D$5="Y",'Population Definitions'!$A$4,"...")</f>
        <v>...</v>
      </c>
      <c r="E14" s="2"/>
      <c r="F14" s="2"/>
      <c r="G14" s="4" t="str">
        <f>IF($D$5="Y","OR","...")</f>
        <v>...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" t="str">
        <f>IF($E$5="Y",'Population Definitions'!$A$2,"...")</f>
        <v>...</v>
      </c>
      <c r="B15" s="4" t="str">
        <f>IF($E$5="Y","---&gt;","...")</f>
        <v>...</v>
      </c>
      <c r="C15" s="1" t="str">
        <f>IF($E$5="Y",'Population Definitions'!$A$5,"...")</f>
        <v>...</v>
      </c>
      <c r="E15" s="2"/>
      <c r="F15" s="2"/>
      <c r="G15" s="4" t="str">
        <f>IF($E$5="Y","OR","...")</f>
        <v>...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" t="str">
        <f>IF($F$5="Y",'Population Definitions'!$A$2,"...")</f>
        <v>...</v>
      </c>
      <c r="B16" s="4" t="str">
        <f>IF($F$5="Y","---&gt;","...")</f>
        <v>...</v>
      </c>
      <c r="C16" s="1" t="str">
        <f>IF($F$5="Y",'Population Definitions'!$B$6,"...")</f>
        <v>...</v>
      </c>
      <c r="E16" s="2"/>
      <c r="F16" s="2"/>
      <c r="G16" s="4" t="str">
        <f>IF($F$5="Y","OR","...")</f>
        <v>...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" t="str">
        <f>IF($B$6="Y",'Population Definitions'!$A$3,"...")</f>
        <v>...</v>
      </c>
      <c r="B17" s="4" t="str">
        <f>IF($B$6="Y","---&gt;","...")</f>
        <v>...</v>
      </c>
      <c r="C17" s="1" t="str">
        <f>IF($B$6="Y",'Population Definitions'!$A$2,"...")</f>
        <v>...</v>
      </c>
      <c r="E17" s="2"/>
      <c r="F17" s="2"/>
      <c r="G17" s="4" t="str">
        <f>IF($B$6="Y","OR","...")</f>
        <v>...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" t="str">
        <f>IF($C$6="Y",'Population Definitions'!$A$3,"...")</f>
        <v>...</v>
      </c>
      <c r="B18" s="4" t="str">
        <f>IF($C$6="Y","---&gt;","...")</f>
        <v>...</v>
      </c>
      <c r="C18" s="1" t="str">
        <f>IF($C$6="Y",'Population Definitions'!$A$3,"...")</f>
        <v>...</v>
      </c>
      <c r="E18" s="2"/>
      <c r="F18" s="2"/>
      <c r="G18" s="4" t="str">
        <f>IF($C$6="Y","OR","...")</f>
        <v>...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1" t="str">
        <f>IF($D$6="Y",'Population Definitions'!$A$3,"...")</f>
        <v>5-14</v>
      </c>
      <c r="B19" s="4" t="str">
        <f>IF($D$6="Y","---&gt;","...")</f>
        <v>---&gt;</v>
      </c>
      <c r="C19" s="1" t="str">
        <f>IF($D$6="Y",'Population Definitions'!$A$4,"...")</f>
        <v>15-64</v>
      </c>
      <c r="E19" s="3" t="s">
        <v>179</v>
      </c>
      <c r="F19" s="3"/>
      <c r="G19" s="4" t="str">
        <f>IF($D$6="Y","OR","...")</f>
        <v>OR</v>
      </c>
      <c r="H19" s="3">
        <v>0.11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0.101</v>
      </c>
      <c r="X19" s="3"/>
      <c r="Y19" s="3"/>
    </row>
    <row r="20" spans="1:25">
      <c r="A20" s="1" t="str">
        <f>IF($E$6="Y",'Population Definitions'!$A$3,"...")</f>
        <v>...</v>
      </c>
      <c r="B20" s="4" t="str">
        <f>IF($E$6="Y","---&gt;","...")</f>
        <v>...</v>
      </c>
      <c r="C20" s="1" t="str">
        <f>IF($E$6="Y",'Population Definitions'!$A$5,"...")</f>
        <v>...</v>
      </c>
      <c r="E20" s="2"/>
      <c r="F20" s="2"/>
      <c r="G20" s="4" t="str">
        <f>IF($E$6="Y","OR","...")</f>
        <v>...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" t="str">
        <f>IF($F$6="Y",'Population Definitions'!$A$3,"...")</f>
        <v>...</v>
      </c>
      <c r="B21" s="4" t="str">
        <f>IF($F$6="Y","---&gt;","...")</f>
        <v>...</v>
      </c>
      <c r="C21" s="1" t="str">
        <f>IF($F$6="Y",'Population Definitions'!$B$6,"...")</f>
        <v>...</v>
      </c>
      <c r="E21" s="2"/>
      <c r="F21" s="2"/>
      <c r="G21" s="4" t="str">
        <f>IF($F$6="Y","OR","...")</f>
        <v>...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" t="str">
        <f>IF($B$7="Y",'Population Definitions'!$A$4,"...")</f>
        <v>...</v>
      </c>
      <c r="B22" s="4" t="str">
        <f>IF($B$7="Y","---&gt;","...")</f>
        <v>...</v>
      </c>
      <c r="C22" s="1" t="str">
        <f>IF($B$7="Y",'Population Definitions'!$A$2,"...")</f>
        <v>...</v>
      </c>
      <c r="E22" s="2"/>
      <c r="F22" s="2"/>
      <c r="G22" s="4" t="str">
        <f>IF($B$7="Y","OR","...")</f>
        <v>...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" t="str">
        <f>IF($C$7="Y",'Population Definitions'!$A$4,"...")</f>
        <v>...</v>
      </c>
      <c r="B23" s="4" t="str">
        <f>IF($C$7="Y","---&gt;","...")</f>
        <v>...</v>
      </c>
      <c r="C23" s="1" t="str">
        <f>IF($C$7="Y",'Population Definitions'!$A$3,"...")</f>
        <v>...</v>
      </c>
      <c r="E23" s="2"/>
      <c r="F23" s="2"/>
      <c r="G23" s="4" t="str">
        <f>IF($C$7="Y","OR","...")</f>
        <v>...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" t="str">
        <f>IF($D$7="Y",'Population Definitions'!$A$4,"...")</f>
        <v>...</v>
      </c>
      <c r="B24" s="4" t="str">
        <f>IF($D$7="Y","---&gt;","...")</f>
        <v>...</v>
      </c>
      <c r="C24" s="1" t="str">
        <f>IF($D$7="Y",'Population Definitions'!$A$4,"...")</f>
        <v>...</v>
      </c>
      <c r="E24" s="2"/>
      <c r="F24" s="2"/>
      <c r="G24" s="4" t="str">
        <f>IF($D$7="Y","OR","...")</f>
        <v>...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" t="str">
        <f>IF($E$7="Y",'Population Definitions'!$A$4,"...")</f>
        <v>15-64</v>
      </c>
      <c r="B25" s="4" t="str">
        <f>IF($E$7="Y","---&gt;","...")</f>
        <v>---&gt;</v>
      </c>
      <c r="C25" s="1" t="str">
        <f>IF($E$7="Y",'Population Definitions'!$A$5,"...")</f>
        <v>65+</v>
      </c>
      <c r="E25" s="3" t="s">
        <v>179</v>
      </c>
      <c r="F25" s="3"/>
      <c r="G25" s="4" t="str">
        <f>IF($E$7="Y","OR","...")</f>
        <v>OR</v>
      </c>
      <c r="H25" s="3">
        <v>0.01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0.014</v>
      </c>
      <c r="X25" s="3"/>
      <c r="Y25" s="3"/>
    </row>
    <row r="26" spans="1:25">
      <c r="A26" s="1" t="str">
        <f>IF($F$7="Y",'Population Definitions'!$A$4,"...")</f>
        <v>...</v>
      </c>
      <c r="B26" s="4" t="str">
        <f>IF($F$7="Y","---&gt;","...")</f>
        <v>...</v>
      </c>
      <c r="C26" s="1" t="str">
        <f>IF($F$7="Y",'Population Definitions'!$B$6,"...")</f>
        <v>...</v>
      </c>
      <c r="E26" s="2"/>
      <c r="F26" s="2"/>
      <c r="G26" s="4" t="str">
        <f>IF($F$7="Y","OR","...")</f>
        <v>...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" t="str">
        <f>IF($B$8="Y",'Population Definitions'!$A$5,"...")</f>
        <v>...</v>
      </c>
      <c r="B27" s="4" t="str">
        <f>IF($B$8="Y","---&gt;","...")</f>
        <v>...</v>
      </c>
      <c r="C27" s="1" t="str">
        <f>IF($B$8="Y",'Population Definitions'!$A$2,"...")</f>
        <v>...</v>
      </c>
      <c r="E27" s="2"/>
      <c r="F27" s="2"/>
      <c r="G27" s="4" t="str">
        <f>IF($B$8="Y","OR","...")</f>
        <v>...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" t="str">
        <f>IF($C$8="Y",'Population Definitions'!$A$5,"...")</f>
        <v>...</v>
      </c>
      <c r="B28" s="4" t="str">
        <f>IF($C$8="Y","---&gt;","...")</f>
        <v>...</v>
      </c>
      <c r="C28" s="1" t="str">
        <f>IF($C$8="Y",'Population Definitions'!$A$3,"...")</f>
        <v>...</v>
      </c>
      <c r="E28" s="2"/>
      <c r="F28" s="2"/>
      <c r="G28" s="4" t="str">
        <f>IF($C$8="Y","OR","...")</f>
        <v>...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" t="str">
        <f>IF($D$8="Y",'Population Definitions'!$A$5,"...")</f>
        <v>...</v>
      </c>
      <c r="B29" s="4" t="str">
        <f>IF($D$8="Y","---&gt;","...")</f>
        <v>...</v>
      </c>
      <c r="C29" s="1" t="str">
        <f>IF($D$8="Y",'Population Definitions'!$A$4,"...")</f>
        <v>...</v>
      </c>
      <c r="E29" s="2"/>
      <c r="F29" s="2"/>
      <c r="G29" s="4" t="str">
        <f>IF($D$8="Y","OR","...")</f>
        <v>...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" t="str">
        <f>IF($E$8="Y",'Population Definitions'!$A$5,"...")</f>
        <v>...</v>
      </c>
      <c r="B30" s="4" t="str">
        <f>IF($E$8="Y","---&gt;","...")</f>
        <v>...</v>
      </c>
      <c r="C30" s="1" t="str">
        <f>IF($E$8="Y",'Population Definitions'!$A$5,"...")</f>
        <v>...</v>
      </c>
      <c r="E30" s="2"/>
      <c r="F30" s="2"/>
      <c r="G30" s="4" t="str">
        <f>IF($E$8="Y","OR","...")</f>
        <v>...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" t="str">
        <f>IF($F$8="Y",'Population Definitions'!$A$5,"...")</f>
        <v>...</v>
      </c>
      <c r="B31" s="4" t="str">
        <f>IF($F$8="Y","---&gt;","...")</f>
        <v>...</v>
      </c>
      <c r="C31" s="1" t="str">
        <f>IF($F$8="Y",'Population Definitions'!$B$6,"...")</f>
        <v>...</v>
      </c>
      <c r="E31" s="2"/>
      <c r="F31" s="2"/>
      <c r="G31" s="4" t="str">
        <f>IF($F$8="Y","OR","...")</f>
        <v>...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" t="str">
        <f>IF($B$9="Y",'Population Definitions'!$B$6,"...")</f>
        <v>...</v>
      </c>
      <c r="B32" s="4" t="str">
        <f>IF($B$9="Y","---&gt;","...")</f>
        <v>...</v>
      </c>
      <c r="C32" s="1" t="str">
        <f>IF($B$9="Y",'Population Definitions'!$A$2,"...")</f>
        <v>...</v>
      </c>
      <c r="E32" s="2"/>
      <c r="F32" s="2"/>
      <c r="G32" s="4" t="str">
        <f>IF($B$9="Y","OR","...")</f>
        <v>...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" t="str">
        <f>IF($C$9="Y",'Population Definitions'!$B$6,"...")</f>
        <v>...</v>
      </c>
      <c r="B33" s="4" t="str">
        <f>IF($C$9="Y","---&gt;","...")</f>
        <v>...</v>
      </c>
      <c r="C33" s="1" t="str">
        <f>IF($C$9="Y",'Population Definitions'!$A$3,"...")</f>
        <v>...</v>
      </c>
      <c r="E33" s="2"/>
      <c r="F33" s="2"/>
      <c r="G33" s="4" t="str">
        <f>IF($C$9="Y","OR","...")</f>
        <v>...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" t="str">
        <f>IF($D$9="Y",'Population Definitions'!$B$6,"...")</f>
        <v>...</v>
      </c>
      <c r="B34" s="4" t="str">
        <f>IF($D$9="Y","---&gt;","...")</f>
        <v>...</v>
      </c>
      <c r="C34" s="1" t="str">
        <f>IF($D$9="Y",'Population Definitions'!$A$4,"...")</f>
        <v>...</v>
      </c>
      <c r="E34" s="2"/>
      <c r="F34" s="2"/>
      <c r="G34" s="4" t="str">
        <f>IF($D$9="Y","OR","...")</f>
        <v>...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" t="str">
        <f>IF($E$9="Y",'Population Definitions'!$B$6,"...")</f>
        <v>...</v>
      </c>
      <c r="B35" s="4" t="str">
        <f>IF($E$9="Y","---&gt;","...")</f>
        <v>...</v>
      </c>
      <c r="C35" s="1" t="str">
        <f>IF($E$9="Y",'Population Definitions'!$A$5,"...")</f>
        <v>...</v>
      </c>
      <c r="E35" s="2"/>
      <c r="F35" s="2"/>
      <c r="G35" s="4" t="str">
        <f>IF($E$9="Y","OR","...")</f>
        <v>...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" t="str">
        <f>IF($F$9="Y",'Population Definitions'!$B$6,"...")</f>
        <v>...</v>
      </c>
      <c r="B36" s="4" t="str">
        <f>IF($F$9="Y","---&gt;","...")</f>
        <v>...</v>
      </c>
      <c r="C36" s="1" t="str">
        <f>IF($F$9="Y",'Population Definitions'!$B$6,"...")</f>
        <v>...</v>
      </c>
      <c r="E36" s="2"/>
      <c r="F36" s="2"/>
      <c r="G36" s="4" t="str">
        <f>IF($F$9="Y","OR","...")</f>
        <v>...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8" spans="1:25">
      <c r="A38" s="1" t="s">
        <v>0</v>
      </c>
      <c r="B38" s="1" t="s">
        <v>1</v>
      </c>
      <c r="C38" s="1" t="s">
        <v>145</v>
      </c>
      <c r="D38" s="1" t="s">
        <v>146</v>
      </c>
    </row>
    <row r="39" spans="1:25">
      <c r="A39" t="s">
        <v>199</v>
      </c>
      <c r="B39" t="s">
        <v>200</v>
      </c>
    </row>
    <row r="41" spans="1: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5">
      <c r="A42" s="1" t="str">
        <f>'Population Definitions'!$A$2</f>
        <v>0-4</v>
      </c>
      <c r="B42" s="4" t="s">
        <v>116</v>
      </c>
      <c r="C42" s="5" t="s">
        <v>148</v>
      </c>
      <c r="D42" s="5" t="s">
        <v>148</v>
      </c>
      <c r="E42" s="5" t="s">
        <v>148</v>
      </c>
      <c r="F42" s="5" t="s">
        <v>148</v>
      </c>
    </row>
    <row r="43" spans="1:25">
      <c r="A43" s="1" t="str">
        <f>'Population Definitions'!$A$3</f>
        <v>5-14</v>
      </c>
      <c r="B43" s="5" t="s">
        <v>148</v>
      </c>
      <c r="C43" s="4" t="s">
        <v>116</v>
      </c>
      <c r="D43" s="5" t="s">
        <v>148</v>
      </c>
      <c r="E43" s="5" t="s">
        <v>148</v>
      </c>
      <c r="F43" s="5" t="s">
        <v>148</v>
      </c>
    </row>
    <row r="44" spans="1:25">
      <c r="A44" s="1" t="str">
        <f>'Population Definitions'!$A$4</f>
        <v>15-64</v>
      </c>
      <c r="B44" s="5" t="s">
        <v>148</v>
      </c>
      <c r="C44" s="5" t="s">
        <v>148</v>
      </c>
      <c r="D44" s="4" t="s">
        <v>116</v>
      </c>
      <c r="E44" s="5" t="s">
        <v>148</v>
      </c>
      <c r="F44" s="5" t="s">
        <v>147</v>
      </c>
    </row>
    <row r="45" spans="1:25">
      <c r="A45" s="1" t="str">
        <f>'Population Definitions'!$A$5</f>
        <v>65+</v>
      </c>
      <c r="B45" s="5" t="s">
        <v>148</v>
      </c>
      <c r="C45" s="5" t="s">
        <v>148</v>
      </c>
      <c r="D45" s="5" t="s">
        <v>148</v>
      </c>
      <c r="E45" s="4" t="s">
        <v>116</v>
      </c>
      <c r="F45" s="5" t="s">
        <v>148</v>
      </c>
    </row>
    <row r="46" spans="1:25">
      <c r="A46" s="1" t="str">
        <f>'Population Definitions'!$B$6</f>
        <v>Prisoners</v>
      </c>
      <c r="B46" s="5" t="s">
        <v>148</v>
      </c>
      <c r="C46" s="5" t="s">
        <v>148</v>
      </c>
      <c r="D46" s="5" t="s">
        <v>147</v>
      </c>
      <c r="E46" s="5" t="s">
        <v>148</v>
      </c>
      <c r="F46" s="4" t="s">
        <v>116</v>
      </c>
    </row>
    <row r="48" spans="1:25">
      <c r="A48" s="1" t="s">
        <v>149</v>
      </c>
      <c r="B48" s="1"/>
      <c r="C48" s="1" t="s">
        <v>150</v>
      </c>
      <c r="D48" s="1" t="s">
        <v>13</v>
      </c>
      <c r="E48" s="1" t="s">
        <v>14</v>
      </c>
      <c r="F48" s="1" t="s">
        <v>15</v>
      </c>
      <c r="G48" s="1"/>
      <c r="H48" s="1">
        <v>2000</v>
      </c>
      <c r="I48" s="1">
        <v>2001</v>
      </c>
      <c r="J48" s="1">
        <v>2002</v>
      </c>
      <c r="K48" s="1">
        <v>2003</v>
      </c>
      <c r="L48" s="1">
        <v>2004</v>
      </c>
      <c r="M48" s="1">
        <v>2005</v>
      </c>
      <c r="N48" s="1">
        <v>2006</v>
      </c>
      <c r="O48" s="1">
        <v>2007</v>
      </c>
      <c r="P48" s="1">
        <v>2008</v>
      </c>
      <c r="Q48" s="1">
        <v>2009</v>
      </c>
      <c r="R48" s="1">
        <v>2010</v>
      </c>
      <c r="S48" s="1">
        <v>2011</v>
      </c>
      <c r="T48" s="1">
        <v>2012</v>
      </c>
      <c r="U48" s="1">
        <v>2013</v>
      </c>
      <c r="V48" s="1">
        <v>2014</v>
      </c>
      <c r="W48" s="1">
        <v>2015</v>
      </c>
      <c r="X48" s="1">
        <v>2016</v>
      </c>
      <c r="Y48" s="1">
        <v>2017</v>
      </c>
    </row>
    <row r="49" spans="1:25">
      <c r="A49" s="1" t="str">
        <f>IF($B$42="Y",'Population Definitions'!$A$2,"...")</f>
        <v>...</v>
      </c>
      <c r="B49" s="4" t="str">
        <f>IF($B$42="Y","---&gt;","...")</f>
        <v>...</v>
      </c>
      <c r="C49" s="1" t="str">
        <f>IF($B$42="Y",'Population Definitions'!$A$2,"...")</f>
        <v>...</v>
      </c>
      <c r="E49" s="2"/>
      <c r="F49" s="2"/>
      <c r="G49" s="4" t="str">
        <f>IF($B$42="Y","OR","...")</f>
        <v>...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" t="str">
        <f>IF($C$42="Y",'Population Definitions'!$A$2,"...")</f>
        <v>...</v>
      </c>
      <c r="B50" s="4" t="str">
        <f>IF($C$42="Y","---&gt;","...")</f>
        <v>...</v>
      </c>
      <c r="C50" s="1" t="str">
        <f>IF($C$42="Y",'Population Definitions'!$A$3,"...")</f>
        <v>...</v>
      </c>
      <c r="E50" s="2"/>
      <c r="F50" s="2"/>
      <c r="G50" s="4" t="str">
        <f>IF($C$42="Y","OR","...")</f>
        <v>...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" t="str">
        <f>IF($D$42="Y",'Population Definitions'!$A$2,"...")</f>
        <v>...</v>
      </c>
      <c r="B51" s="4" t="str">
        <f>IF($D$42="Y","---&gt;","...")</f>
        <v>...</v>
      </c>
      <c r="C51" s="1" t="str">
        <f>IF($D$42="Y",'Population Definitions'!$A$4,"...")</f>
        <v>...</v>
      </c>
      <c r="E51" s="2"/>
      <c r="F51" s="2"/>
      <c r="G51" s="4" t="str">
        <f>IF($D$42="Y","OR","...")</f>
        <v>...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1" t="str">
        <f>IF($E$42="Y",'Population Definitions'!$A$2,"...")</f>
        <v>...</v>
      </c>
      <c r="B52" s="4" t="str">
        <f>IF($E$42="Y","---&gt;","...")</f>
        <v>...</v>
      </c>
      <c r="C52" s="1" t="str">
        <f>IF($E$42="Y",'Population Definitions'!$A$5,"...")</f>
        <v>...</v>
      </c>
      <c r="E52" s="2"/>
      <c r="F52" s="2"/>
      <c r="G52" s="4" t="str">
        <f>IF($E$42="Y","OR","...")</f>
        <v>...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1" t="str">
        <f>IF($F$42="Y",'Population Definitions'!$A$2,"...")</f>
        <v>...</v>
      </c>
      <c r="B53" s="4" t="str">
        <f>IF($F$42="Y","---&gt;","...")</f>
        <v>...</v>
      </c>
      <c r="C53" s="1" t="str">
        <f>IF($F$42="Y",'Population Definitions'!$B$6,"...")</f>
        <v>...</v>
      </c>
      <c r="E53" s="2"/>
      <c r="F53" s="2"/>
      <c r="G53" s="4" t="str">
        <f>IF($F$42="Y","OR","...")</f>
        <v>...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1" t="str">
        <f>IF($B$43="Y",'Population Definitions'!$A$3,"...")</f>
        <v>...</v>
      </c>
      <c r="B54" s="4" t="str">
        <f>IF($B$43="Y","---&gt;","...")</f>
        <v>...</v>
      </c>
      <c r="C54" s="1" t="str">
        <f>IF($B$43="Y",'Population Definitions'!$A$2,"...")</f>
        <v>...</v>
      </c>
      <c r="E54" s="2"/>
      <c r="F54" s="2"/>
      <c r="G54" s="4" t="str">
        <f>IF($B$43="Y","OR","...")</f>
        <v>...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1" t="str">
        <f>IF($C$43="Y",'Population Definitions'!$A$3,"...")</f>
        <v>...</v>
      </c>
      <c r="B55" s="4" t="str">
        <f>IF($C$43="Y","---&gt;","...")</f>
        <v>...</v>
      </c>
      <c r="C55" s="1" t="str">
        <f>IF($C$43="Y",'Population Definitions'!$A$3,"...")</f>
        <v>...</v>
      </c>
      <c r="E55" s="2"/>
      <c r="F55" s="2"/>
      <c r="G55" s="4" t="str">
        <f>IF($C$43="Y","OR","...")</f>
        <v>...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1" t="str">
        <f>IF($D$43="Y",'Population Definitions'!$A$3,"...")</f>
        <v>...</v>
      </c>
      <c r="B56" s="4" t="str">
        <f>IF($D$43="Y","---&gt;","...")</f>
        <v>...</v>
      </c>
      <c r="C56" s="1" t="str">
        <f>IF($D$43="Y",'Population Definitions'!$A$4,"...")</f>
        <v>...</v>
      </c>
      <c r="E56" s="2"/>
      <c r="F56" s="2"/>
      <c r="G56" s="4" t="str">
        <f>IF($D$43="Y","OR","...")</f>
        <v>...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1" t="str">
        <f>IF($E$43="Y",'Population Definitions'!$A$3,"...")</f>
        <v>...</v>
      </c>
      <c r="B57" s="4" t="str">
        <f>IF($E$43="Y","---&gt;","...")</f>
        <v>...</v>
      </c>
      <c r="C57" s="1" t="str">
        <f>IF($E$43="Y",'Population Definitions'!$A$5,"...")</f>
        <v>...</v>
      </c>
      <c r="E57" s="2"/>
      <c r="F57" s="2"/>
      <c r="G57" s="4" t="str">
        <f>IF($E$43="Y","OR","...")</f>
        <v>...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1" t="str">
        <f>IF($F$43="Y",'Population Definitions'!$A$3,"...")</f>
        <v>...</v>
      </c>
      <c r="B58" s="4" t="str">
        <f>IF($F$43="Y","---&gt;","...")</f>
        <v>...</v>
      </c>
      <c r="C58" s="1" t="str">
        <f>IF($F$43="Y",'Population Definitions'!$B$6,"...")</f>
        <v>...</v>
      </c>
      <c r="E58" s="2"/>
      <c r="F58" s="2"/>
      <c r="G58" s="4" t="str">
        <f>IF($F$43="Y","OR","...")</f>
        <v>...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1" t="str">
        <f>IF($B$44="Y",'Population Definitions'!$A$4,"...")</f>
        <v>...</v>
      </c>
      <c r="B59" s="4" t="str">
        <f>IF($B$44="Y","---&gt;","...")</f>
        <v>...</v>
      </c>
      <c r="C59" s="1" t="str">
        <f>IF($B$44="Y",'Population Definitions'!$A$2,"...")</f>
        <v>...</v>
      </c>
      <c r="E59" s="2"/>
      <c r="F59" s="2"/>
      <c r="G59" s="4" t="str">
        <f>IF($B$44="Y","OR","...")</f>
        <v>...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1" t="str">
        <f>IF($C$44="Y",'Population Definitions'!$A$4,"...")</f>
        <v>...</v>
      </c>
      <c r="B60" s="4" t="str">
        <f>IF($C$44="Y","---&gt;","...")</f>
        <v>...</v>
      </c>
      <c r="C60" s="1" t="str">
        <f>IF($C$44="Y",'Population Definitions'!$A$3,"...")</f>
        <v>...</v>
      </c>
      <c r="E60" s="2"/>
      <c r="F60" s="2"/>
      <c r="G60" s="4" t="str">
        <f>IF($C$44="Y","OR","...")</f>
        <v>...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1" t="str">
        <f>IF($D$44="Y",'Population Definitions'!$A$4,"...")</f>
        <v>...</v>
      </c>
      <c r="B61" s="4" t="str">
        <f>IF($D$44="Y","---&gt;","...")</f>
        <v>...</v>
      </c>
      <c r="C61" s="1" t="str">
        <f>IF($D$44="Y",'Population Definitions'!$A$4,"...")</f>
        <v>...</v>
      </c>
      <c r="E61" s="2"/>
      <c r="F61" s="2"/>
      <c r="G61" s="4" t="str">
        <f>IF($D$44="Y","OR","...")</f>
        <v>...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" t="str">
        <f>IF($E$44="Y",'Population Definitions'!$A$4,"...")</f>
        <v>...</v>
      </c>
      <c r="B62" s="4" t="str">
        <f>IF($E$44="Y","---&gt;","...")</f>
        <v>...</v>
      </c>
      <c r="C62" s="1" t="str">
        <f>IF($E$44="Y",'Population Definitions'!$A$5,"...")</f>
        <v>...</v>
      </c>
      <c r="E62" s="2"/>
      <c r="F62" s="2"/>
      <c r="G62" s="4" t="str">
        <f>IF($E$44="Y","OR","...")</f>
        <v>...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" t="str">
        <f>IF($F$44="Y",'Population Definitions'!$A$4,"...")</f>
        <v>15-64</v>
      </c>
      <c r="B63" s="4" t="str">
        <f>IF($F$44="Y","---&gt;","...")</f>
        <v>---&gt;</v>
      </c>
      <c r="C63" s="1" t="str">
        <f>IF($F$44="Y",'Population Definitions'!$B$6,"...")</f>
        <v>Prisoners</v>
      </c>
      <c r="E63" s="3" t="s">
        <v>179</v>
      </c>
      <c r="F63" s="3">
        <v>0.0005</v>
      </c>
      <c r="G63" s="4" t="str">
        <f>IF($F$44="Y","OR","...")</f>
        <v>OR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1" t="str">
        <f>IF($B$45="Y",'Population Definitions'!$A$5,"...")</f>
        <v>...</v>
      </c>
      <c r="B64" s="4" t="str">
        <f>IF($B$45="Y","---&gt;","...")</f>
        <v>...</v>
      </c>
      <c r="C64" s="1" t="str">
        <f>IF($B$45="Y",'Population Definitions'!$A$2,"...")</f>
        <v>...</v>
      </c>
      <c r="E64" s="2"/>
      <c r="F64" s="2"/>
      <c r="G64" s="4" t="str">
        <f>IF($B$45="Y","OR","...")</f>
        <v>...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1" t="str">
        <f>IF($C$45="Y",'Population Definitions'!$A$5,"...")</f>
        <v>...</v>
      </c>
      <c r="B65" s="4" t="str">
        <f>IF($C$45="Y","---&gt;","...")</f>
        <v>...</v>
      </c>
      <c r="C65" s="1" t="str">
        <f>IF($C$45="Y",'Population Definitions'!$A$3,"...")</f>
        <v>...</v>
      </c>
      <c r="E65" s="2"/>
      <c r="F65" s="2"/>
      <c r="G65" s="4" t="str">
        <f>IF($C$45="Y","OR","...")</f>
        <v>...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1" t="str">
        <f>IF($D$45="Y",'Population Definitions'!$A$5,"...")</f>
        <v>...</v>
      </c>
      <c r="B66" s="4" t="str">
        <f>IF($D$45="Y","---&gt;","...")</f>
        <v>...</v>
      </c>
      <c r="C66" s="1" t="str">
        <f>IF($D$45="Y",'Population Definitions'!$A$4,"...")</f>
        <v>...</v>
      </c>
      <c r="E66" s="2"/>
      <c r="F66" s="2"/>
      <c r="G66" s="4" t="str">
        <f>IF($D$45="Y","OR","...")</f>
        <v>...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1" t="str">
        <f>IF($E$45="Y",'Population Definitions'!$A$5,"...")</f>
        <v>...</v>
      </c>
      <c r="B67" s="4" t="str">
        <f>IF($E$45="Y","---&gt;","...")</f>
        <v>...</v>
      </c>
      <c r="C67" s="1" t="str">
        <f>IF($E$45="Y",'Population Definitions'!$A$5,"...")</f>
        <v>...</v>
      </c>
      <c r="E67" s="2"/>
      <c r="F67" s="2"/>
      <c r="G67" s="4" t="str">
        <f>IF($E$45="Y","OR","...")</f>
        <v>...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1" t="str">
        <f>IF($F$45="Y",'Population Definitions'!$A$5,"...")</f>
        <v>...</v>
      </c>
      <c r="B68" s="4" t="str">
        <f>IF($F$45="Y","---&gt;","...")</f>
        <v>...</v>
      </c>
      <c r="C68" s="1" t="str">
        <f>IF($F$45="Y",'Population Definitions'!$B$6,"...")</f>
        <v>...</v>
      </c>
      <c r="E68" s="2"/>
      <c r="F68" s="2"/>
      <c r="G68" s="4" t="str">
        <f>IF($F$45="Y","OR","...")</f>
        <v>...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1" t="str">
        <f>IF($B$46="Y",'Population Definitions'!$B$6,"...")</f>
        <v>...</v>
      </c>
      <c r="B69" s="4" t="str">
        <f>IF($B$46="Y","---&gt;","...")</f>
        <v>...</v>
      </c>
      <c r="C69" s="1" t="str">
        <f>IF($B$46="Y",'Population Definitions'!$A$2,"...")</f>
        <v>...</v>
      </c>
      <c r="E69" s="2"/>
      <c r="F69" s="2"/>
      <c r="G69" s="4" t="str">
        <f>IF($B$46="Y","OR","...")</f>
        <v>...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1" t="str">
        <f>IF($C$46="Y",'Population Definitions'!$B$6,"...")</f>
        <v>...</v>
      </c>
      <c r="B70" s="4" t="str">
        <f>IF($C$46="Y","---&gt;","...")</f>
        <v>...</v>
      </c>
      <c r="C70" s="1" t="str">
        <f>IF($C$46="Y",'Population Definitions'!$A$3,"...")</f>
        <v>...</v>
      </c>
      <c r="E70" s="2"/>
      <c r="F70" s="2"/>
      <c r="G70" s="4" t="str">
        <f>IF($C$46="Y","OR","...")</f>
        <v>...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1" t="str">
        <f>IF($D$46="Y",'Population Definitions'!$B$6,"...")</f>
        <v>Prisoners</v>
      </c>
      <c r="B71" s="4" t="str">
        <f>IF($D$46="Y","---&gt;","...")</f>
        <v>---&gt;</v>
      </c>
      <c r="C71" s="1" t="str">
        <f>IF($D$46="Y",'Population Definitions'!$A$4,"...")</f>
        <v>15-64</v>
      </c>
      <c r="E71" s="3" t="s">
        <v>179</v>
      </c>
      <c r="F71" s="3">
        <v>0.12</v>
      </c>
      <c r="G71" s="4" t="str">
        <f>IF($D$46="Y","OR","...")</f>
        <v>OR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1" t="str">
        <f>IF($E$46="Y",'Population Definitions'!$B$6,"...")</f>
        <v>...</v>
      </c>
      <c r="B72" s="4" t="str">
        <f>IF($E$46="Y","---&gt;","...")</f>
        <v>...</v>
      </c>
      <c r="C72" s="1" t="str">
        <f>IF($E$46="Y",'Population Definitions'!$A$5,"...")</f>
        <v>...</v>
      </c>
      <c r="E72" s="2"/>
      <c r="F72" s="2"/>
      <c r="G72" s="4" t="str">
        <f>IF($E$46="Y","OR","...")</f>
        <v>...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1" t="str">
        <f>IF($F$46="Y",'Population Definitions'!$B$6,"...")</f>
        <v>...</v>
      </c>
      <c r="B73" s="4" t="str">
        <f>IF($F$46="Y","---&gt;","...")</f>
        <v>...</v>
      </c>
      <c r="C73" s="1" t="str">
        <f>IF($F$46="Y",'Population Definitions'!$B$6,"...")</f>
        <v>...</v>
      </c>
      <c r="E73" s="2"/>
      <c r="F73" s="2"/>
      <c r="G73" s="4" t="str">
        <f>IF($F$46="Y","OR","...")</f>
        <v>...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</sheetData>
  <conditionalFormatting sqref="B43">
    <cfRule type="cellIs" dxfId="2" priority="124" operator="equal">
      <formula>"Y"</formula>
    </cfRule>
    <cfRule type="cellIs" dxfId="3" priority="125" operator="equal">
      <formula>"N"</formula>
    </cfRule>
  </conditionalFormatting>
  <conditionalFormatting sqref="B44">
    <cfRule type="cellIs" dxfId="2" priority="132" operator="equal">
      <formula>"Y"</formula>
    </cfRule>
    <cfRule type="cellIs" dxfId="3" priority="133" operator="equal">
      <formula>"N"</formula>
    </cfRule>
  </conditionalFormatting>
  <conditionalFormatting sqref="B45">
    <cfRule type="cellIs" dxfId="2" priority="140" operator="equal">
      <formula>"Y"</formula>
    </cfRule>
    <cfRule type="cellIs" dxfId="3" priority="141" operator="equal">
      <formula>"N"</formula>
    </cfRule>
  </conditionalFormatting>
  <conditionalFormatting sqref="B46">
    <cfRule type="cellIs" dxfId="2" priority="148" operator="equal">
      <formula>"Y"</formula>
    </cfRule>
    <cfRule type="cellIs" dxfId="3" priority="149" operator="equal">
      <formula>"N"</formula>
    </cfRule>
  </conditionalFormatting>
  <conditionalFormatting sqref="B6">
    <cfRule type="cellIs" dxfId="2" priority="9" operator="equal">
      <formula>"Y"</formula>
    </cfRule>
    <cfRule type="cellIs" dxfId="3" priority="10" operator="equal">
      <formula>"N"</formula>
    </cfRule>
  </conditionalFormatting>
  <conditionalFormatting sqref="B7">
    <cfRule type="cellIs" dxfId="2" priority="17" operator="equal">
      <formula>"Y"</formula>
    </cfRule>
    <cfRule type="cellIs" dxfId="3" priority="18" operator="equal">
      <formula>"N"</formula>
    </cfRule>
  </conditionalFormatting>
  <conditionalFormatting sqref="B8">
    <cfRule type="cellIs" dxfId="2" priority="25" operator="equal">
      <formula>"Y"</formula>
    </cfRule>
    <cfRule type="cellIs" dxfId="3" priority="26" operator="equal">
      <formula>"N"</formula>
    </cfRule>
  </conditionalFormatting>
  <conditionalFormatting sqref="B9">
    <cfRule type="cellIs" dxfId="2" priority="33" operator="equal">
      <formula>"Y"</formula>
    </cfRule>
    <cfRule type="cellIs" dxfId="3" priority="34" operator="equal">
      <formula>"N"</formula>
    </cfRule>
  </conditionalFormatting>
  <conditionalFormatting sqref="C42">
    <cfRule type="cellIs" dxfId="2" priority="116" operator="equal">
      <formula>"Y"</formula>
    </cfRule>
    <cfRule type="cellIs" dxfId="3" priority="117" operator="equal">
      <formula>"N"</formula>
    </cfRule>
  </conditionalFormatting>
  <conditionalFormatting sqref="C44">
    <cfRule type="cellIs" dxfId="2" priority="134" operator="equal">
      <formula>"Y"</formula>
    </cfRule>
    <cfRule type="cellIs" dxfId="3" priority="135" operator="equal">
      <formula>"N"</formula>
    </cfRule>
  </conditionalFormatting>
  <conditionalFormatting sqref="C45">
    <cfRule type="cellIs" dxfId="2" priority="142" operator="equal">
      <formula>"Y"</formula>
    </cfRule>
    <cfRule type="cellIs" dxfId="3" priority="143" operator="equal">
      <formula>"N"</formula>
    </cfRule>
  </conditionalFormatting>
  <conditionalFormatting sqref="C46">
    <cfRule type="cellIs" dxfId="2" priority="150" operator="equal">
      <formula>"Y"</formula>
    </cfRule>
    <cfRule type="cellIs" dxfId="3" priority="151" operator="equal">
      <formula>"N"</formula>
    </cfRule>
  </conditionalFormatting>
  <conditionalFormatting sqref="C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C7">
    <cfRule type="cellIs" dxfId="2" priority="19" operator="equal">
      <formula>"Y"</formula>
    </cfRule>
    <cfRule type="cellIs" dxfId="3" priority="20" operator="equal">
      <formula>"N"</formula>
    </cfRule>
  </conditionalFormatting>
  <conditionalFormatting sqref="C8">
    <cfRule type="cellIs" dxfId="2" priority="27" operator="equal">
      <formula>"Y"</formula>
    </cfRule>
    <cfRule type="cellIs" dxfId="3" priority="28" operator="equal">
      <formula>"N"</formula>
    </cfRule>
  </conditionalFormatting>
  <conditionalFormatting sqref="C9">
    <cfRule type="cellIs" dxfId="2" priority="35" operator="equal">
      <formula>"Y"</formula>
    </cfRule>
    <cfRule type="cellIs" dxfId="3" priority="36" operator="equal">
      <formula>"N"</formula>
    </cfRule>
  </conditionalFormatting>
  <conditionalFormatting sqref="D12:Y12">
    <cfRule type="expression" dxfId="4" priority="43">
      <formula>$B$5&lt;&gt;"Y"</formula>
    </cfRule>
  </conditionalFormatting>
  <conditionalFormatting sqref="D13:Y13">
    <cfRule type="expression" dxfId="4" priority="46">
      <formula>$C$5&lt;&gt;"Y"</formula>
    </cfRule>
  </conditionalFormatting>
  <conditionalFormatting sqref="D14:Y14">
    <cfRule type="expression" dxfId="4" priority="49">
      <formula>$D$5&lt;&gt;"Y"</formula>
    </cfRule>
  </conditionalFormatting>
  <conditionalFormatting sqref="D15:Y15">
    <cfRule type="expression" dxfId="4" priority="52">
      <formula>$E$5&lt;&gt;"Y"</formula>
    </cfRule>
  </conditionalFormatting>
  <conditionalFormatting sqref="D16:Y16">
    <cfRule type="expression" dxfId="4" priority="55">
      <formula>$F$5&lt;&gt;"Y"</formula>
    </cfRule>
  </conditionalFormatting>
  <conditionalFormatting sqref="D17:Y17">
    <cfRule type="expression" dxfId="4" priority="58">
      <formula>$B$6&lt;&gt;"Y"</formula>
    </cfRule>
  </conditionalFormatting>
  <conditionalFormatting sqref="D18:Y18">
    <cfRule type="expression" dxfId="4" priority="61">
      <formula>$C$6&lt;&gt;"Y"</formula>
    </cfRule>
  </conditionalFormatting>
  <conditionalFormatting sqref="D19:Y19">
    <cfRule type="expression" dxfId="4" priority="64">
      <formula>$D$6&lt;&gt;"Y"</formula>
    </cfRule>
  </conditionalFormatting>
  <conditionalFormatting sqref="D20:Y20">
    <cfRule type="expression" dxfId="4" priority="67">
      <formula>$E$6&lt;&gt;"Y"</formula>
    </cfRule>
  </conditionalFormatting>
  <conditionalFormatting sqref="D21:Y21">
    <cfRule type="expression" dxfId="4" priority="70">
      <formula>$F$6&lt;&gt;"Y"</formula>
    </cfRule>
  </conditionalFormatting>
  <conditionalFormatting sqref="D22:Y22">
    <cfRule type="expression" dxfId="4" priority="73">
      <formula>$B$7&lt;&gt;"Y"</formula>
    </cfRule>
  </conditionalFormatting>
  <conditionalFormatting sqref="D23:Y23">
    <cfRule type="expression" dxfId="4" priority="76">
      <formula>$C$7&lt;&gt;"Y"</formula>
    </cfRule>
  </conditionalFormatting>
  <conditionalFormatting sqref="D24:Y24">
    <cfRule type="expression" dxfId="4" priority="79">
      <formula>$D$7&lt;&gt;"Y"</formula>
    </cfRule>
  </conditionalFormatting>
  <conditionalFormatting sqref="D25:Y25">
    <cfRule type="expression" dxfId="4" priority="82">
      <formula>$E$7&lt;&gt;"Y"</formula>
    </cfRule>
  </conditionalFormatting>
  <conditionalFormatting sqref="D26:Y26">
    <cfRule type="expression" dxfId="4" priority="85">
      <formula>$F$7&lt;&gt;"Y"</formula>
    </cfRule>
  </conditionalFormatting>
  <conditionalFormatting sqref="D27:Y27">
    <cfRule type="expression" dxfId="4" priority="88">
      <formula>$B$8&lt;&gt;"Y"</formula>
    </cfRule>
  </conditionalFormatting>
  <conditionalFormatting sqref="D28:Y28">
    <cfRule type="expression" dxfId="4" priority="91">
      <formula>$C$8&lt;&gt;"Y"</formula>
    </cfRule>
  </conditionalFormatting>
  <conditionalFormatting sqref="D29:Y29">
    <cfRule type="expression" dxfId="4" priority="94">
      <formula>$D$8&lt;&gt;"Y"</formula>
    </cfRule>
  </conditionalFormatting>
  <conditionalFormatting sqref="D30:Y30">
    <cfRule type="expression" dxfId="4" priority="97">
      <formula>$E$8&lt;&gt;"Y"</formula>
    </cfRule>
  </conditionalFormatting>
  <conditionalFormatting sqref="D31:Y31">
    <cfRule type="expression" dxfId="4" priority="100">
      <formula>$F$8&lt;&gt;"Y"</formula>
    </cfRule>
  </conditionalFormatting>
  <conditionalFormatting sqref="D32:Y32">
    <cfRule type="expression" dxfId="4" priority="103">
      <formula>$B$9&lt;&gt;"Y"</formula>
    </cfRule>
  </conditionalFormatting>
  <conditionalFormatting sqref="D33:Y33">
    <cfRule type="expression" dxfId="4" priority="106">
      <formula>$C$9&lt;&gt;"Y"</formula>
    </cfRule>
  </conditionalFormatting>
  <conditionalFormatting sqref="D34:Y34">
    <cfRule type="expression" dxfId="4" priority="109">
      <formula>$D$9&lt;&gt;"Y"</formula>
    </cfRule>
  </conditionalFormatting>
  <conditionalFormatting sqref="D35:Y35">
    <cfRule type="expression" dxfId="4" priority="112">
      <formula>$E$9&lt;&gt;"Y"</formula>
    </cfRule>
  </conditionalFormatting>
  <conditionalFormatting sqref="D36:Y36">
    <cfRule type="expression" dxfId="4" priority="115">
      <formula>$F$9&lt;&gt;"Y"</formula>
    </cfRule>
  </conditionalFormatting>
  <conditionalFormatting sqref="D42">
    <cfRule type="cellIs" dxfId="2" priority="118" operator="equal">
      <formula>"Y"</formula>
    </cfRule>
    <cfRule type="cellIs" dxfId="3" priority="119" operator="equal">
      <formula>"N"</formula>
    </cfRule>
  </conditionalFormatting>
  <conditionalFormatting sqref="D43">
    <cfRule type="cellIs" dxfId="2" priority="126" operator="equal">
      <formula>"Y"</formula>
    </cfRule>
    <cfRule type="cellIs" dxfId="3" priority="127" operator="equal">
      <formula>"N"</formula>
    </cfRule>
  </conditionalFormatting>
  <conditionalFormatting sqref="D45">
    <cfRule type="cellIs" dxfId="2" priority="144" operator="equal">
      <formula>"Y"</formula>
    </cfRule>
    <cfRule type="cellIs" dxfId="3" priority="145" operator="equal">
      <formula>"N"</formula>
    </cfRule>
  </conditionalFormatting>
  <conditionalFormatting sqref="D46">
    <cfRule type="cellIs" dxfId="2" priority="152" operator="equal">
      <formula>"Y"</formula>
    </cfRule>
    <cfRule type="cellIs" dxfId="3" priority="153" operator="equal">
      <formula>"N"</formula>
    </cfRule>
  </conditionalFormatting>
  <conditionalFormatting sqref="D49:Y49">
    <cfRule type="expression" dxfId="4" priority="158">
      <formula>$B$42&lt;&gt;"Y"</formula>
    </cfRule>
  </conditionalFormatting>
  <conditionalFormatting sqref="D5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D50:Y50">
    <cfRule type="expression" dxfId="4" priority="161">
      <formula>$C$42&lt;&gt;"Y"</formula>
    </cfRule>
  </conditionalFormatting>
  <conditionalFormatting sqref="D51:Y51">
    <cfRule type="expression" dxfId="4" priority="164">
      <formula>$D$42&lt;&gt;"Y"</formula>
    </cfRule>
  </conditionalFormatting>
  <conditionalFormatting sqref="D52:Y52">
    <cfRule type="expression" dxfId="4" priority="167">
      <formula>$E$42&lt;&gt;"Y"</formula>
    </cfRule>
  </conditionalFormatting>
  <conditionalFormatting sqref="D53:Y53">
    <cfRule type="expression" dxfId="4" priority="170">
      <formula>$F$42&lt;&gt;"Y"</formula>
    </cfRule>
  </conditionalFormatting>
  <conditionalFormatting sqref="D54:Y54">
    <cfRule type="expression" dxfId="4" priority="173">
      <formula>$B$43&lt;&gt;"Y"</formula>
    </cfRule>
  </conditionalFormatting>
  <conditionalFormatting sqref="D55:Y55">
    <cfRule type="expression" dxfId="4" priority="176">
      <formula>$C$43&lt;&gt;"Y"</formula>
    </cfRule>
  </conditionalFormatting>
  <conditionalFormatting sqref="D56:Y56">
    <cfRule type="expression" dxfId="4" priority="179">
      <formula>$D$43&lt;&gt;"Y"</formula>
    </cfRule>
  </conditionalFormatting>
  <conditionalFormatting sqref="D57:Y57">
    <cfRule type="expression" dxfId="4" priority="182">
      <formula>$E$43&lt;&gt;"Y"</formula>
    </cfRule>
  </conditionalFormatting>
  <conditionalFormatting sqref="D58:Y58">
    <cfRule type="expression" dxfId="4" priority="185">
      <formula>$F$43&lt;&gt;"Y"</formula>
    </cfRule>
  </conditionalFormatting>
  <conditionalFormatting sqref="D59:Y59">
    <cfRule type="expression" dxfId="4" priority="188">
      <formula>$B$44&lt;&gt;"Y"</formula>
    </cfRule>
  </conditionalFormatting>
  <conditionalFormatting sqref="D6">
    <cfRule type="cellIs" dxfId="2" priority="11" operator="equal">
      <formula>"Y"</formula>
    </cfRule>
    <cfRule type="cellIs" dxfId="3" priority="12" operator="equal">
      <formula>"N"</formula>
    </cfRule>
  </conditionalFormatting>
  <conditionalFormatting sqref="D60:Y60">
    <cfRule type="expression" dxfId="4" priority="191">
      <formula>$C$44&lt;&gt;"Y"</formula>
    </cfRule>
  </conditionalFormatting>
  <conditionalFormatting sqref="D61:Y61">
    <cfRule type="expression" dxfId="4" priority="194">
      <formula>$D$44&lt;&gt;"Y"</formula>
    </cfRule>
  </conditionalFormatting>
  <conditionalFormatting sqref="D62:Y62">
    <cfRule type="expression" dxfId="4" priority="197">
      <formula>$E$44&lt;&gt;"Y"</formula>
    </cfRule>
  </conditionalFormatting>
  <conditionalFormatting sqref="D63:Y63">
    <cfRule type="expression" dxfId="4" priority="200">
      <formula>$F$44&lt;&gt;"Y"</formula>
    </cfRule>
  </conditionalFormatting>
  <conditionalFormatting sqref="D64:Y64">
    <cfRule type="expression" dxfId="4" priority="203">
      <formula>$B$45&lt;&gt;"Y"</formula>
    </cfRule>
  </conditionalFormatting>
  <conditionalFormatting sqref="D65:Y65">
    <cfRule type="expression" dxfId="4" priority="206">
      <formula>$C$45&lt;&gt;"Y"</formula>
    </cfRule>
  </conditionalFormatting>
  <conditionalFormatting sqref="D66:Y66">
    <cfRule type="expression" dxfId="4" priority="209">
      <formula>$D$45&lt;&gt;"Y"</formula>
    </cfRule>
  </conditionalFormatting>
  <conditionalFormatting sqref="D67:Y67">
    <cfRule type="expression" dxfId="4" priority="212">
      <formula>$E$45&lt;&gt;"Y"</formula>
    </cfRule>
  </conditionalFormatting>
  <conditionalFormatting sqref="D68:Y68">
    <cfRule type="expression" dxfId="4" priority="215">
      <formula>$F$45&lt;&gt;"Y"</formula>
    </cfRule>
  </conditionalFormatting>
  <conditionalFormatting sqref="D69:Y69">
    <cfRule type="expression" dxfId="4" priority="218">
      <formula>$B$46&lt;&gt;"Y"</formula>
    </cfRule>
  </conditionalFormatting>
  <conditionalFormatting sqref="D70:Y70">
    <cfRule type="expression" dxfId="4" priority="221">
      <formula>$C$46&lt;&gt;"Y"</formula>
    </cfRule>
  </conditionalFormatting>
  <conditionalFormatting sqref="D71:Y71">
    <cfRule type="expression" dxfId="4" priority="224">
      <formula>$D$46&lt;&gt;"Y"</formula>
    </cfRule>
  </conditionalFormatting>
  <conditionalFormatting sqref="D72:Y72">
    <cfRule type="expression" dxfId="4" priority="227">
      <formula>$E$46&lt;&gt;"Y"</formula>
    </cfRule>
  </conditionalFormatting>
  <conditionalFormatting sqref="D73:Y73">
    <cfRule type="expression" dxfId="4" priority="230">
      <formula>$F$46&lt;&gt;"Y"</formula>
    </cfRule>
  </conditionalFormatting>
  <conditionalFormatting sqref="D8">
    <cfRule type="cellIs" dxfId="2" priority="29" operator="equal">
      <formula>"Y"</formula>
    </cfRule>
    <cfRule type="cellIs" dxfId="3" priority="30" operator="equal">
      <formula>"N"</formula>
    </cfRule>
  </conditionalFormatting>
  <conditionalFormatting sqref="D9">
    <cfRule type="cellIs" dxfId="2" priority="37" operator="equal">
      <formula>"Y"</formula>
    </cfRule>
    <cfRule type="cellIs" dxfId="3" priority="38" operator="equal">
      <formula>"N"</formula>
    </cfRule>
  </conditionalFormatting>
  <conditionalFormatting sqref="E42">
    <cfRule type="cellIs" dxfId="2" priority="120" operator="equal">
      <formula>"Y"</formula>
    </cfRule>
    <cfRule type="cellIs" dxfId="3" priority="121" operator="equal">
      <formula>"N"</formula>
    </cfRule>
  </conditionalFormatting>
  <conditionalFormatting sqref="E43">
    <cfRule type="cellIs" dxfId="2" priority="128" operator="equal">
      <formula>"Y"</formula>
    </cfRule>
    <cfRule type="cellIs" dxfId="3" priority="129" operator="equal">
      <formula>"N"</formula>
    </cfRule>
  </conditionalFormatting>
  <conditionalFormatting sqref="E44">
    <cfRule type="cellIs" dxfId="2" priority="136" operator="equal">
      <formula>"Y"</formula>
    </cfRule>
    <cfRule type="cellIs" dxfId="3" priority="137" operator="equal">
      <formula>"N"</formula>
    </cfRule>
  </conditionalFormatting>
  <conditionalFormatting sqref="E46">
    <cfRule type="cellIs" dxfId="2" priority="154" operator="equal">
      <formula>"Y"</formula>
    </cfRule>
    <cfRule type="cellIs" dxfId="3" priority="155" operator="equal">
      <formula>"N"</formula>
    </cfRule>
  </conditionalFormatting>
  <conditionalFormatting sqref="E5">
    <cfRule type="cellIs" dxfId="2" priority="5" operator="equal">
      <formula>"Y"</formula>
    </cfRule>
    <cfRule type="cellIs" dxfId="3" priority="6" operator="equal">
      <formula>"N"</formula>
    </cfRule>
  </conditionalFormatting>
  <conditionalFormatting sqref="E6">
    <cfRule type="cellIs" dxfId="2" priority="13" operator="equal">
      <formula>"Y"</formula>
    </cfRule>
    <cfRule type="cellIs" dxfId="3" priority="14" operator="equal">
      <formula>"N"</formula>
    </cfRule>
  </conditionalFormatting>
  <conditionalFormatting sqref="E7">
    <cfRule type="cellIs" dxfId="2" priority="21" operator="equal">
      <formula>"Y"</formula>
    </cfRule>
    <cfRule type="cellIs" dxfId="3" priority="22" operator="equal">
      <formula>"N"</formula>
    </cfRule>
  </conditionalFormatting>
  <conditionalFormatting sqref="E9">
    <cfRule type="cellIs" dxfId="2" priority="39" operator="equal">
      <formula>"Y"</formula>
    </cfRule>
    <cfRule type="cellIs" dxfId="3" priority="40" operator="equal">
      <formula>"N"</formula>
    </cfRule>
  </conditionalFormatting>
  <conditionalFormatting sqref="F12">
    <cfRule type="expression" dxfId="0" priority="41">
      <formula>COUNTIF(H12:Y12,"&lt;&gt;" &amp; "")&gt;0</formula>
    </cfRule>
    <cfRule type="expression" dxfId="1" priority="42">
      <formula>AND(COUNTIF(H12:Y12,"&lt;&gt;" &amp; "")&gt;0,NOT(ISBLANK(F12)))</formula>
    </cfRule>
  </conditionalFormatting>
  <conditionalFormatting sqref="F13">
    <cfRule type="expression" dxfId="0" priority="44">
      <formula>COUNTIF(H13:Y13,"&lt;&gt;" &amp; "")&gt;0</formula>
    </cfRule>
    <cfRule type="expression" dxfId="1" priority="45">
      <formula>AND(COUNTIF(H13:Y13,"&lt;&gt;" &amp; "")&gt;0,NOT(ISBLANK(F13)))</formula>
    </cfRule>
  </conditionalFormatting>
  <conditionalFormatting sqref="F14">
    <cfRule type="expression" dxfId="0" priority="47">
      <formula>COUNTIF(H14:Y14,"&lt;&gt;" &amp; "")&gt;0</formula>
    </cfRule>
    <cfRule type="expression" dxfId="1" priority="48">
      <formula>AND(COUNTIF(H14:Y14,"&lt;&gt;" &amp; "")&gt;0,NOT(ISBLANK(F14)))</formula>
    </cfRule>
  </conditionalFormatting>
  <conditionalFormatting sqref="F15">
    <cfRule type="expression" dxfId="0" priority="50">
      <formula>COUNTIF(H15:Y15,"&lt;&gt;" &amp; "")&gt;0</formula>
    </cfRule>
    <cfRule type="expression" dxfId="1" priority="51">
      <formula>AND(COUNTIF(H15:Y15,"&lt;&gt;" &amp; "")&gt;0,NOT(ISBLANK(F15)))</formula>
    </cfRule>
  </conditionalFormatting>
  <conditionalFormatting sqref="F16">
    <cfRule type="expression" dxfId="0" priority="53">
      <formula>COUNTIF(H16:Y16,"&lt;&gt;" &amp; "")&gt;0</formula>
    </cfRule>
    <cfRule type="expression" dxfId="1" priority="54">
      <formula>AND(COUNTIF(H16:Y16,"&lt;&gt;" &amp; "")&gt;0,NOT(ISBLANK(F16)))</formula>
    </cfRule>
  </conditionalFormatting>
  <conditionalFormatting sqref="F17">
    <cfRule type="expression" dxfId="0" priority="56">
      <formula>COUNTIF(H17:Y17,"&lt;&gt;" &amp; "")&gt;0</formula>
    </cfRule>
    <cfRule type="expression" dxfId="1" priority="57">
      <formula>AND(COUNTIF(H17:Y17,"&lt;&gt;" &amp; "")&gt;0,NOT(ISBLANK(F17)))</formula>
    </cfRule>
  </conditionalFormatting>
  <conditionalFormatting sqref="F18">
    <cfRule type="expression" dxfId="0" priority="59">
      <formula>COUNTIF(H18:Y18,"&lt;&gt;" &amp; "")&gt;0</formula>
    </cfRule>
    <cfRule type="expression" dxfId="1" priority="60">
      <formula>AND(COUNTIF(H18:Y18,"&lt;&gt;" &amp; "")&gt;0,NOT(ISBLANK(F18)))</formula>
    </cfRule>
  </conditionalFormatting>
  <conditionalFormatting sqref="F19">
    <cfRule type="expression" dxfId="0" priority="62">
      <formula>COUNTIF(H19:Y19,"&lt;&gt;" &amp; "")&gt;0</formula>
    </cfRule>
    <cfRule type="expression" dxfId="1" priority="63">
      <formula>AND(COUNTIF(H19:Y19,"&lt;&gt;" &amp; "")&gt;0,NOT(ISBLANK(F19)))</formula>
    </cfRule>
  </conditionalFormatting>
  <conditionalFormatting sqref="F20">
    <cfRule type="expression" dxfId="0" priority="65">
      <formula>COUNTIF(H20:Y20,"&lt;&gt;" &amp; "")&gt;0</formula>
    </cfRule>
    <cfRule type="expression" dxfId="1" priority="66">
      <formula>AND(COUNTIF(H20:Y20,"&lt;&gt;" &amp; "")&gt;0,NOT(ISBLANK(F20)))</formula>
    </cfRule>
  </conditionalFormatting>
  <conditionalFormatting sqref="F21">
    <cfRule type="expression" dxfId="0" priority="68">
      <formula>COUNTIF(H21:Y21,"&lt;&gt;" &amp; "")&gt;0</formula>
    </cfRule>
    <cfRule type="expression" dxfId="1" priority="69">
      <formula>AND(COUNTIF(H21:Y21,"&lt;&gt;" &amp; "")&gt;0,NOT(ISBLANK(F21)))</formula>
    </cfRule>
  </conditionalFormatting>
  <conditionalFormatting sqref="F22">
    <cfRule type="expression" dxfId="0" priority="71">
      <formula>COUNTIF(H22:Y22,"&lt;&gt;" &amp; "")&gt;0</formula>
    </cfRule>
    <cfRule type="expression" dxfId="1" priority="72">
      <formula>AND(COUNTIF(H22:Y22,"&lt;&gt;" &amp; "")&gt;0,NOT(ISBLANK(F22)))</formula>
    </cfRule>
  </conditionalFormatting>
  <conditionalFormatting sqref="F23">
    <cfRule type="expression" dxfId="0" priority="74">
      <formula>COUNTIF(H23:Y23,"&lt;&gt;" &amp; "")&gt;0</formula>
    </cfRule>
    <cfRule type="expression" dxfId="1" priority="75">
      <formula>AND(COUNTIF(H23:Y23,"&lt;&gt;" &amp; "")&gt;0,NOT(ISBLANK(F23)))</formula>
    </cfRule>
  </conditionalFormatting>
  <conditionalFormatting sqref="F24">
    <cfRule type="expression" dxfId="0" priority="77">
      <formula>COUNTIF(H24:Y24,"&lt;&gt;" &amp; "")&gt;0</formula>
    </cfRule>
    <cfRule type="expression" dxfId="1" priority="78">
      <formula>AND(COUNTIF(H24:Y24,"&lt;&gt;" &amp; "")&gt;0,NOT(ISBLANK(F24)))</formula>
    </cfRule>
  </conditionalFormatting>
  <conditionalFormatting sqref="F25">
    <cfRule type="expression" dxfId="0" priority="80">
      <formula>COUNTIF(H25:Y25,"&lt;&gt;" &amp; "")&gt;0</formula>
    </cfRule>
    <cfRule type="expression" dxfId="1" priority="81">
      <formula>AND(COUNTIF(H25:Y25,"&lt;&gt;" &amp; "")&gt;0,NOT(ISBLANK(F25)))</formula>
    </cfRule>
  </conditionalFormatting>
  <conditionalFormatting sqref="F26">
    <cfRule type="expression" dxfId="0" priority="83">
      <formula>COUNTIF(H26:Y26,"&lt;&gt;" &amp; "")&gt;0</formula>
    </cfRule>
    <cfRule type="expression" dxfId="1" priority="84">
      <formula>AND(COUNTIF(H26:Y26,"&lt;&gt;" &amp; "")&gt;0,NOT(ISBLANK(F26)))</formula>
    </cfRule>
  </conditionalFormatting>
  <conditionalFormatting sqref="F27">
    <cfRule type="expression" dxfId="0" priority="86">
      <formula>COUNTIF(H27:Y27,"&lt;&gt;" &amp; "")&gt;0</formula>
    </cfRule>
    <cfRule type="expression" dxfId="1" priority="87">
      <formula>AND(COUNTIF(H27:Y27,"&lt;&gt;" &amp; "")&gt;0,NOT(ISBLANK(F27)))</formula>
    </cfRule>
  </conditionalFormatting>
  <conditionalFormatting sqref="F28">
    <cfRule type="expression" dxfId="0" priority="89">
      <formula>COUNTIF(H28:Y28,"&lt;&gt;" &amp; "")&gt;0</formula>
    </cfRule>
    <cfRule type="expression" dxfId="1" priority="90">
      <formula>AND(COUNTIF(H28:Y28,"&lt;&gt;" &amp; "")&gt;0,NOT(ISBLANK(F28)))</formula>
    </cfRule>
  </conditionalFormatting>
  <conditionalFormatting sqref="F29">
    <cfRule type="expression" dxfId="0" priority="92">
      <formula>COUNTIF(H29:Y29,"&lt;&gt;" &amp; "")&gt;0</formula>
    </cfRule>
    <cfRule type="expression" dxfId="1" priority="93">
      <formula>AND(COUNTIF(H29:Y29,"&lt;&gt;" &amp; "")&gt;0,NOT(ISBLANK(F29)))</formula>
    </cfRule>
  </conditionalFormatting>
  <conditionalFormatting sqref="F30">
    <cfRule type="expression" dxfId="0" priority="95">
      <formula>COUNTIF(H30:Y30,"&lt;&gt;" &amp; "")&gt;0</formula>
    </cfRule>
    <cfRule type="expression" dxfId="1" priority="96">
      <formula>AND(COUNTIF(H30:Y30,"&lt;&gt;" &amp; "")&gt;0,NOT(ISBLANK(F30)))</formula>
    </cfRule>
  </conditionalFormatting>
  <conditionalFormatting sqref="F31">
    <cfRule type="expression" dxfId="0" priority="98">
      <formula>COUNTIF(H31:Y31,"&lt;&gt;" &amp; "")&gt;0</formula>
    </cfRule>
    <cfRule type="expression" dxfId="1" priority="99">
      <formula>AND(COUNTIF(H31:Y31,"&lt;&gt;" &amp; "")&gt;0,NOT(ISBLANK(F31)))</formula>
    </cfRule>
  </conditionalFormatting>
  <conditionalFormatting sqref="F32">
    <cfRule type="expression" dxfId="0" priority="101">
      <formula>COUNTIF(H32:Y32,"&lt;&gt;" &amp; "")&gt;0</formula>
    </cfRule>
    <cfRule type="expression" dxfId="1" priority="102">
      <formula>AND(COUNTIF(H32:Y32,"&lt;&gt;" &amp; "")&gt;0,NOT(ISBLANK(F32)))</formula>
    </cfRule>
  </conditionalFormatting>
  <conditionalFormatting sqref="F33">
    <cfRule type="expression" dxfId="0" priority="104">
      <formula>COUNTIF(H33:Y33,"&lt;&gt;" &amp; "")&gt;0</formula>
    </cfRule>
    <cfRule type="expression" dxfId="1" priority="105">
      <formula>AND(COUNTIF(H33:Y33,"&lt;&gt;" &amp; "")&gt;0,NOT(ISBLANK(F33)))</formula>
    </cfRule>
  </conditionalFormatting>
  <conditionalFormatting sqref="F34">
    <cfRule type="expression" dxfId="0" priority="107">
      <formula>COUNTIF(H34:Y34,"&lt;&gt;" &amp; "")&gt;0</formula>
    </cfRule>
    <cfRule type="expression" dxfId="1" priority="108">
      <formula>AND(COUNTIF(H34:Y34,"&lt;&gt;" &amp; "")&gt;0,NOT(ISBLANK(F34)))</formula>
    </cfRule>
  </conditionalFormatting>
  <conditionalFormatting sqref="F35">
    <cfRule type="expression" dxfId="0" priority="110">
      <formula>COUNTIF(H35:Y35,"&lt;&gt;" &amp; "")&gt;0</formula>
    </cfRule>
    <cfRule type="expression" dxfId="1" priority="111">
      <formula>AND(COUNTIF(H35:Y35,"&lt;&gt;" &amp; "")&gt;0,NOT(ISBLANK(F35)))</formula>
    </cfRule>
  </conditionalFormatting>
  <conditionalFormatting sqref="F36">
    <cfRule type="expression" dxfId="0" priority="113">
      <formula>COUNTIF(H36:Y36,"&lt;&gt;" &amp; "")&gt;0</formula>
    </cfRule>
    <cfRule type="expression" dxfId="1" priority="114">
      <formula>AND(COUNTIF(H36:Y36,"&lt;&gt;" &amp; "")&gt;0,NOT(ISBLANK(F36)))</formula>
    </cfRule>
  </conditionalFormatting>
  <conditionalFormatting sqref="F42">
    <cfRule type="cellIs" dxfId="2" priority="122" operator="equal">
      <formula>"Y"</formula>
    </cfRule>
    <cfRule type="cellIs" dxfId="3" priority="123" operator="equal">
      <formula>"N"</formula>
    </cfRule>
  </conditionalFormatting>
  <conditionalFormatting sqref="F43">
    <cfRule type="cellIs" dxfId="2" priority="130" operator="equal">
      <formula>"Y"</formula>
    </cfRule>
    <cfRule type="cellIs" dxfId="3" priority="131" operator="equal">
      <formula>"N"</formula>
    </cfRule>
  </conditionalFormatting>
  <conditionalFormatting sqref="F44">
    <cfRule type="cellIs" dxfId="2" priority="138" operator="equal">
      <formula>"Y"</formula>
    </cfRule>
    <cfRule type="cellIs" dxfId="3" priority="139" operator="equal">
      <formula>"N"</formula>
    </cfRule>
  </conditionalFormatting>
  <conditionalFormatting sqref="F45">
    <cfRule type="cellIs" dxfId="2" priority="146" operator="equal">
      <formula>"Y"</formula>
    </cfRule>
    <cfRule type="cellIs" dxfId="3" priority="147" operator="equal">
      <formula>"N"</formula>
    </cfRule>
  </conditionalFormatting>
  <conditionalFormatting sqref="F49">
    <cfRule type="expression" dxfId="0" priority="156">
      <formula>COUNTIF(H49:Y49,"&lt;&gt;" &amp; "")&gt;0</formula>
    </cfRule>
    <cfRule type="expression" dxfId="1" priority="157">
      <formula>AND(COUNTIF(H49:Y49,"&lt;&gt;" &amp; "")&gt;0,NOT(ISBLANK(F49)))</formula>
    </cfRule>
  </conditionalFormatting>
  <conditionalFormatting sqref="F5">
    <cfRule type="cellIs" dxfId="2" priority="7" operator="equal">
      <formula>"Y"</formula>
    </cfRule>
    <cfRule type="cellIs" dxfId="3" priority="8" operator="equal">
      <formula>"N"</formula>
    </cfRule>
  </conditionalFormatting>
  <conditionalFormatting sqref="F50">
    <cfRule type="expression" dxfId="0" priority="159">
      <formula>COUNTIF(H50:Y50,"&lt;&gt;" &amp; "")&gt;0</formula>
    </cfRule>
    <cfRule type="expression" dxfId="1" priority="160">
      <formula>AND(COUNTIF(H50:Y50,"&lt;&gt;" &amp; "")&gt;0,NOT(ISBLANK(F50)))</formula>
    </cfRule>
  </conditionalFormatting>
  <conditionalFormatting sqref="F51">
    <cfRule type="expression" dxfId="0" priority="162">
      <formula>COUNTIF(H51:Y51,"&lt;&gt;" &amp; "")&gt;0</formula>
    </cfRule>
    <cfRule type="expression" dxfId="1" priority="163">
      <formula>AND(COUNTIF(H51:Y51,"&lt;&gt;" &amp; "")&gt;0,NOT(ISBLANK(F51)))</formula>
    </cfRule>
  </conditionalFormatting>
  <conditionalFormatting sqref="F52">
    <cfRule type="expression" dxfId="0" priority="165">
      <formula>COUNTIF(H52:Y52,"&lt;&gt;" &amp; "")&gt;0</formula>
    </cfRule>
    <cfRule type="expression" dxfId="1" priority="166">
      <formula>AND(COUNTIF(H52:Y52,"&lt;&gt;" &amp; "")&gt;0,NOT(ISBLANK(F52)))</formula>
    </cfRule>
  </conditionalFormatting>
  <conditionalFormatting sqref="F53">
    <cfRule type="expression" dxfId="0" priority="168">
      <formula>COUNTIF(H53:Y53,"&lt;&gt;" &amp; "")&gt;0</formula>
    </cfRule>
    <cfRule type="expression" dxfId="1" priority="169">
      <formula>AND(COUNTIF(H53:Y53,"&lt;&gt;" &amp; "")&gt;0,NOT(ISBLANK(F53)))</formula>
    </cfRule>
  </conditionalFormatting>
  <conditionalFormatting sqref="F54">
    <cfRule type="expression" dxfId="0" priority="171">
      <formula>COUNTIF(H54:Y54,"&lt;&gt;" &amp; "")&gt;0</formula>
    </cfRule>
    <cfRule type="expression" dxfId="1" priority="172">
      <formula>AND(COUNTIF(H54:Y54,"&lt;&gt;" &amp; "")&gt;0,NOT(ISBLANK(F54)))</formula>
    </cfRule>
  </conditionalFormatting>
  <conditionalFormatting sqref="F55">
    <cfRule type="expression" dxfId="0" priority="174">
      <formula>COUNTIF(H55:Y55,"&lt;&gt;" &amp; "")&gt;0</formula>
    </cfRule>
    <cfRule type="expression" dxfId="1" priority="175">
      <formula>AND(COUNTIF(H55:Y55,"&lt;&gt;" &amp; "")&gt;0,NOT(ISBLANK(F55)))</formula>
    </cfRule>
  </conditionalFormatting>
  <conditionalFormatting sqref="F56">
    <cfRule type="expression" dxfId="0" priority="177">
      <formula>COUNTIF(H56:Y56,"&lt;&gt;" &amp; "")&gt;0</formula>
    </cfRule>
    <cfRule type="expression" dxfId="1" priority="178">
      <formula>AND(COUNTIF(H56:Y56,"&lt;&gt;" &amp; "")&gt;0,NOT(ISBLANK(F56)))</formula>
    </cfRule>
  </conditionalFormatting>
  <conditionalFormatting sqref="F57">
    <cfRule type="expression" dxfId="0" priority="180">
      <formula>COUNTIF(H57:Y57,"&lt;&gt;" &amp; "")&gt;0</formula>
    </cfRule>
    <cfRule type="expression" dxfId="1" priority="181">
      <formula>AND(COUNTIF(H57:Y57,"&lt;&gt;" &amp; "")&gt;0,NOT(ISBLANK(F57)))</formula>
    </cfRule>
  </conditionalFormatting>
  <conditionalFormatting sqref="F58">
    <cfRule type="expression" dxfId="0" priority="183">
      <formula>COUNTIF(H58:Y58,"&lt;&gt;" &amp; "")&gt;0</formula>
    </cfRule>
    <cfRule type="expression" dxfId="1" priority="184">
      <formula>AND(COUNTIF(H58:Y58,"&lt;&gt;" &amp; "")&gt;0,NOT(ISBLANK(F58)))</formula>
    </cfRule>
  </conditionalFormatting>
  <conditionalFormatting sqref="F59">
    <cfRule type="expression" dxfId="0" priority="186">
      <formula>COUNTIF(H59:Y59,"&lt;&gt;" &amp; "")&gt;0</formula>
    </cfRule>
    <cfRule type="expression" dxfId="1" priority="187">
      <formula>AND(COUNTIF(H59:Y59,"&lt;&gt;" &amp; "")&gt;0,NOT(ISBLANK(F59)))</formula>
    </cfRule>
  </conditionalFormatting>
  <conditionalFormatting sqref="F6">
    <cfRule type="cellIs" dxfId="2" priority="15" operator="equal">
      <formula>"Y"</formula>
    </cfRule>
    <cfRule type="cellIs" dxfId="3" priority="16" operator="equal">
      <formula>"N"</formula>
    </cfRule>
  </conditionalFormatting>
  <conditionalFormatting sqref="F60">
    <cfRule type="expression" dxfId="0" priority="189">
      <formula>COUNTIF(H60:Y60,"&lt;&gt;" &amp; "")&gt;0</formula>
    </cfRule>
    <cfRule type="expression" dxfId="1" priority="190">
      <formula>AND(COUNTIF(H60:Y60,"&lt;&gt;" &amp; "")&gt;0,NOT(ISBLANK(F60)))</formula>
    </cfRule>
  </conditionalFormatting>
  <conditionalFormatting sqref="F61">
    <cfRule type="expression" dxfId="0" priority="192">
      <formula>COUNTIF(H61:Y61,"&lt;&gt;" &amp; "")&gt;0</formula>
    </cfRule>
    <cfRule type="expression" dxfId="1" priority="193">
      <formula>AND(COUNTIF(H61:Y61,"&lt;&gt;" &amp; "")&gt;0,NOT(ISBLANK(F61)))</formula>
    </cfRule>
  </conditionalFormatting>
  <conditionalFormatting sqref="F62">
    <cfRule type="expression" dxfId="0" priority="195">
      <formula>COUNTIF(H62:Y62,"&lt;&gt;" &amp; "")&gt;0</formula>
    </cfRule>
    <cfRule type="expression" dxfId="1" priority="196">
      <formula>AND(COUNTIF(H62:Y62,"&lt;&gt;" &amp; "")&gt;0,NOT(ISBLANK(F62)))</formula>
    </cfRule>
  </conditionalFormatting>
  <conditionalFormatting sqref="F63">
    <cfRule type="expression" dxfId="0" priority="198">
      <formula>COUNTIF(H63:Y63,"&lt;&gt;" &amp; "")&gt;0</formula>
    </cfRule>
    <cfRule type="expression" dxfId="1" priority="199">
      <formula>AND(COUNTIF(H63:Y63,"&lt;&gt;" &amp; "")&gt;0,NOT(ISBLANK(F63)))</formula>
    </cfRule>
  </conditionalFormatting>
  <conditionalFormatting sqref="F64">
    <cfRule type="expression" dxfId="0" priority="201">
      <formula>COUNTIF(H64:Y64,"&lt;&gt;" &amp; "")&gt;0</formula>
    </cfRule>
    <cfRule type="expression" dxfId="1" priority="202">
      <formula>AND(COUNTIF(H64:Y64,"&lt;&gt;" &amp; "")&gt;0,NOT(ISBLANK(F64)))</formula>
    </cfRule>
  </conditionalFormatting>
  <conditionalFormatting sqref="F65">
    <cfRule type="expression" dxfId="0" priority="204">
      <formula>COUNTIF(H65:Y65,"&lt;&gt;" &amp; "")&gt;0</formula>
    </cfRule>
    <cfRule type="expression" dxfId="1" priority="205">
      <formula>AND(COUNTIF(H65:Y65,"&lt;&gt;" &amp; "")&gt;0,NOT(ISBLANK(F65)))</formula>
    </cfRule>
  </conditionalFormatting>
  <conditionalFormatting sqref="F66">
    <cfRule type="expression" dxfId="0" priority="207">
      <formula>COUNTIF(H66:Y66,"&lt;&gt;" &amp; "")&gt;0</formula>
    </cfRule>
    <cfRule type="expression" dxfId="1" priority="208">
      <formula>AND(COUNTIF(H66:Y66,"&lt;&gt;" &amp; "")&gt;0,NOT(ISBLANK(F66)))</formula>
    </cfRule>
  </conditionalFormatting>
  <conditionalFormatting sqref="F67">
    <cfRule type="expression" dxfId="0" priority="210">
      <formula>COUNTIF(H67:Y67,"&lt;&gt;" &amp; "")&gt;0</formula>
    </cfRule>
    <cfRule type="expression" dxfId="1" priority="211">
      <formula>AND(COUNTIF(H67:Y67,"&lt;&gt;" &amp; "")&gt;0,NOT(ISBLANK(F67)))</formula>
    </cfRule>
  </conditionalFormatting>
  <conditionalFormatting sqref="F68">
    <cfRule type="expression" dxfId="0" priority="213">
      <formula>COUNTIF(H68:Y68,"&lt;&gt;" &amp; "")&gt;0</formula>
    </cfRule>
    <cfRule type="expression" dxfId="1" priority="214">
      <formula>AND(COUNTIF(H68:Y68,"&lt;&gt;" &amp; "")&gt;0,NOT(ISBLANK(F68)))</formula>
    </cfRule>
  </conditionalFormatting>
  <conditionalFormatting sqref="F69">
    <cfRule type="expression" dxfId="0" priority="216">
      <formula>COUNTIF(H69:Y69,"&lt;&gt;" &amp; "")&gt;0</formula>
    </cfRule>
    <cfRule type="expression" dxfId="1" priority="217">
      <formula>AND(COUNTIF(H69:Y69,"&lt;&gt;" &amp; "")&gt;0,NOT(ISBLANK(F69)))</formula>
    </cfRule>
  </conditionalFormatting>
  <conditionalFormatting sqref="F7">
    <cfRule type="cellIs" dxfId="2" priority="23" operator="equal">
      <formula>"Y"</formula>
    </cfRule>
    <cfRule type="cellIs" dxfId="3" priority="24" operator="equal">
      <formula>"N"</formula>
    </cfRule>
  </conditionalFormatting>
  <conditionalFormatting sqref="F70">
    <cfRule type="expression" dxfId="0" priority="219">
      <formula>COUNTIF(H70:Y70,"&lt;&gt;" &amp; "")&gt;0</formula>
    </cfRule>
    <cfRule type="expression" dxfId="1" priority="220">
      <formula>AND(COUNTIF(H70:Y70,"&lt;&gt;" &amp; "")&gt;0,NOT(ISBLANK(F70)))</formula>
    </cfRule>
  </conditionalFormatting>
  <conditionalFormatting sqref="F71">
    <cfRule type="expression" dxfId="0" priority="222">
      <formula>COUNTIF(H71:Y71,"&lt;&gt;" &amp; "")&gt;0</formula>
    </cfRule>
    <cfRule type="expression" dxfId="1" priority="223">
      <formula>AND(COUNTIF(H71:Y71,"&lt;&gt;" &amp; "")&gt;0,NOT(ISBLANK(F71)))</formula>
    </cfRule>
  </conditionalFormatting>
  <conditionalFormatting sqref="F72">
    <cfRule type="expression" dxfId="0" priority="225">
      <formula>COUNTIF(H72:Y72,"&lt;&gt;" &amp; "")&gt;0</formula>
    </cfRule>
    <cfRule type="expression" dxfId="1" priority="226">
      <formula>AND(COUNTIF(H72:Y72,"&lt;&gt;" &amp; "")&gt;0,NOT(ISBLANK(F72)))</formula>
    </cfRule>
  </conditionalFormatting>
  <conditionalFormatting sqref="F73">
    <cfRule type="expression" dxfId="0" priority="228">
      <formula>COUNTIF(H73:Y73,"&lt;&gt;" &amp; "")&gt;0</formula>
    </cfRule>
    <cfRule type="expression" dxfId="1" priority="229">
      <formula>AND(COUNTIF(H73:Y73,"&lt;&gt;" &amp; "")&gt;0,NOT(ISBLANK(F73)))</formula>
    </cfRule>
  </conditionalFormatting>
  <conditionalFormatting sqref="F8">
    <cfRule type="cellIs" dxfId="2" priority="31" operator="equal">
      <formula>"Y"</formula>
    </cfRule>
    <cfRule type="cellIs" dxfId="3" priority="32" operator="equal">
      <formula>"N"</formula>
    </cfRule>
  </conditionalFormatting>
  <dataValidations count="1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E12">
      <formula1>"Number (years),Rate (per year),Duration (years)"</formula1>
    </dataValidation>
    <dataValidation type="list" allowBlank="1" showInputMessage="1" showErrorMessage="1" sqref="E13">
      <formula1>"Number (years),Rate (per year),Duration (years)"</formula1>
    </dataValidation>
    <dataValidation type="list" allowBlank="1" showInputMessage="1" showErrorMessage="1" sqref="E14">
      <formula1>"Number (years),Rate (per year),Duration (years)"</formula1>
    </dataValidation>
    <dataValidation type="list" allowBlank="1" showInputMessage="1" showErrorMessage="1" sqref="E15">
      <formula1>"Number (years),Rate (per year),Duration (years)"</formula1>
    </dataValidation>
    <dataValidation type="list" allowBlank="1" showInputMessage="1" showErrorMessage="1" sqref="E16">
      <formula1>"Number (years),Rate (per year),Duration (years)"</formula1>
    </dataValidation>
    <dataValidation type="list" allowBlank="1" showInputMessage="1" showErrorMessage="1" sqref="E17">
      <formula1>"Number (years),Rate (per year),Duration (years)"</formula1>
    </dataValidation>
    <dataValidation type="list" allowBlank="1" showInputMessage="1" showErrorMessage="1" sqref="E18">
      <formula1>"Number (years),Rate (per year),Duration (years)"</formula1>
    </dataValidation>
    <dataValidation type="list" allowBlank="1" showInputMessage="1" showErrorMessage="1" sqref="E19">
      <formula1>"Number (years),Rate (per year),Duration (years)"</formula1>
    </dataValidation>
    <dataValidation type="list" allowBlank="1" showInputMessage="1" showErrorMessage="1" sqref="E20">
      <formula1>"Number (years),Rate (per year),Duration (years)"</formula1>
    </dataValidation>
    <dataValidation type="list" allowBlank="1" showInputMessage="1" showErrorMessage="1" sqref="E21">
      <formula1>"Number (years),Rate (per year),Duration (years)"</formula1>
    </dataValidation>
    <dataValidation type="list" allowBlank="1" showInputMessage="1" showErrorMessage="1" sqref="E22">
      <formula1>"Number (years),Rate (per year),Duration (years)"</formula1>
    </dataValidation>
    <dataValidation type="list" allowBlank="1" showInputMessage="1" showErrorMessage="1" sqref="E23">
      <formula1>"Number (years),Rate (per year),Duration (years)"</formula1>
    </dataValidation>
    <dataValidation type="list" allowBlank="1" showInputMessage="1" showErrorMessage="1" sqref="E24">
      <formula1>"Number (years),Rate (per year),Duration (years)"</formula1>
    </dataValidation>
    <dataValidation type="list" allowBlank="1" showInputMessage="1" showErrorMessage="1" sqref="E25">
      <formula1>"Number (years),Rate (per year),Duration (years)"</formula1>
    </dataValidation>
    <dataValidation type="list" allowBlank="1" showInputMessage="1" showErrorMessage="1" sqref="E26">
      <formula1>"Number (years),Rate (per year),Duration (years)"</formula1>
    </dataValidation>
    <dataValidation type="list" allowBlank="1" showInputMessage="1" showErrorMessage="1" sqref="E27">
      <formula1>"Number (years),Rate (per year),Duration (years)"</formula1>
    </dataValidation>
    <dataValidation type="list" allowBlank="1" showInputMessage="1" showErrorMessage="1" sqref="E28">
      <formula1>"Number (years),Rate (per year),Duration (years)"</formula1>
    </dataValidation>
    <dataValidation type="list" allowBlank="1" showInputMessage="1" showErrorMessage="1" sqref="E29">
      <formula1>"Number (years),Rate (per year),Duration (years)"</formula1>
    </dataValidation>
    <dataValidation type="list" allowBlank="1" showInputMessage="1" showErrorMessage="1" sqref="E30">
      <formula1>"Number (years),Rate (per year),Duration (years)"</formula1>
    </dataValidation>
    <dataValidation type="list" allowBlank="1" showInputMessage="1" showErrorMessage="1" sqref="E31">
      <formula1>"Number (years),Rate (per year),Duration (years)"</formula1>
    </dataValidation>
    <dataValidation type="list" allowBlank="1" showInputMessage="1" showErrorMessage="1" sqref="E32">
      <formula1>"Number (years),Rate (per year),Duration (years)"</formula1>
    </dataValidation>
    <dataValidation type="list" allowBlank="1" showInputMessage="1" showErrorMessage="1" sqref="E33">
      <formula1>"Number (years),Rate (per year),Duration (years)"</formula1>
    </dataValidation>
    <dataValidation type="list" allowBlank="1" showInputMessage="1" showErrorMessage="1" sqref="E34">
      <formula1>"Number (years),Rate (per year),Duration (years)"</formula1>
    </dataValidation>
    <dataValidation type="list" allowBlank="1" showInputMessage="1" showErrorMessage="1" sqref="E35">
      <formula1>"Number (years),Rate (per year),Duration (years)"</formula1>
    </dataValidation>
    <dataValidation type="list" allowBlank="1" showInputMessage="1" showErrorMessage="1" sqref="E36">
      <formula1>"Number (years),Rate (per year),Duration (years)"</formula1>
    </dataValidation>
    <dataValidation type="list" allowBlank="1" showInputMessage="1" showErrorMessage="1" sqref="B42">
      <formula1>"N.A."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D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F42">
      <formula1>"Y,N"</formula1>
    </dataValidation>
    <dataValidation type="list" allowBlank="1" showInputMessage="1" showErrorMessage="1" sqref="B43">
      <formula1>"Y,N"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D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F43">
      <formula1>"Y,N"</formula1>
    </dataValidation>
    <dataValidation type="list" allowBlank="1" showInputMessage="1" showErrorMessage="1" sqref="B44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F44">
      <formula1>"Y,N"</formula1>
    </dataValidation>
    <dataValidation type="list" allowBlank="1" showInputMessage="1" showErrorMessage="1" sqref="B45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D45">
      <formula1>"Y,N"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F45">
      <formula1>"Y,N"</formula1>
    </dataValidation>
    <dataValidation type="list" allowBlank="1" showInputMessage="1" showErrorMessage="1" sqref="B46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D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F46">
      <formula1>"N.A."</formula1>
    </dataValidation>
    <dataValidation type="list" allowBlank="1" showInputMessage="1" showErrorMessage="1" sqref="E49">
      <formula1>"Number (years),Rate (per year),Duration (years)"</formula1>
    </dataValidation>
    <dataValidation type="list" allowBlank="1" showInputMessage="1" showErrorMessage="1" sqref="E50">
      <formula1>"Number (years),Rate (per year),Duration (years)"</formula1>
    </dataValidation>
    <dataValidation type="list" allowBlank="1" showInputMessage="1" showErrorMessage="1" sqref="E51">
      <formula1>"Number (years),Rate (per year),Duration (years)"</formula1>
    </dataValidation>
    <dataValidation type="list" allowBlank="1" showInputMessage="1" showErrorMessage="1" sqref="E52">
      <formula1>"Number (years),Rate (per year),Duration (years)"</formula1>
    </dataValidation>
    <dataValidation type="list" allowBlank="1" showInputMessage="1" showErrorMessage="1" sqref="E53">
      <formula1>"Number (years),Rate (per year),Duration (years)"</formula1>
    </dataValidation>
    <dataValidation type="list" allowBlank="1" showInputMessage="1" showErrorMessage="1" sqref="E54">
      <formula1>"Number (years),Rate (per year),Duration (years)"</formula1>
    </dataValidation>
    <dataValidation type="list" allowBlank="1" showInputMessage="1" showErrorMessage="1" sqref="E55">
      <formula1>"Number (years),Rate (per year),Duration (years)"</formula1>
    </dataValidation>
    <dataValidation type="list" allowBlank="1" showInputMessage="1" showErrorMessage="1" sqref="E56">
      <formula1>"Number (years),Rate (per year),Duration (years)"</formula1>
    </dataValidation>
    <dataValidation type="list" allowBlank="1" showInputMessage="1" showErrorMessage="1" sqref="E57">
      <formula1>"Number (years),Rate (per year),Duration (years)"</formula1>
    </dataValidation>
    <dataValidation type="list" allowBlank="1" showInputMessage="1" showErrorMessage="1" sqref="E58">
      <formula1>"Number (years),Rate (per year),Duration (years)"</formula1>
    </dataValidation>
    <dataValidation type="list" allowBlank="1" showInputMessage="1" showErrorMessage="1" sqref="E59">
      <formula1>"Number (years),Rate (per year),Duration (years)"</formula1>
    </dataValidation>
    <dataValidation type="list" allowBlank="1" showInputMessage="1" showErrorMessage="1" sqref="E60">
      <formula1>"Number (years),Rate (per year),Duration (years)"</formula1>
    </dataValidation>
    <dataValidation type="list" allowBlank="1" showInputMessage="1" showErrorMessage="1" sqref="E61">
      <formula1>"Number (years),Rate (per year),Duration (years)"</formula1>
    </dataValidation>
    <dataValidation type="list" allowBlank="1" showInputMessage="1" showErrorMessage="1" sqref="E62">
      <formula1>"Number (years),Rate (per year),Duration (years)"</formula1>
    </dataValidation>
    <dataValidation type="list" allowBlank="1" showInputMessage="1" showErrorMessage="1" sqref="E63">
      <formula1>"Number (years),Rate (per year),Duration (years)"</formula1>
    </dataValidation>
    <dataValidation type="list" allowBlank="1" showInputMessage="1" showErrorMessage="1" sqref="E64">
      <formula1>"Number (years),Rate (per year),Duration (years)"</formula1>
    </dataValidation>
    <dataValidation type="list" allowBlank="1" showInputMessage="1" showErrorMessage="1" sqref="E65">
      <formula1>"Number (years),Rate (per year),Duration (years)"</formula1>
    </dataValidation>
    <dataValidation type="list" allowBlank="1" showInputMessage="1" showErrorMessage="1" sqref="E66">
      <formula1>"Number (years),Rate (per year),Duration (years)"</formula1>
    </dataValidation>
    <dataValidation type="list" allowBlank="1" showInputMessage="1" showErrorMessage="1" sqref="E67">
      <formula1>"Number (years),Rate (per year),Duration (years)"</formula1>
    </dataValidation>
    <dataValidation type="list" allowBlank="1" showInputMessage="1" showErrorMessage="1" sqref="E68">
      <formula1>"Number (years),Rate (per year),Duration (years)"</formula1>
    </dataValidation>
    <dataValidation type="list" allowBlank="1" showInputMessage="1" showErrorMessage="1" sqref="E69">
      <formula1>"Number (years),Rate (per year),Duration (years)"</formula1>
    </dataValidation>
    <dataValidation type="list" allowBlank="1" showInputMessage="1" showErrorMessage="1" sqref="E70">
      <formula1>"Number (years),Rate (per year),Duration (years)"</formula1>
    </dataValidation>
    <dataValidation type="list" allowBlank="1" showInputMessage="1" showErrorMessage="1" sqref="E71">
      <formula1>"Number (years),Rate (per year),Duration (years)"</formula1>
    </dataValidation>
    <dataValidation type="list" allowBlank="1" showInputMessage="1" showErrorMessage="1" sqref="E72">
      <formula1>"Number (years),Rate (per year),Duration (years)"</formula1>
    </dataValidation>
    <dataValidation type="list" allowBlank="1" showInputMessage="1" showErrorMessage="1" sqref="E73">
      <formula1>"Number (years),Rate (per year),Duration (years)"</formula1>
    </dataValidation>
  </dataValidations>
  <hyperlinks>
    <hyperlink ref="C5" location="Transfers!B13" display="Y"/>
    <hyperlink ref="D5" location="Transfers!B14" display="N"/>
    <hyperlink ref="E5" location="Transfers!B15" display="N"/>
    <hyperlink ref="F5" location="Transfers!B16" display="N"/>
    <hyperlink ref="B6" location="Transfers!B17" display="N"/>
    <hyperlink ref="D6" location="Transfers!B19" display="Y"/>
    <hyperlink ref="E6" location="Transfers!B20" display="N"/>
    <hyperlink ref="F6" location="Transfers!B21" display="N"/>
    <hyperlink ref="B7" location="Transfers!B22" display="N"/>
    <hyperlink ref="C7" location="Transfers!B23" display="N"/>
    <hyperlink ref="E7" location="Transfers!B25" display="Y"/>
    <hyperlink ref="F7" location="Transfers!B26" display="N"/>
    <hyperlink ref="B8" location="Transfers!B27" display="N"/>
    <hyperlink ref="C8" location="Transfers!B28" display="N"/>
    <hyperlink ref="D8" location="Transfers!B29" display="N"/>
    <hyperlink ref="F8" location="Transfers!B31" display="N"/>
    <hyperlink ref="B9" location="Transfers!B32" display="N"/>
    <hyperlink ref="C9" location="Transfers!B33" display="N"/>
    <hyperlink ref="D9" location="Transfers!B34" display="N"/>
    <hyperlink ref="E9" location="Transfers!B35" display="N"/>
    <hyperlink ref="B13" location="Transfers!$C$5" display="Transfers!$C$5"/>
    <hyperlink ref="B14" location="Transfers!$D$5" display="Transfers!$D$5"/>
    <hyperlink ref="B15" location="Transfers!$E$5" display="Transfers!$E$5"/>
    <hyperlink ref="B16" location="Transfers!$F$5" display="Transfers!$F$5"/>
    <hyperlink ref="B17" location="Transfers!$B$6" display="Transfers!$B$6"/>
    <hyperlink ref="B19" location="Transfers!$D$6" display="Transfers!$D$6"/>
    <hyperlink ref="B20" location="Transfers!$E$6" display="Transfers!$E$6"/>
    <hyperlink ref="B21" location="Transfers!$F$6" display="Transfers!$F$6"/>
    <hyperlink ref="B22" location="Transfers!$B$7" display="Transfers!$B$7"/>
    <hyperlink ref="B23" location="Transfers!$C$7" display="Transfers!$C$7"/>
    <hyperlink ref="B25" location="Transfers!$E$7" display="Transfers!$E$7"/>
    <hyperlink ref="B26" location="Transfers!$F$7" display="Transfers!$F$7"/>
    <hyperlink ref="B27" location="Transfers!$B$8" display="Transfers!$B$8"/>
    <hyperlink ref="B28" location="Transfers!$C$8" display="Transfers!$C$8"/>
    <hyperlink ref="B29" location="Transfers!$D$8" display="Transfers!$D$8"/>
    <hyperlink ref="B31" location="Transfers!$F$8" display="Transfers!$F$8"/>
    <hyperlink ref="B32" location="Transfers!$B$9" display="Transfers!$B$9"/>
    <hyperlink ref="B33" location="Transfers!$C$9" display="Transfers!$C$9"/>
    <hyperlink ref="B34" location="Transfers!$D$9" display="Transfers!$D$9"/>
    <hyperlink ref="B35" location="Transfers!$E$9" display="Transfers!$E$9"/>
    <hyperlink ref="C42" location="Transfers!B50" display="N"/>
    <hyperlink ref="D42" location="Transfers!B51" display="N"/>
    <hyperlink ref="E42" location="Transfers!B52" display="N"/>
    <hyperlink ref="F42" location="Transfers!B53" display="N"/>
    <hyperlink ref="B43" location="Transfers!B54" display="N"/>
    <hyperlink ref="D43" location="Transfers!B56" display="N"/>
    <hyperlink ref="E43" location="Transfers!B57" display="N"/>
    <hyperlink ref="F43" location="Transfers!B58" display="N"/>
    <hyperlink ref="B44" location="Transfers!B59" display="N"/>
    <hyperlink ref="C44" location="Transfers!B60" display="N"/>
    <hyperlink ref="E44" location="Transfers!B62" display="N"/>
    <hyperlink ref="F44" location="Transfers!B63" display="Y"/>
    <hyperlink ref="B45" location="Transfers!B64" display="N"/>
    <hyperlink ref="C45" location="Transfers!B65" display="N"/>
    <hyperlink ref="D45" location="Transfers!B66" display="N"/>
    <hyperlink ref="F45" location="Transfers!B68" display="N"/>
    <hyperlink ref="B46" location="Transfers!B69" display="N"/>
    <hyperlink ref="C46" location="Transfers!B70" display="N"/>
    <hyperlink ref="D46" location="Transfers!B71" display="Y"/>
    <hyperlink ref="E46" location="Transfers!B72" display="N"/>
    <hyperlink ref="B50" location="Transfers!$C$42" display="Transfers!$C$42"/>
    <hyperlink ref="B51" location="Transfers!$D$42" display="Transfers!$D$42"/>
    <hyperlink ref="B52" location="Transfers!$E$42" display="Transfers!$E$42"/>
    <hyperlink ref="B53" location="Transfers!$F$42" display="Transfers!$F$42"/>
    <hyperlink ref="B54" location="Transfers!$B$43" display="Transfers!$B$43"/>
    <hyperlink ref="B56" location="Transfers!$D$43" display="Transfers!$D$43"/>
    <hyperlink ref="B57" location="Transfers!$E$43" display="Transfers!$E$43"/>
    <hyperlink ref="B58" location="Transfers!$F$43" display="Transfers!$F$43"/>
    <hyperlink ref="B59" location="Transfers!$B$44" display="Transfers!$B$44"/>
    <hyperlink ref="B60" location="Transfers!$C$44" display="Transfers!$C$44"/>
    <hyperlink ref="B62" location="Transfers!$E$44" display="Transfers!$E$44"/>
    <hyperlink ref="B63" location="Transfers!$F$44" display="Transfers!$F$44"/>
    <hyperlink ref="B64" location="Transfers!$B$45" display="Transfers!$B$45"/>
    <hyperlink ref="B65" location="Transfers!$C$45" display="Transfers!$C$45"/>
    <hyperlink ref="B66" location="Transfers!$D$45" display="Transfers!$D$45"/>
    <hyperlink ref="B68" location="Transfers!$F$45" display="Transfers!$F$45"/>
    <hyperlink ref="B69" location="Transfers!$B$46" display="Transfers!$B$46"/>
    <hyperlink ref="B70" location="Transfers!$C$46" display="Transfers!$C$46"/>
    <hyperlink ref="B71" location="Transfers!$D$46" display="Transfers!$D$46"/>
    <hyperlink ref="B72" location="Transfers!$E$46" display="Transfers!$E$4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W48"/>
  <sheetViews>
    <sheetView workbookViewId="0"/>
  </sheetViews>
  <sheetFormatPr defaultRowHeight="15"/>
  <cols>
    <col min="1" max="1" width="61.140625" customWidth="1"/>
    <col min="2" max="2" width="12.7109375" customWidth="1"/>
    <col min="3" max="3" width="20.425781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16</v>
      </c>
      <c r="D2" s="3"/>
      <c r="E2" s="4" t="s">
        <v>17</v>
      </c>
      <c r="F2" s="3">
        <v>1500000</v>
      </c>
      <c r="G2" s="3">
        <v>1492500</v>
      </c>
      <c r="H2" s="3">
        <v>1485000</v>
      </c>
      <c r="I2" s="3">
        <v>1477500</v>
      </c>
      <c r="J2" s="3">
        <v>1468500</v>
      </c>
      <c r="K2" s="3">
        <v>1459500</v>
      </c>
      <c r="L2" s="3">
        <v>1450500</v>
      </c>
      <c r="M2" s="3">
        <v>1438500</v>
      </c>
      <c r="N2" s="3">
        <v>1422000</v>
      </c>
      <c r="O2" s="3">
        <v>1402500</v>
      </c>
      <c r="P2" s="3">
        <v>1381500</v>
      </c>
      <c r="Q2" s="3">
        <v>1362000</v>
      </c>
      <c r="R2" s="3">
        <v>1344000</v>
      </c>
      <c r="S2" s="3">
        <v>1327500</v>
      </c>
      <c r="T2" s="3">
        <v>1312500</v>
      </c>
      <c r="U2" s="3">
        <v>1297500</v>
      </c>
      <c r="V2" s="3">
        <v>1282500</v>
      </c>
      <c r="W2" s="3">
        <v>1267500</v>
      </c>
    </row>
    <row r="3" spans="1:23">
      <c r="A3" s="1" t="str">
        <f>'Population Definitions'!$A$3</f>
        <v>5-14</v>
      </c>
      <c r="C3" t="s">
        <v>16</v>
      </c>
      <c r="D3" s="3"/>
      <c r="E3" s="4" t="s">
        <v>17</v>
      </c>
      <c r="F3" s="3">
        <v>3000000</v>
      </c>
      <c r="G3" s="3">
        <v>2961000</v>
      </c>
      <c r="H3" s="3">
        <v>2928000</v>
      </c>
      <c r="I3" s="3">
        <v>2898000</v>
      </c>
      <c r="J3" s="3">
        <v>2872500</v>
      </c>
      <c r="K3" s="3">
        <v>2851500</v>
      </c>
      <c r="L3" s="3">
        <v>2832000</v>
      </c>
      <c r="M3" s="3">
        <v>2820000</v>
      </c>
      <c r="N3" s="3">
        <v>2812500</v>
      </c>
      <c r="O3" s="3">
        <v>2808000</v>
      </c>
      <c r="P3" s="3">
        <v>2806500</v>
      </c>
      <c r="Q3" s="3">
        <v>2803500</v>
      </c>
      <c r="R3" s="3">
        <v>2799000</v>
      </c>
      <c r="S3" s="3">
        <v>2793000</v>
      </c>
      <c r="T3" s="3">
        <v>2784000</v>
      </c>
      <c r="U3" s="3">
        <v>2773500</v>
      </c>
      <c r="V3" s="3">
        <v>2761500</v>
      </c>
      <c r="W3" s="3">
        <v>2748000</v>
      </c>
    </row>
    <row r="4" spans="1:23">
      <c r="A4" s="1" t="str">
        <f>'Population Definitions'!$A$4</f>
        <v>15-64</v>
      </c>
      <c r="C4" t="s">
        <v>16</v>
      </c>
      <c r="D4" s="3"/>
      <c r="E4" s="4" t="s">
        <v>17</v>
      </c>
      <c r="F4" s="3">
        <v>15000000</v>
      </c>
      <c r="G4" s="3">
        <v>15060000</v>
      </c>
      <c r="H4" s="3">
        <v>15106500</v>
      </c>
      <c r="I4" s="3">
        <v>15142500</v>
      </c>
      <c r="J4" s="3">
        <v>15166500</v>
      </c>
      <c r="K4" s="3">
        <v>15183000</v>
      </c>
      <c r="L4" s="3">
        <v>15189000</v>
      </c>
      <c r="M4" s="3">
        <v>15186000</v>
      </c>
      <c r="N4" s="3">
        <v>15175500</v>
      </c>
      <c r="O4" s="3">
        <v>15159000</v>
      </c>
      <c r="P4" s="3">
        <v>15135000</v>
      </c>
      <c r="Q4" s="3">
        <v>15108000</v>
      </c>
      <c r="R4" s="3">
        <v>15076500</v>
      </c>
      <c r="S4" s="3">
        <v>15040500</v>
      </c>
      <c r="T4" s="3">
        <v>15003000</v>
      </c>
      <c r="U4" s="3">
        <v>14964000</v>
      </c>
      <c r="V4" s="3">
        <v>14925000</v>
      </c>
      <c r="W4" s="3">
        <v>14884500</v>
      </c>
    </row>
    <row r="5" spans="1:23">
      <c r="A5" s="1" t="str">
        <f>'Population Definitions'!$A$5</f>
        <v>65+</v>
      </c>
      <c r="C5" t="s">
        <v>16</v>
      </c>
      <c r="D5" s="3"/>
      <c r="E5" s="4" t="s">
        <v>17</v>
      </c>
      <c r="F5" s="3">
        <v>2100000</v>
      </c>
      <c r="G5" s="3">
        <v>2089500</v>
      </c>
      <c r="H5" s="3">
        <v>2085000</v>
      </c>
      <c r="I5" s="3">
        <v>2086500</v>
      </c>
      <c r="J5" s="3">
        <v>2092500</v>
      </c>
      <c r="K5" s="3">
        <v>2103000</v>
      </c>
      <c r="L5" s="3">
        <v>2119500</v>
      </c>
      <c r="M5" s="3">
        <v>2139000</v>
      </c>
      <c r="N5" s="3">
        <v>2163000</v>
      </c>
      <c r="O5" s="3">
        <v>2188500</v>
      </c>
      <c r="P5" s="3">
        <v>2217000</v>
      </c>
      <c r="Q5" s="3">
        <v>2247000</v>
      </c>
      <c r="R5" s="3">
        <v>2278500</v>
      </c>
      <c r="S5" s="3">
        <v>2308500</v>
      </c>
      <c r="T5" s="3">
        <v>2338500</v>
      </c>
      <c r="U5" s="3">
        <v>2367000</v>
      </c>
      <c r="V5" s="3">
        <v>2392500</v>
      </c>
      <c r="W5" s="3">
        <v>2416500</v>
      </c>
    </row>
    <row r="6" spans="1:23">
      <c r="A6" s="1" t="str">
        <f>'Population Definitions'!$B$6</f>
        <v>Prisoners</v>
      </c>
      <c r="C6" t="s">
        <v>16</v>
      </c>
      <c r="D6" s="3"/>
      <c r="E6" s="4" t="s">
        <v>17</v>
      </c>
      <c r="F6" s="3">
        <v>30000</v>
      </c>
      <c r="G6" s="3">
        <v>33000</v>
      </c>
      <c r="H6" s="3">
        <v>36000</v>
      </c>
      <c r="I6" s="3">
        <v>39000</v>
      </c>
      <c r="J6" s="3">
        <v>40500</v>
      </c>
      <c r="K6" s="3">
        <v>42000</v>
      </c>
      <c r="L6" s="3">
        <v>45000</v>
      </c>
      <c r="M6" s="3">
        <v>46500</v>
      </c>
      <c r="N6" s="3">
        <v>46500</v>
      </c>
      <c r="O6" s="3">
        <v>48000</v>
      </c>
      <c r="P6" s="3">
        <v>49500</v>
      </c>
      <c r="Q6" s="3">
        <v>49500</v>
      </c>
      <c r="R6" s="3">
        <v>51000</v>
      </c>
      <c r="S6" s="3">
        <v>51000</v>
      </c>
      <c r="T6" s="3">
        <v>52500</v>
      </c>
      <c r="U6" s="3">
        <v>52500</v>
      </c>
      <c r="V6" s="3">
        <v>52500</v>
      </c>
      <c r="W6" s="3">
        <v>52500</v>
      </c>
    </row>
    <row r="8" spans="1:23">
      <c r="A8" s="1" t="s">
        <v>18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19</v>
      </c>
      <c r="D9" s="3"/>
      <c r="E9" s="4" t="s">
        <v>17</v>
      </c>
      <c r="F9" s="3">
        <v>315000</v>
      </c>
      <c r="G9" s="3">
        <v>312000</v>
      </c>
      <c r="H9" s="3">
        <v>309000</v>
      </c>
      <c r="I9" s="3">
        <v>306000</v>
      </c>
      <c r="J9" s="3">
        <v>303000</v>
      </c>
      <c r="K9" s="3">
        <v>300000</v>
      </c>
      <c r="L9" s="3">
        <v>297000</v>
      </c>
      <c r="M9" s="3">
        <v>294000</v>
      </c>
      <c r="N9" s="3">
        <v>291000</v>
      </c>
      <c r="O9" s="3">
        <v>288000</v>
      </c>
      <c r="P9" s="3">
        <v>285000</v>
      </c>
      <c r="Q9" s="3">
        <v>282000</v>
      </c>
      <c r="R9" s="3">
        <v>279000</v>
      </c>
      <c r="S9" s="3">
        <v>276000</v>
      </c>
      <c r="T9" s="3">
        <v>273000</v>
      </c>
      <c r="U9" s="3">
        <v>270000</v>
      </c>
      <c r="V9" s="3">
        <v>267000</v>
      </c>
      <c r="W9" s="3">
        <v>264000</v>
      </c>
    </row>
    <row r="10" spans="1:23">
      <c r="A10" s="1" t="str">
        <f>'Population Definitions'!$A$3</f>
        <v>5-14</v>
      </c>
      <c r="C10" t="s">
        <v>19</v>
      </c>
      <c r="D10" s="3">
        <v>0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19</v>
      </c>
      <c r="D11" s="3">
        <v>0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19</v>
      </c>
      <c r="D12" s="3">
        <v>0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19</v>
      </c>
      <c r="D13" s="3">
        <v>0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20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21</v>
      </c>
      <c r="D16" s="3"/>
      <c r="E16" s="4" t="s">
        <v>17</v>
      </c>
      <c r="F16" s="3">
        <v>0.008999999999999999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>
        <v>0.0025</v>
      </c>
      <c r="V16" s="3"/>
      <c r="W16" s="3"/>
    </row>
    <row r="17" spans="1:23">
      <c r="A17" s="1" t="str">
        <f>'Population Definitions'!$A$3</f>
        <v>5-14</v>
      </c>
      <c r="C17" t="s">
        <v>21</v>
      </c>
      <c r="D17" s="3"/>
      <c r="E17" s="4" t="s">
        <v>17</v>
      </c>
      <c r="F17" s="3">
        <v>0.001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>
        <v>0.00035</v>
      </c>
      <c r="V17" s="3"/>
      <c r="W17" s="3"/>
    </row>
    <row r="18" spans="1:23">
      <c r="A18" s="1" t="str">
        <f>'Population Definitions'!$A$4</f>
        <v>15-64</v>
      </c>
      <c r="C18" t="s">
        <v>21</v>
      </c>
      <c r="D18" s="3"/>
      <c r="E18" s="4" t="s">
        <v>17</v>
      </c>
      <c r="F18" s="3">
        <v>0.008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0.0075</v>
      </c>
      <c r="V18" s="3"/>
      <c r="W18" s="3"/>
    </row>
    <row r="19" spans="1:23">
      <c r="A19" s="1" t="str">
        <f>'Population Definitions'!$A$5</f>
        <v>65+</v>
      </c>
      <c r="C19" t="s">
        <v>21</v>
      </c>
      <c r="D19" s="3"/>
      <c r="E19" s="4" t="s">
        <v>17</v>
      </c>
      <c r="F19" s="3">
        <v>0.075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0.075</v>
      </c>
      <c r="V19" s="3"/>
      <c r="W19" s="3"/>
    </row>
    <row r="20" spans="1:23">
      <c r="A20" s="1" t="str">
        <f>'Population Definitions'!$B$6</f>
        <v>Prisoners</v>
      </c>
      <c r="C20" t="s">
        <v>21</v>
      </c>
      <c r="D20" s="3"/>
      <c r="E20" s="4" t="s">
        <v>17</v>
      </c>
      <c r="F20" s="3">
        <v>0.01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>
        <v>0.008</v>
      </c>
      <c r="V20" s="3"/>
      <c r="W20" s="3"/>
    </row>
    <row r="22" spans="1:23">
      <c r="A22" s="1" t="s">
        <v>22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19</v>
      </c>
      <c r="D23" s="3">
        <v>0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19</v>
      </c>
      <c r="D24" s="3">
        <v>0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19</v>
      </c>
      <c r="D25" s="3">
        <v>0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19</v>
      </c>
      <c r="D26" s="3">
        <v>0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19</v>
      </c>
      <c r="D27" s="3">
        <v>0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23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19</v>
      </c>
      <c r="D30" s="3">
        <v>0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19</v>
      </c>
      <c r="D31" s="3">
        <v>0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19</v>
      </c>
      <c r="D32" s="3">
        <v>0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19</v>
      </c>
      <c r="D33" s="3">
        <v>0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19</v>
      </c>
      <c r="D34" s="3">
        <v>0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24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25</v>
      </c>
      <c r="D37" s="3">
        <v>0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25</v>
      </c>
      <c r="D38" s="3">
        <v>0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25</v>
      </c>
      <c r="D39" s="3">
        <v>0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25</v>
      </c>
      <c r="D40" s="3">
        <v>0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25</v>
      </c>
      <c r="D41" s="3">
        <v>0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26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25</v>
      </c>
      <c r="D44" s="3">
        <v>0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25</v>
      </c>
      <c r="D45" s="3">
        <v>0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25</v>
      </c>
      <c r="D46" s="3">
        <v>0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25</v>
      </c>
      <c r="D47" s="3">
        <v>0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25</v>
      </c>
      <c r="D48" s="3">
        <v>0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35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9">
      <formula1>"Number (per year)"</formula1>
    </dataValidation>
    <dataValidation type="list" allowBlank="1" showInputMessage="1" showErrorMessage="1" sqref="C10">
      <formula1>"Number (per year)"</formula1>
    </dataValidation>
    <dataValidation type="list" allowBlank="1" showInputMessage="1" showErrorMessage="1" sqref="C11">
      <formula1>"Number (per year)"</formula1>
    </dataValidation>
    <dataValidation type="list" allowBlank="1" showInputMessage="1" showErrorMessage="1" sqref="C12">
      <formula1>"Number (per year)"</formula1>
    </dataValidation>
    <dataValidation type="list" allowBlank="1" showInputMessage="1" showErrorMessage="1" sqref="C13">
      <formula1>"Number (per year)"</formula1>
    </dataValidation>
    <dataValidation type="list" allowBlank="1" showInputMessage="1" showErrorMessage="1" sqref="C16">
      <formula1>"Rate (per year)"</formula1>
    </dataValidation>
    <dataValidation type="list" allowBlank="1" showInputMessage="1" showErrorMessage="1" sqref="C17">
      <formula1>"Rate (per year)"</formula1>
    </dataValidation>
    <dataValidation type="list" allowBlank="1" showInputMessage="1" showErrorMessage="1" sqref="C18">
      <formula1>"Rate (per year)"</formula1>
    </dataValidation>
    <dataValidation type="list" allowBlank="1" showInputMessage="1" showErrorMessage="1" sqref="C19">
      <formula1>"Rate (per year)"</formula1>
    </dataValidation>
    <dataValidation type="list" allowBlank="1" showInputMessage="1" showErrorMessage="1" sqref="C20">
      <formula1>"Rate (per year)"</formula1>
    </dataValidation>
    <dataValidation type="list" allowBlank="1" showInputMessage="1" showErrorMessage="1" sqref="C23">
      <formula1>"Number (per year)"</formula1>
    </dataValidation>
    <dataValidation type="list" allowBlank="1" showInputMessage="1" showErrorMessage="1" sqref="C24">
      <formula1>"Number (per year)"</formula1>
    </dataValidation>
    <dataValidation type="list" allowBlank="1" showInputMessage="1" showErrorMessage="1" sqref="C25">
      <formula1>"Number (per year)"</formula1>
    </dataValidation>
    <dataValidation type="list" allowBlank="1" showInputMessage="1" showErrorMessage="1" sqref="C26">
      <formula1>"Number (per year)"</formula1>
    </dataValidation>
    <dataValidation type="list" allowBlank="1" showInputMessage="1" showErrorMessage="1" sqref="C27">
      <formula1>"Number (per year)"</formula1>
    </dataValidation>
    <dataValidation type="list" allowBlank="1" showInputMessage="1" showErrorMessage="1" sqref="C30">
      <formula1>"Number (per year)"</formula1>
    </dataValidation>
    <dataValidation type="list" allowBlank="1" showInputMessage="1" showErrorMessage="1" sqref="C31">
      <formula1>"Number (per year)"</formula1>
    </dataValidation>
    <dataValidation type="list" allowBlank="1" showInputMessage="1" showErrorMessage="1" sqref="C32">
      <formula1>"Number (per year)"</formula1>
    </dataValidation>
    <dataValidation type="list" allowBlank="1" showInputMessage="1" showErrorMessage="1" sqref="C33">
      <formula1>"Number (per year)"</formula1>
    </dataValidation>
    <dataValidation type="list" allowBlank="1" showInputMessage="1" showErrorMessage="1" sqref="C34">
      <formula1>"Number (per year)"</formula1>
    </dataValidation>
    <dataValidation type="list" allowBlank="1" showInputMessage="1" showErrorMessage="1" sqref="C37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  <dataValidation type="list" allowBlank="1" showInputMessage="1" showErrorMessage="1" sqref="C44">
      <formula1>"proportion"</formula1>
    </dataValidation>
    <dataValidation type="list" allowBlank="1" showInputMessage="1" showErrorMessage="1" sqref="C45">
      <formula1>"proportion"</formula1>
    </dataValidation>
    <dataValidation type="list" allowBlank="1" showInputMessage="1" showErrorMessage="1" sqref="C46">
      <formula1>"proportion"</formula1>
    </dataValidation>
    <dataValidation type="list" allowBlank="1" showInputMessage="1" showErrorMessage="1" sqref="C47">
      <formula1>"proportion"</formula1>
    </dataValidation>
    <dataValidation type="list" allowBlank="1" showInputMessage="1" showErrorMessage="1" sqref="C48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W62"/>
  <sheetViews>
    <sheetView workbookViewId="0"/>
  </sheetViews>
  <sheetFormatPr defaultRowHeight="15"/>
  <cols>
    <col min="1" max="1" width="40.28515625" customWidth="1"/>
    <col min="2" max="2" width="12.7109375" customWidth="1"/>
    <col min="3" max="3" width="20.425781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27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19</v>
      </c>
      <c r="D2" s="3"/>
      <c r="E2" s="4" t="s">
        <v>17</v>
      </c>
      <c r="F2" s="3">
        <v>300</v>
      </c>
      <c r="G2" s="3">
        <v>288</v>
      </c>
      <c r="H2" s="3">
        <v>261</v>
      </c>
      <c r="I2" s="3">
        <v>201</v>
      </c>
      <c r="J2" s="3">
        <v>199</v>
      </c>
      <c r="K2" s="3">
        <v>210</v>
      </c>
      <c r="L2" s="3">
        <v>230</v>
      </c>
      <c r="M2" s="3">
        <v>198</v>
      </c>
      <c r="N2" s="3">
        <v>144</v>
      </c>
      <c r="O2" s="3">
        <v>134</v>
      </c>
      <c r="P2" s="3">
        <v>121</v>
      </c>
      <c r="Q2" s="3">
        <v>144</v>
      </c>
      <c r="R2" s="3">
        <v>131</v>
      </c>
      <c r="S2" s="3">
        <v>93</v>
      </c>
      <c r="T2" s="3">
        <v>103</v>
      </c>
      <c r="U2" s="3">
        <v>85</v>
      </c>
      <c r="V2" s="3">
        <v>109</v>
      </c>
      <c r="W2" s="3">
        <v>88</v>
      </c>
    </row>
    <row r="3" spans="1:23">
      <c r="A3" s="1" t="str">
        <f>'Population Definitions'!$A$3</f>
        <v>5-14</v>
      </c>
      <c r="C3" t="s">
        <v>19</v>
      </c>
      <c r="D3" s="3"/>
      <c r="E3" s="4" t="s">
        <v>17</v>
      </c>
      <c r="F3" s="3">
        <v>603</v>
      </c>
      <c r="G3" s="3">
        <v>561</v>
      </c>
      <c r="H3" s="3">
        <v>561</v>
      </c>
      <c r="I3" s="3">
        <v>561</v>
      </c>
      <c r="J3" s="3">
        <v>534</v>
      </c>
      <c r="K3" s="3">
        <v>464</v>
      </c>
      <c r="L3" s="3">
        <v>497</v>
      </c>
      <c r="M3" s="3">
        <v>618</v>
      </c>
      <c r="N3" s="3">
        <v>606</v>
      </c>
      <c r="O3" s="3">
        <v>537</v>
      </c>
      <c r="P3" s="3">
        <v>453</v>
      </c>
      <c r="Q3" s="3">
        <v>434</v>
      </c>
      <c r="R3" s="3">
        <v>422</v>
      </c>
      <c r="S3" s="3">
        <v>509</v>
      </c>
      <c r="T3" s="3">
        <v>422</v>
      </c>
      <c r="U3" s="3">
        <v>466</v>
      </c>
      <c r="V3" s="3">
        <v>421</v>
      </c>
      <c r="W3" s="3">
        <v>450</v>
      </c>
    </row>
    <row r="4" spans="1:23">
      <c r="A4" s="1" t="str">
        <f>'Population Definitions'!$A$4</f>
        <v>15-64</v>
      </c>
      <c r="C4" t="s">
        <v>19</v>
      </c>
      <c r="D4" s="3"/>
      <c r="E4" s="4" t="s">
        <v>17</v>
      </c>
      <c r="F4" s="3">
        <v>18188</v>
      </c>
      <c r="G4" s="3">
        <v>15722</v>
      </c>
      <c r="H4" s="3">
        <v>15722</v>
      </c>
      <c r="I4" s="3">
        <v>15722</v>
      </c>
      <c r="J4" s="3">
        <v>18485</v>
      </c>
      <c r="K4" s="3">
        <v>18347</v>
      </c>
      <c r="L4" s="3">
        <v>16851</v>
      </c>
      <c r="M4" s="3">
        <v>14373</v>
      </c>
      <c r="N4" s="3">
        <v>12555</v>
      </c>
      <c r="O4" s="3">
        <v>12341</v>
      </c>
      <c r="P4" s="3">
        <v>11972</v>
      </c>
      <c r="Q4" s="3">
        <v>13826</v>
      </c>
      <c r="R4" s="3">
        <v>12313</v>
      </c>
      <c r="S4" s="3">
        <v>11027</v>
      </c>
      <c r="T4" s="3">
        <v>11736</v>
      </c>
      <c r="U4" s="3">
        <v>12673</v>
      </c>
      <c r="V4" s="3">
        <v>12150</v>
      </c>
      <c r="W4" s="3">
        <v>11836</v>
      </c>
    </row>
    <row r="5" spans="1:23">
      <c r="A5" s="1" t="str">
        <f>'Population Definitions'!$A$5</f>
        <v>65+</v>
      </c>
      <c r="C5" t="s">
        <v>19</v>
      </c>
      <c r="D5" s="3"/>
      <c r="E5" s="4" t="s">
        <v>17</v>
      </c>
      <c r="F5" s="3">
        <v>1650</v>
      </c>
      <c r="G5" s="3">
        <v>1430</v>
      </c>
      <c r="H5" s="3">
        <v>1501</v>
      </c>
      <c r="I5" s="3">
        <v>1608</v>
      </c>
      <c r="J5" s="3">
        <v>1543</v>
      </c>
      <c r="K5" s="3">
        <v>1811</v>
      </c>
      <c r="L5" s="3">
        <v>1632</v>
      </c>
      <c r="M5" s="3">
        <v>1834</v>
      </c>
      <c r="N5" s="3">
        <v>1811</v>
      </c>
      <c r="O5" s="3">
        <v>1999</v>
      </c>
      <c r="P5" s="3">
        <v>1989</v>
      </c>
      <c r="Q5" s="3">
        <v>1835</v>
      </c>
      <c r="R5" s="3">
        <v>1800</v>
      </c>
      <c r="S5" s="3">
        <v>1977</v>
      </c>
      <c r="T5" s="3">
        <v>1990</v>
      </c>
      <c r="U5" s="3">
        <v>2010</v>
      </c>
      <c r="V5" s="3">
        <v>2200</v>
      </c>
      <c r="W5" s="3">
        <v>1944</v>
      </c>
    </row>
    <row r="6" spans="1:23">
      <c r="A6" s="1" t="str">
        <f>'Population Definitions'!$B$6</f>
        <v>Prisoners</v>
      </c>
      <c r="C6" t="s">
        <v>19</v>
      </c>
      <c r="D6" s="3"/>
      <c r="E6" s="4" t="s">
        <v>17</v>
      </c>
      <c r="F6" s="3">
        <v>40</v>
      </c>
      <c r="G6" s="3">
        <v>50</v>
      </c>
      <c r="H6" s="3">
        <v>66</v>
      </c>
      <c r="I6" s="3">
        <v>71</v>
      </c>
      <c r="J6" s="3">
        <v>75</v>
      </c>
      <c r="K6" s="3">
        <v>61</v>
      </c>
      <c r="L6" s="3">
        <v>69</v>
      </c>
      <c r="M6" s="3">
        <v>75</v>
      </c>
      <c r="N6" s="3">
        <v>75</v>
      </c>
      <c r="O6" s="3">
        <v>86</v>
      </c>
      <c r="P6" s="3">
        <v>92</v>
      </c>
      <c r="Q6" s="3">
        <v>100</v>
      </c>
      <c r="R6" s="3">
        <v>89</v>
      </c>
      <c r="S6" s="3">
        <v>99</v>
      </c>
      <c r="T6" s="3">
        <v>105</v>
      </c>
      <c r="U6" s="3">
        <v>113</v>
      </c>
      <c r="V6" s="3">
        <v>107</v>
      </c>
      <c r="W6" s="3">
        <v>100</v>
      </c>
    </row>
    <row r="8" spans="1:23">
      <c r="A8" s="1" t="s">
        <v>28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19</v>
      </c>
      <c r="D9" s="3"/>
      <c r="E9" s="4" t="s">
        <v>17</v>
      </c>
      <c r="F9" s="3">
        <v>0</v>
      </c>
      <c r="G9" s="3">
        <v>2</v>
      </c>
      <c r="H9" s="3">
        <v>1</v>
      </c>
      <c r="I9" s="3">
        <v>1</v>
      </c>
      <c r="J9" s="3">
        <v>0</v>
      </c>
      <c r="K9" s="3">
        <v>2</v>
      </c>
      <c r="L9" s="3">
        <v>0</v>
      </c>
      <c r="M9" s="3">
        <v>0</v>
      </c>
      <c r="N9" s="3">
        <v>2</v>
      </c>
      <c r="O9" s="3">
        <v>0</v>
      </c>
      <c r="P9" s="3">
        <v>0</v>
      </c>
      <c r="Q9" s="3">
        <v>1</v>
      </c>
      <c r="R9" s="3">
        <v>0</v>
      </c>
      <c r="S9" s="3">
        <v>2</v>
      </c>
      <c r="T9" s="3">
        <v>2</v>
      </c>
      <c r="U9" s="3">
        <v>3</v>
      </c>
      <c r="V9" s="3">
        <v>4</v>
      </c>
      <c r="W9" s="3">
        <v>4</v>
      </c>
    </row>
    <row r="10" spans="1:23">
      <c r="A10" s="1" t="str">
        <f>'Population Definitions'!$A$3</f>
        <v>5-14</v>
      </c>
      <c r="C10" t="s">
        <v>19</v>
      </c>
      <c r="D10" s="3"/>
      <c r="E10" s="4" t="s">
        <v>17</v>
      </c>
      <c r="F10" s="3">
        <v>9</v>
      </c>
      <c r="G10" s="3">
        <v>6</v>
      </c>
      <c r="H10" s="3">
        <v>6</v>
      </c>
      <c r="I10" s="3">
        <v>6</v>
      </c>
      <c r="J10" s="3">
        <v>6</v>
      </c>
      <c r="K10" s="3">
        <v>5</v>
      </c>
      <c r="L10" s="3">
        <v>2</v>
      </c>
      <c r="M10" s="3">
        <v>0</v>
      </c>
      <c r="N10" s="3">
        <v>2</v>
      </c>
      <c r="O10" s="3">
        <v>2</v>
      </c>
      <c r="P10" s="3">
        <v>3</v>
      </c>
      <c r="Q10" s="3">
        <v>2</v>
      </c>
      <c r="R10" s="3">
        <v>2</v>
      </c>
      <c r="S10" s="3">
        <v>7</v>
      </c>
      <c r="T10" s="3">
        <v>6</v>
      </c>
      <c r="U10" s="3">
        <v>8</v>
      </c>
      <c r="V10" s="3">
        <v>9</v>
      </c>
      <c r="W10" s="3">
        <v>12</v>
      </c>
    </row>
    <row r="11" spans="1:23">
      <c r="A11" s="1" t="str">
        <f>'Population Definitions'!$A$4</f>
        <v>15-64</v>
      </c>
      <c r="C11" t="s">
        <v>19</v>
      </c>
      <c r="D11" s="3"/>
      <c r="E11" s="4" t="s">
        <v>17</v>
      </c>
      <c r="F11" s="3">
        <v>450</v>
      </c>
      <c r="G11" s="3">
        <v>600</v>
      </c>
      <c r="H11" s="3">
        <v>750</v>
      </c>
      <c r="I11" s="3">
        <v>555</v>
      </c>
      <c r="J11" s="3">
        <v>678</v>
      </c>
      <c r="K11" s="3">
        <v>810</v>
      </c>
      <c r="L11" s="3">
        <v>728</v>
      </c>
      <c r="M11" s="3">
        <v>719</v>
      </c>
      <c r="N11" s="3">
        <v>557</v>
      </c>
      <c r="O11" s="3">
        <v>627</v>
      </c>
      <c r="P11" s="3">
        <v>576</v>
      </c>
      <c r="Q11" s="3">
        <v>650</v>
      </c>
      <c r="R11" s="3">
        <v>777</v>
      </c>
      <c r="S11" s="3">
        <v>645</v>
      </c>
      <c r="T11" s="3">
        <v>600</v>
      </c>
      <c r="U11" s="3">
        <v>650</v>
      </c>
      <c r="V11" s="3">
        <v>599</v>
      </c>
      <c r="W11" s="3">
        <v>605</v>
      </c>
    </row>
    <row r="12" spans="1:23">
      <c r="A12" s="1" t="str">
        <f>'Population Definitions'!$A$5</f>
        <v>65+</v>
      </c>
      <c r="C12" t="s">
        <v>19</v>
      </c>
      <c r="D12" s="3"/>
      <c r="E12" s="4" t="s">
        <v>17</v>
      </c>
      <c r="F12" s="3">
        <v>8</v>
      </c>
      <c r="G12" s="3">
        <v>15</v>
      </c>
      <c r="H12" s="3">
        <v>30</v>
      </c>
      <c r="I12" s="3">
        <v>54</v>
      </c>
      <c r="J12" s="3">
        <v>40</v>
      </c>
      <c r="K12" s="3">
        <v>33</v>
      </c>
      <c r="L12" s="3">
        <v>55</v>
      </c>
      <c r="M12" s="3">
        <v>51</v>
      </c>
      <c r="N12" s="3">
        <v>50</v>
      </c>
      <c r="O12" s="3">
        <v>45</v>
      </c>
      <c r="P12" s="3">
        <v>54</v>
      </c>
      <c r="Q12" s="3">
        <v>68</v>
      </c>
      <c r="R12" s="3">
        <v>72</v>
      </c>
      <c r="S12" s="3">
        <v>83</v>
      </c>
      <c r="T12" s="3">
        <v>79</v>
      </c>
      <c r="U12" s="3">
        <v>85</v>
      </c>
      <c r="V12" s="3">
        <v>80</v>
      </c>
      <c r="W12" s="3">
        <v>82</v>
      </c>
    </row>
    <row r="13" spans="1:23">
      <c r="A13" s="1" t="str">
        <f>'Population Definitions'!$B$6</f>
        <v>Prisoners</v>
      </c>
      <c r="C13" t="s">
        <v>19</v>
      </c>
      <c r="D13" s="3"/>
      <c r="E13" s="4" t="s">
        <v>17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2</v>
      </c>
      <c r="R13" s="3">
        <v>3</v>
      </c>
      <c r="S13" s="3">
        <v>4</v>
      </c>
      <c r="T13" s="3">
        <v>6</v>
      </c>
      <c r="U13" s="3">
        <v>5</v>
      </c>
      <c r="V13" s="3">
        <v>7</v>
      </c>
      <c r="W13" s="3">
        <v>10</v>
      </c>
    </row>
    <row r="15" spans="1:23">
      <c r="A15" s="1" t="s">
        <v>29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19</v>
      </c>
      <c r="D16" s="3"/>
      <c r="E16" s="4" t="s">
        <v>17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1</v>
      </c>
      <c r="V16" s="3">
        <v>0</v>
      </c>
      <c r="W16" s="3">
        <v>2</v>
      </c>
    </row>
    <row r="17" spans="1:23">
      <c r="A17" s="1" t="str">
        <f>'Population Definitions'!$A$3</f>
        <v>5-14</v>
      </c>
      <c r="C17" t="s">
        <v>19</v>
      </c>
      <c r="D17" s="3"/>
      <c r="E17" s="4" t="s">
        <v>17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</v>
      </c>
      <c r="V17" s="3">
        <v>1</v>
      </c>
      <c r="W17" s="3">
        <v>2</v>
      </c>
    </row>
    <row r="18" spans="1:23">
      <c r="A18" s="1" t="str">
        <f>'Population Definitions'!$A$4</f>
        <v>15-64</v>
      </c>
      <c r="C18" t="s">
        <v>19</v>
      </c>
      <c r="D18" s="3"/>
      <c r="E18" s="4" t="s">
        <v>17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26</v>
      </c>
      <c r="M18" s="3">
        <v>44</v>
      </c>
      <c r="N18" s="3">
        <v>56</v>
      </c>
      <c r="O18" s="3">
        <v>60</v>
      </c>
      <c r="P18" s="3">
        <v>69</v>
      </c>
      <c r="Q18" s="3">
        <v>73</v>
      </c>
      <c r="R18" s="3">
        <v>88</v>
      </c>
      <c r="S18" s="3">
        <v>97</v>
      </c>
      <c r="T18" s="3">
        <v>109</v>
      </c>
      <c r="U18" s="3">
        <v>103</v>
      </c>
      <c r="V18" s="3">
        <v>118</v>
      </c>
      <c r="W18" s="3">
        <v>120</v>
      </c>
    </row>
    <row r="19" spans="1:23">
      <c r="A19" s="1" t="str">
        <f>'Population Definitions'!$A$5</f>
        <v>65+</v>
      </c>
      <c r="C19" t="s">
        <v>19</v>
      </c>
      <c r="D19" s="3"/>
      <c r="E19" s="4" t="s">
        <v>17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3</v>
      </c>
      <c r="N19" s="3">
        <v>3</v>
      </c>
      <c r="O19" s="3">
        <v>2</v>
      </c>
      <c r="P19" s="3">
        <v>5</v>
      </c>
      <c r="Q19" s="3">
        <v>8</v>
      </c>
      <c r="R19" s="3">
        <v>7</v>
      </c>
      <c r="S19" s="3">
        <v>13</v>
      </c>
      <c r="T19" s="3">
        <v>12</v>
      </c>
      <c r="U19" s="3">
        <v>17</v>
      </c>
      <c r="V19" s="3">
        <v>18</v>
      </c>
      <c r="W19" s="3">
        <v>20</v>
      </c>
    </row>
    <row r="20" spans="1:23">
      <c r="A20" s="1" t="str">
        <f>'Population Definitions'!$B$6</f>
        <v>Prisoners</v>
      </c>
      <c r="C20" t="s">
        <v>19</v>
      </c>
      <c r="D20" s="3"/>
      <c r="E20" s="4" t="s">
        <v>17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3</v>
      </c>
      <c r="W20" s="3">
        <v>4</v>
      </c>
    </row>
    <row r="22" spans="1:23">
      <c r="A22" s="1" t="s">
        <v>30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19</v>
      </c>
      <c r="D23" s="3"/>
      <c r="E23" s="4" t="s">
        <v>17</v>
      </c>
      <c r="F23" s="3">
        <v>243</v>
      </c>
      <c r="G23" s="3">
        <v>358</v>
      </c>
      <c r="H23" s="3">
        <v>333</v>
      </c>
      <c r="I23" s="3">
        <v>245</v>
      </c>
      <c r="J23" s="3">
        <v>236</v>
      </c>
      <c r="K23" s="3">
        <v>186</v>
      </c>
      <c r="L23" s="3">
        <v>177</v>
      </c>
      <c r="M23" s="3">
        <v>182</v>
      </c>
      <c r="N23" s="3">
        <v>155</v>
      </c>
      <c r="O23" s="3">
        <v>133</v>
      </c>
      <c r="P23" s="3">
        <v>155</v>
      </c>
      <c r="Q23" s="3">
        <v>103</v>
      </c>
      <c r="R23" s="3">
        <v>103</v>
      </c>
      <c r="S23" s="3">
        <v>88</v>
      </c>
      <c r="T23" s="3">
        <v>99</v>
      </c>
      <c r="U23" s="3">
        <v>60</v>
      </c>
      <c r="V23" s="3">
        <v>71</v>
      </c>
      <c r="W23" s="3">
        <v>50</v>
      </c>
    </row>
    <row r="24" spans="1:23">
      <c r="A24" s="1" t="str">
        <f>'Population Definitions'!$A$3</f>
        <v>5-14</v>
      </c>
      <c r="C24" t="s">
        <v>19</v>
      </c>
      <c r="D24" s="3"/>
      <c r="E24" s="4" t="s">
        <v>17</v>
      </c>
      <c r="F24" s="3">
        <v>740</v>
      </c>
      <c r="G24" s="3">
        <v>908</v>
      </c>
      <c r="H24" s="3">
        <v>908</v>
      </c>
      <c r="I24" s="3">
        <v>908</v>
      </c>
      <c r="J24" s="3">
        <v>638</v>
      </c>
      <c r="K24" s="3">
        <v>381</v>
      </c>
      <c r="L24" s="3">
        <v>332</v>
      </c>
      <c r="M24" s="3">
        <v>333</v>
      </c>
      <c r="N24" s="3">
        <v>341</v>
      </c>
      <c r="O24" s="3">
        <v>372</v>
      </c>
      <c r="P24" s="3">
        <v>320</v>
      </c>
      <c r="Q24" s="3">
        <v>303</v>
      </c>
      <c r="R24" s="3">
        <v>246</v>
      </c>
      <c r="S24" s="3">
        <v>242</v>
      </c>
      <c r="T24" s="3">
        <v>224</v>
      </c>
      <c r="U24" s="3">
        <v>243</v>
      </c>
      <c r="V24" s="3">
        <v>238</v>
      </c>
      <c r="W24" s="3">
        <v>240</v>
      </c>
    </row>
    <row r="25" spans="1:23">
      <c r="A25" s="1" t="str">
        <f>'Population Definitions'!$A$4</f>
        <v>15-64</v>
      </c>
      <c r="C25" t="s">
        <v>19</v>
      </c>
      <c r="D25" s="3"/>
      <c r="E25" s="4" t="s">
        <v>17</v>
      </c>
      <c r="F25" s="3">
        <v>14666</v>
      </c>
      <c r="G25" s="3">
        <v>15672</v>
      </c>
      <c r="H25" s="3">
        <v>16134</v>
      </c>
      <c r="I25" s="3">
        <v>15121</v>
      </c>
      <c r="J25" s="3">
        <v>15551</v>
      </c>
      <c r="K25" s="3">
        <v>16615</v>
      </c>
      <c r="L25" s="3">
        <v>14103</v>
      </c>
      <c r="M25" s="3">
        <v>11244</v>
      </c>
      <c r="N25" s="3">
        <v>12279</v>
      </c>
      <c r="O25" s="3">
        <v>11750</v>
      </c>
      <c r="P25" s="3">
        <v>10968</v>
      </c>
      <c r="Q25" s="3">
        <v>10001</v>
      </c>
      <c r="R25" s="3">
        <v>9968</v>
      </c>
      <c r="S25" s="3">
        <v>7914</v>
      </c>
      <c r="T25" s="3">
        <v>7340</v>
      </c>
      <c r="U25" s="3">
        <v>6584</v>
      </c>
      <c r="V25" s="3">
        <v>6897</v>
      </c>
      <c r="W25" s="3">
        <v>6717</v>
      </c>
    </row>
    <row r="26" spans="1:23">
      <c r="A26" s="1" t="str">
        <f>'Population Definitions'!$A$5</f>
        <v>65+</v>
      </c>
      <c r="C26" t="s">
        <v>19</v>
      </c>
      <c r="D26" s="3"/>
      <c r="E26" s="4" t="s">
        <v>17</v>
      </c>
      <c r="F26" s="3">
        <v>1500</v>
      </c>
      <c r="G26" s="3">
        <v>1841</v>
      </c>
      <c r="H26" s="3">
        <v>1670</v>
      </c>
      <c r="I26" s="3">
        <v>1800</v>
      </c>
      <c r="J26" s="3">
        <v>1412</v>
      </c>
      <c r="K26" s="3">
        <v>1993</v>
      </c>
      <c r="L26" s="3">
        <v>1655</v>
      </c>
      <c r="M26" s="3">
        <v>1302</v>
      </c>
      <c r="N26" s="3">
        <v>1140</v>
      </c>
      <c r="O26" s="3">
        <v>1352</v>
      </c>
      <c r="P26" s="3">
        <v>1577</v>
      </c>
      <c r="Q26" s="3">
        <v>1637</v>
      </c>
      <c r="R26" s="3">
        <v>1424</v>
      </c>
      <c r="S26" s="3">
        <v>1176</v>
      </c>
      <c r="T26" s="3">
        <v>1140</v>
      </c>
      <c r="U26" s="3">
        <v>1233</v>
      </c>
      <c r="V26" s="3">
        <v>1285</v>
      </c>
      <c r="W26" s="3">
        <v>1240</v>
      </c>
    </row>
    <row r="27" spans="1:23">
      <c r="A27" s="1" t="str">
        <f>'Population Definitions'!$B$6</f>
        <v>Prisoners</v>
      </c>
      <c r="C27" t="s">
        <v>19</v>
      </c>
      <c r="D27" s="3"/>
      <c r="E27" s="4" t="s">
        <v>17</v>
      </c>
      <c r="F27" s="3">
        <v>90</v>
      </c>
      <c r="G27" s="3">
        <v>105</v>
      </c>
      <c r="H27" s="3">
        <v>125</v>
      </c>
      <c r="I27" s="3">
        <v>135</v>
      </c>
      <c r="J27" s="3">
        <v>135</v>
      </c>
      <c r="K27" s="3">
        <v>135</v>
      </c>
      <c r="L27" s="3">
        <v>135</v>
      </c>
      <c r="M27" s="3">
        <v>135</v>
      </c>
      <c r="N27" s="3">
        <v>135</v>
      </c>
      <c r="O27" s="3">
        <v>149</v>
      </c>
      <c r="P27" s="3">
        <v>149</v>
      </c>
      <c r="Q27" s="3">
        <v>140</v>
      </c>
      <c r="R27" s="3">
        <v>126</v>
      </c>
      <c r="S27" s="3">
        <v>134</v>
      </c>
      <c r="T27" s="3">
        <v>144</v>
      </c>
      <c r="U27" s="3">
        <v>146</v>
      </c>
      <c r="V27" s="3">
        <v>141</v>
      </c>
      <c r="W27" s="3">
        <v>141</v>
      </c>
    </row>
    <row r="29" spans="1:23">
      <c r="A29" s="1" t="s">
        <v>31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19</v>
      </c>
      <c r="D30" s="3"/>
      <c r="E30" s="4" t="s">
        <v>17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1</v>
      </c>
      <c r="U30" s="3">
        <v>3</v>
      </c>
      <c r="V30" s="3">
        <v>2</v>
      </c>
      <c r="W30" s="3">
        <v>3</v>
      </c>
    </row>
    <row r="31" spans="1:23">
      <c r="A31" s="1" t="str">
        <f>'Population Definitions'!$A$3</f>
        <v>5-14</v>
      </c>
      <c r="C31" t="s">
        <v>19</v>
      </c>
      <c r="D31" s="3"/>
      <c r="E31" s="4" t="s">
        <v>17</v>
      </c>
      <c r="F31" s="3">
        <v>0</v>
      </c>
      <c r="G31" s="3">
        <v>2</v>
      </c>
      <c r="H31" s="3">
        <v>0</v>
      </c>
      <c r="I31" s="3">
        <v>2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0</v>
      </c>
      <c r="S31" s="3">
        <v>2</v>
      </c>
      <c r="T31" s="3">
        <v>4</v>
      </c>
      <c r="U31" s="3">
        <v>3</v>
      </c>
      <c r="V31" s="3">
        <v>2</v>
      </c>
      <c r="W31" s="3">
        <v>5</v>
      </c>
    </row>
    <row r="32" spans="1:23">
      <c r="A32" s="1" t="str">
        <f>'Population Definitions'!$A$4</f>
        <v>15-64</v>
      </c>
      <c r="C32" t="s">
        <v>19</v>
      </c>
      <c r="D32" s="3"/>
      <c r="E32" s="4" t="s">
        <v>17</v>
      </c>
      <c r="F32" s="3">
        <v>56</v>
      </c>
      <c r="G32" s="3">
        <v>99</v>
      </c>
      <c r="H32" s="3">
        <v>150</v>
      </c>
      <c r="I32" s="3">
        <v>183</v>
      </c>
      <c r="J32" s="3">
        <v>240</v>
      </c>
      <c r="K32" s="3">
        <v>288</v>
      </c>
      <c r="L32" s="3">
        <v>297</v>
      </c>
      <c r="M32" s="3">
        <v>251</v>
      </c>
      <c r="N32" s="3">
        <v>257</v>
      </c>
      <c r="O32" s="3">
        <v>245</v>
      </c>
      <c r="P32" s="3">
        <v>243</v>
      </c>
      <c r="Q32" s="3">
        <v>249</v>
      </c>
      <c r="R32" s="3">
        <v>230</v>
      </c>
      <c r="S32" s="3">
        <v>242</v>
      </c>
      <c r="T32" s="3">
        <v>228</v>
      </c>
      <c r="U32" s="3">
        <v>240</v>
      </c>
      <c r="V32" s="3">
        <v>210</v>
      </c>
      <c r="W32" s="3">
        <v>200</v>
      </c>
    </row>
    <row r="33" spans="1:23">
      <c r="A33" s="1" t="str">
        <f>'Population Definitions'!$A$5</f>
        <v>65+</v>
      </c>
      <c r="C33" t="s">
        <v>19</v>
      </c>
      <c r="D33" s="3"/>
      <c r="E33" s="4" t="s">
        <v>17</v>
      </c>
      <c r="F33" s="3">
        <v>2</v>
      </c>
      <c r="G33" s="3">
        <v>8</v>
      </c>
      <c r="H33" s="3">
        <v>14</v>
      </c>
      <c r="I33" s="3">
        <v>6</v>
      </c>
      <c r="J33" s="3">
        <v>14</v>
      </c>
      <c r="K33" s="3">
        <v>12</v>
      </c>
      <c r="L33" s="3">
        <v>14</v>
      </c>
      <c r="M33" s="3">
        <v>15</v>
      </c>
      <c r="N33" s="3">
        <v>15</v>
      </c>
      <c r="O33" s="3">
        <v>15</v>
      </c>
      <c r="P33" s="3">
        <v>14</v>
      </c>
      <c r="Q33" s="3">
        <v>17</v>
      </c>
      <c r="R33" s="3">
        <v>21</v>
      </c>
      <c r="S33" s="3">
        <v>29</v>
      </c>
      <c r="T33" s="3">
        <v>23</v>
      </c>
      <c r="U33" s="3">
        <v>53</v>
      </c>
      <c r="V33" s="3">
        <v>33</v>
      </c>
      <c r="W33" s="3">
        <v>40</v>
      </c>
    </row>
    <row r="34" spans="1:23">
      <c r="A34" s="1" t="str">
        <f>'Population Definitions'!$B$6</f>
        <v>Prisoners</v>
      </c>
      <c r="C34" t="s">
        <v>19</v>
      </c>
      <c r="D34" s="3"/>
      <c r="E34" s="4" t="s">
        <v>17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</v>
      </c>
      <c r="O34" s="3">
        <v>1</v>
      </c>
      <c r="P34" s="3">
        <v>1</v>
      </c>
      <c r="Q34" s="3">
        <v>3</v>
      </c>
      <c r="R34" s="3">
        <v>3</v>
      </c>
      <c r="S34" s="3">
        <v>4</v>
      </c>
      <c r="T34" s="3">
        <v>6</v>
      </c>
      <c r="U34" s="3">
        <v>8</v>
      </c>
      <c r="V34" s="3">
        <v>7</v>
      </c>
      <c r="W34" s="3">
        <v>8</v>
      </c>
    </row>
    <row r="36" spans="1:23">
      <c r="A36" s="1" t="s">
        <v>32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19</v>
      </c>
      <c r="D37" s="3"/>
      <c r="E37" s="4" t="s">
        <v>17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2</v>
      </c>
      <c r="W37" s="3">
        <v>2</v>
      </c>
    </row>
    <row r="38" spans="1:23">
      <c r="A38" s="1" t="str">
        <f>'Population Definitions'!$A$3</f>
        <v>5-14</v>
      </c>
      <c r="C38" t="s">
        <v>19</v>
      </c>
      <c r="D38" s="3"/>
      <c r="E38" s="4" t="s">
        <v>17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1</v>
      </c>
      <c r="S38" s="3">
        <v>0</v>
      </c>
      <c r="T38" s="3">
        <v>1</v>
      </c>
      <c r="U38" s="3">
        <v>1</v>
      </c>
      <c r="V38" s="3">
        <v>2</v>
      </c>
      <c r="W38" s="3">
        <v>2</v>
      </c>
    </row>
    <row r="39" spans="1:23">
      <c r="A39" s="1" t="str">
        <f>'Population Definitions'!$A$4</f>
        <v>15-64</v>
      </c>
      <c r="C39" t="s">
        <v>19</v>
      </c>
      <c r="D39" s="3"/>
      <c r="E39" s="4" t="s">
        <v>17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</v>
      </c>
      <c r="M39" s="3">
        <v>5</v>
      </c>
      <c r="N39" s="3">
        <v>5</v>
      </c>
      <c r="O39" s="3">
        <v>5</v>
      </c>
      <c r="P39" s="3">
        <v>7</v>
      </c>
      <c r="Q39" s="3">
        <v>5</v>
      </c>
      <c r="R39" s="3">
        <v>10</v>
      </c>
      <c r="S39" s="3">
        <v>15</v>
      </c>
      <c r="T39" s="3">
        <v>22</v>
      </c>
      <c r="U39" s="3">
        <v>28</v>
      </c>
      <c r="V39" s="3">
        <v>28</v>
      </c>
      <c r="W39" s="3">
        <v>30</v>
      </c>
    </row>
    <row r="40" spans="1:23">
      <c r="A40" s="1" t="str">
        <f>'Population Definitions'!$A$5</f>
        <v>65+</v>
      </c>
      <c r="C40" t="s">
        <v>19</v>
      </c>
      <c r="D40" s="3"/>
      <c r="E40" s="4" t="s">
        <v>17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1</v>
      </c>
      <c r="Q40" s="3">
        <v>0</v>
      </c>
      <c r="R40" s="3">
        <v>1</v>
      </c>
      <c r="S40" s="3">
        <v>3</v>
      </c>
      <c r="T40" s="3">
        <v>5</v>
      </c>
      <c r="U40" s="3">
        <v>4</v>
      </c>
      <c r="V40" s="3">
        <v>8</v>
      </c>
      <c r="W40" s="3">
        <v>8</v>
      </c>
    </row>
    <row r="41" spans="1:23">
      <c r="A41" s="1" t="str">
        <f>'Population Definitions'!$B$6</f>
        <v>Prisoners</v>
      </c>
      <c r="C41" t="s">
        <v>19</v>
      </c>
      <c r="D41" s="3"/>
      <c r="E41" s="4" t="s">
        <v>17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2</v>
      </c>
      <c r="T41" s="3">
        <v>1</v>
      </c>
      <c r="U41" s="3">
        <v>3</v>
      </c>
      <c r="V41" s="3">
        <v>4</v>
      </c>
      <c r="W41" s="3">
        <v>5</v>
      </c>
    </row>
    <row r="43" spans="1:23">
      <c r="A43" s="1" t="s">
        <v>33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16</v>
      </c>
      <c r="D44" s="3"/>
      <c r="E44" s="4" t="s">
        <v>17</v>
      </c>
      <c r="F44" s="3">
        <v>489</v>
      </c>
      <c r="G44" s="3">
        <v>585</v>
      </c>
      <c r="H44" s="3">
        <v>541</v>
      </c>
      <c r="I44" s="3">
        <v>408</v>
      </c>
      <c r="J44" s="3">
        <v>400</v>
      </c>
      <c r="K44" s="3">
        <v>366</v>
      </c>
      <c r="L44" s="3">
        <v>379</v>
      </c>
      <c r="M44" s="3">
        <v>355</v>
      </c>
      <c r="N44" s="3">
        <v>281</v>
      </c>
      <c r="O44" s="3">
        <v>252</v>
      </c>
      <c r="P44" s="3">
        <v>262</v>
      </c>
      <c r="Q44" s="3">
        <v>236</v>
      </c>
      <c r="R44" s="3">
        <v>225</v>
      </c>
      <c r="S44" s="3">
        <v>175</v>
      </c>
      <c r="T44" s="3">
        <v>196</v>
      </c>
      <c r="U44" s="3">
        <v>141</v>
      </c>
      <c r="V44" s="3">
        <v>176</v>
      </c>
      <c r="W44" s="3">
        <v>137</v>
      </c>
    </row>
    <row r="45" spans="1:23">
      <c r="A45" s="1" t="str">
        <f>'Population Definitions'!$A$3</f>
        <v>5-14</v>
      </c>
      <c r="C45" t="s">
        <v>16</v>
      </c>
      <c r="D45" s="3"/>
      <c r="E45" s="4" t="s">
        <v>17</v>
      </c>
      <c r="F45" s="3">
        <v>1209</v>
      </c>
      <c r="G45" s="3">
        <v>1329</v>
      </c>
      <c r="H45" s="3">
        <v>1337</v>
      </c>
      <c r="I45" s="3">
        <v>1344</v>
      </c>
      <c r="J45" s="3">
        <v>1078</v>
      </c>
      <c r="K45" s="3">
        <v>782</v>
      </c>
      <c r="L45" s="3">
        <v>771</v>
      </c>
      <c r="M45" s="3">
        <v>889</v>
      </c>
      <c r="N45" s="3">
        <v>890</v>
      </c>
      <c r="O45" s="3">
        <v>859</v>
      </c>
      <c r="P45" s="3">
        <v>734</v>
      </c>
      <c r="Q45" s="3">
        <v>704</v>
      </c>
      <c r="R45" s="3">
        <v>641</v>
      </c>
      <c r="S45" s="3">
        <v>725</v>
      </c>
      <c r="T45" s="3">
        <v>627</v>
      </c>
      <c r="U45" s="3">
        <v>691</v>
      </c>
      <c r="V45" s="3">
        <v>646</v>
      </c>
      <c r="W45" s="3">
        <v>683</v>
      </c>
    </row>
    <row r="46" spans="1:23">
      <c r="A46" s="1" t="str">
        <f>'Population Definitions'!$A$4</f>
        <v>15-64</v>
      </c>
      <c r="C46" t="s">
        <v>16</v>
      </c>
      <c r="D46" s="3"/>
      <c r="E46" s="4" t="s">
        <v>17</v>
      </c>
      <c r="F46" s="3">
        <v>29569</v>
      </c>
      <c r="G46" s="3">
        <v>28412</v>
      </c>
      <c r="H46" s="3">
        <v>28989</v>
      </c>
      <c r="I46" s="3">
        <v>28221</v>
      </c>
      <c r="J46" s="3">
        <v>31313</v>
      </c>
      <c r="K46" s="3">
        <v>32340</v>
      </c>
      <c r="L46" s="3">
        <v>28787</v>
      </c>
      <c r="M46" s="3">
        <v>23952</v>
      </c>
      <c r="N46" s="3">
        <v>23344</v>
      </c>
      <c r="O46" s="3">
        <v>22766</v>
      </c>
      <c r="P46" s="3">
        <v>21793</v>
      </c>
      <c r="Q46" s="3">
        <v>22755</v>
      </c>
      <c r="R46" s="3">
        <v>21390</v>
      </c>
      <c r="S46" s="3">
        <v>18278</v>
      </c>
      <c r="T46" s="3">
        <v>18504</v>
      </c>
      <c r="U46" s="3">
        <v>18776</v>
      </c>
      <c r="V46" s="3">
        <v>18666</v>
      </c>
      <c r="W46" s="3">
        <v>18367</v>
      </c>
    </row>
    <row r="47" spans="1:23">
      <c r="A47" s="1" t="str">
        <f>'Population Definitions'!$A$5</f>
        <v>65+</v>
      </c>
      <c r="C47" t="s">
        <v>16</v>
      </c>
      <c r="D47" s="3"/>
      <c r="E47" s="4" t="s">
        <v>17</v>
      </c>
      <c r="F47" s="3">
        <v>2835</v>
      </c>
      <c r="G47" s="3">
        <v>2960</v>
      </c>
      <c r="H47" s="3">
        <v>2886</v>
      </c>
      <c r="I47" s="3">
        <v>3118</v>
      </c>
      <c r="J47" s="3">
        <v>2719</v>
      </c>
      <c r="K47" s="3">
        <v>3519</v>
      </c>
      <c r="L47" s="3">
        <v>3057</v>
      </c>
      <c r="M47" s="3">
        <v>2932</v>
      </c>
      <c r="N47" s="3">
        <v>2774</v>
      </c>
      <c r="O47" s="3">
        <v>3167</v>
      </c>
      <c r="P47" s="3">
        <v>3388</v>
      </c>
      <c r="Q47" s="3">
        <v>3316</v>
      </c>
      <c r="R47" s="3">
        <v>3095</v>
      </c>
      <c r="S47" s="3">
        <v>3043</v>
      </c>
      <c r="T47" s="3">
        <v>3036</v>
      </c>
      <c r="U47" s="3">
        <v>3162</v>
      </c>
      <c r="V47" s="3">
        <v>3415</v>
      </c>
      <c r="W47" s="3">
        <v>3152</v>
      </c>
    </row>
    <row r="48" spans="1:23">
      <c r="A48" s="1" t="str">
        <f>'Population Definitions'!$B$6</f>
        <v>Prisoners</v>
      </c>
      <c r="C48" t="s">
        <v>16</v>
      </c>
      <c r="D48" s="3"/>
      <c r="E48" s="4" t="s">
        <v>17</v>
      </c>
      <c r="F48" s="3">
        <v>117</v>
      </c>
      <c r="G48" s="3">
        <v>140</v>
      </c>
      <c r="H48" s="3">
        <v>174</v>
      </c>
      <c r="I48" s="3">
        <v>188</v>
      </c>
      <c r="J48" s="3">
        <v>193</v>
      </c>
      <c r="K48" s="3">
        <v>181</v>
      </c>
      <c r="L48" s="3">
        <v>190</v>
      </c>
      <c r="M48" s="3">
        <v>196</v>
      </c>
      <c r="N48" s="3">
        <v>197</v>
      </c>
      <c r="O48" s="3">
        <v>222</v>
      </c>
      <c r="P48" s="3">
        <v>229</v>
      </c>
      <c r="Q48" s="3">
        <v>229</v>
      </c>
      <c r="R48" s="3">
        <v>206</v>
      </c>
      <c r="S48" s="3">
        <v>225</v>
      </c>
      <c r="T48" s="3">
        <v>242</v>
      </c>
      <c r="U48" s="3">
        <v>253</v>
      </c>
      <c r="V48" s="3">
        <v>243</v>
      </c>
      <c r="W48" s="3">
        <v>239</v>
      </c>
    </row>
    <row r="50" spans="1:23">
      <c r="A50" s="1" t="s">
        <v>34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16</v>
      </c>
      <c r="D51" s="3"/>
      <c r="E51" s="4" t="s">
        <v>17</v>
      </c>
      <c r="F51" s="3">
        <v>0</v>
      </c>
      <c r="G51" s="3">
        <v>1</v>
      </c>
      <c r="H51" s="3">
        <v>1</v>
      </c>
      <c r="I51" s="3">
        <v>1</v>
      </c>
      <c r="J51" s="3">
        <v>0</v>
      </c>
      <c r="K51" s="3">
        <v>1</v>
      </c>
      <c r="L51" s="3">
        <v>0</v>
      </c>
      <c r="M51" s="3">
        <v>0</v>
      </c>
      <c r="N51" s="3">
        <v>2</v>
      </c>
      <c r="O51" s="3">
        <v>0</v>
      </c>
      <c r="P51" s="3">
        <v>0</v>
      </c>
      <c r="Q51" s="3">
        <v>1</v>
      </c>
      <c r="R51" s="3">
        <v>1</v>
      </c>
      <c r="S51" s="3">
        <v>2</v>
      </c>
      <c r="T51" s="3">
        <v>3</v>
      </c>
      <c r="U51" s="3">
        <v>7</v>
      </c>
      <c r="V51" s="3">
        <v>7</v>
      </c>
      <c r="W51" s="3">
        <v>8</v>
      </c>
    </row>
    <row r="52" spans="1:23">
      <c r="A52" s="1" t="str">
        <f>'Population Definitions'!$A$3</f>
        <v>5-14</v>
      </c>
      <c r="C52" t="s">
        <v>16</v>
      </c>
      <c r="D52" s="3"/>
      <c r="E52" s="4" t="s">
        <v>17</v>
      </c>
      <c r="F52" s="3">
        <v>5</v>
      </c>
      <c r="G52" s="3">
        <v>4</v>
      </c>
      <c r="H52" s="3">
        <v>3</v>
      </c>
      <c r="I52" s="3">
        <v>5</v>
      </c>
      <c r="J52" s="3">
        <v>5</v>
      </c>
      <c r="K52" s="3">
        <v>4</v>
      </c>
      <c r="L52" s="3">
        <v>1</v>
      </c>
      <c r="M52" s="3">
        <v>0</v>
      </c>
      <c r="N52" s="3">
        <v>2</v>
      </c>
      <c r="O52" s="3">
        <v>2</v>
      </c>
      <c r="P52" s="3">
        <v>3</v>
      </c>
      <c r="Q52" s="3">
        <v>3</v>
      </c>
      <c r="R52" s="3">
        <v>2</v>
      </c>
      <c r="S52" s="3">
        <v>9</v>
      </c>
      <c r="T52" s="3">
        <v>11</v>
      </c>
      <c r="U52" s="3">
        <v>12</v>
      </c>
      <c r="V52" s="3">
        <v>13</v>
      </c>
      <c r="W52" s="3">
        <v>20</v>
      </c>
    </row>
    <row r="53" spans="1:23">
      <c r="A53" s="1" t="str">
        <f>'Population Definitions'!$A$4</f>
        <v>15-64</v>
      </c>
      <c r="C53" t="s">
        <v>16</v>
      </c>
      <c r="D53" s="3"/>
      <c r="E53" s="4" t="s">
        <v>17</v>
      </c>
      <c r="F53" s="3">
        <v>253</v>
      </c>
      <c r="G53" s="3">
        <v>377</v>
      </c>
      <c r="H53" s="3">
        <v>522</v>
      </c>
      <c r="I53" s="3">
        <v>458</v>
      </c>
      <c r="J53" s="3">
        <v>606</v>
      </c>
      <c r="K53" s="3">
        <v>769</v>
      </c>
      <c r="L53" s="3">
        <v>759</v>
      </c>
      <c r="M53" s="3">
        <v>757</v>
      </c>
      <c r="N53" s="3">
        <v>667</v>
      </c>
      <c r="O53" s="3">
        <v>750</v>
      </c>
      <c r="P53" s="3">
        <v>737</v>
      </c>
      <c r="Q53" s="3">
        <v>845</v>
      </c>
      <c r="R53" s="3">
        <v>987</v>
      </c>
      <c r="S53" s="3">
        <v>905</v>
      </c>
      <c r="T53" s="3">
        <v>878</v>
      </c>
      <c r="U53" s="3">
        <v>979</v>
      </c>
      <c r="V53" s="3">
        <v>922</v>
      </c>
      <c r="W53" s="3">
        <v>926</v>
      </c>
    </row>
    <row r="54" spans="1:23">
      <c r="A54" s="1" t="str">
        <f>'Population Definitions'!$A$5</f>
        <v>65+</v>
      </c>
      <c r="C54" t="s">
        <v>16</v>
      </c>
      <c r="D54" s="3"/>
      <c r="E54" s="4" t="s">
        <v>17</v>
      </c>
      <c r="F54" s="3">
        <v>5</v>
      </c>
      <c r="G54" s="3">
        <v>12</v>
      </c>
      <c r="H54" s="3">
        <v>26</v>
      </c>
      <c r="I54" s="3">
        <v>37</v>
      </c>
      <c r="J54" s="3">
        <v>36</v>
      </c>
      <c r="K54" s="3">
        <v>32</v>
      </c>
      <c r="L54" s="3">
        <v>51</v>
      </c>
      <c r="M54" s="3">
        <v>51</v>
      </c>
      <c r="N54" s="3">
        <v>53</v>
      </c>
      <c r="O54" s="3">
        <v>52</v>
      </c>
      <c r="P54" s="3">
        <v>61</v>
      </c>
      <c r="Q54" s="3">
        <v>80</v>
      </c>
      <c r="R54" s="3">
        <v>91</v>
      </c>
      <c r="S54" s="3">
        <v>114</v>
      </c>
      <c r="T54" s="3">
        <v>108</v>
      </c>
      <c r="U54" s="3">
        <v>152</v>
      </c>
      <c r="V54" s="3">
        <v>129</v>
      </c>
      <c r="W54" s="3">
        <v>140</v>
      </c>
    </row>
    <row r="55" spans="1:23">
      <c r="A55" s="1" t="str">
        <f>'Population Definitions'!$B$6</f>
        <v>Prisoners</v>
      </c>
      <c r="C55" t="s">
        <v>16</v>
      </c>
      <c r="D55" s="3"/>
      <c r="E55" s="4" t="s">
        <v>17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</v>
      </c>
      <c r="O55" s="3">
        <v>2</v>
      </c>
      <c r="P55" s="3">
        <v>2</v>
      </c>
      <c r="Q55" s="3">
        <v>5</v>
      </c>
      <c r="R55" s="3">
        <v>6</v>
      </c>
      <c r="S55" s="3">
        <v>8</v>
      </c>
      <c r="T55" s="3">
        <v>13</v>
      </c>
      <c r="U55" s="3">
        <v>14</v>
      </c>
      <c r="V55" s="3">
        <v>16</v>
      </c>
      <c r="W55" s="3">
        <v>21</v>
      </c>
    </row>
    <row r="57" spans="1:23">
      <c r="A57" s="1" t="s">
        <v>35</v>
      </c>
      <c r="B57" s="1" t="s">
        <v>13</v>
      </c>
      <c r="C57" s="1" t="s">
        <v>14</v>
      </c>
      <c r="D57" s="1" t="s">
        <v>15</v>
      </c>
      <c r="E57" s="1"/>
      <c r="F57" s="1">
        <v>2000</v>
      </c>
      <c r="G57" s="1">
        <v>2001</v>
      </c>
      <c r="H57" s="1">
        <v>2002</v>
      </c>
      <c r="I57" s="1">
        <v>2003</v>
      </c>
      <c r="J57" s="1">
        <v>2004</v>
      </c>
      <c r="K57" s="1">
        <v>2005</v>
      </c>
      <c r="L57" s="1">
        <v>2006</v>
      </c>
      <c r="M57" s="1">
        <v>2007</v>
      </c>
      <c r="N57" s="1">
        <v>2008</v>
      </c>
      <c r="O57" s="1">
        <v>2009</v>
      </c>
      <c r="P57" s="1">
        <v>2010</v>
      </c>
      <c r="Q57" s="1">
        <v>2011</v>
      </c>
      <c r="R57" s="1">
        <v>2012</v>
      </c>
      <c r="S57" s="1">
        <v>2013</v>
      </c>
      <c r="T57" s="1">
        <v>2014</v>
      </c>
      <c r="U57" s="1">
        <v>2015</v>
      </c>
      <c r="V57" s="1">
        <v>2016</v>
      </c>
      <c r="W57" s="1">
        <v>2017</v>
      </c>
    </row>
    <row r="58" spans="1:23">
      <c r="A58" s="1" t="str">
        <f>'Population Definitions'!$A$2</f>
        <v>0-4</v>
      </c>
      <c r="C58" t="s">
        <v>16</v>
      </c>
      <c r="D58" s="3"/>
      <c r="E58" s="4" t="s">
        <v>17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1</v>
      </c>
      <c r="T58" s="3">
        <v>0</v>
      </c>
      <c r="U58" s="3">
        <v>2</v>
      </c>
      <c r="V58" s="3">
        <v>2</v>
      </c>
      <c r="W58" s="3">
        <v>4</v>
      </c>
    </row>
    <row r="59" spans="1:23">
      <c r="A59" s="1" t="str">
        <f>'Population Definitions'!$A$3</f>
        <v>5-14</v>
      </c>
      <c r="C59" t="s">
        <v>16</v>
      </c>
      <c r="D59" s="3"/>
      <c r="E59" s="4" t="s">
        <v>17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</v>
      </c>
      <c r="R59" s="3">
        <v>1</v>
      </c>
      <c r="S59" s="3">
        <v>0</v>
      </c>
      <c r="T59" s="3">
        <v>1</v>
      </c>
      <c r="U59" s="3">
        <v>3</v>
      </c>
      <c r="V59" s="3">
        <v>3</v>
      </c>
      <c r="W59" s="3">
        <v>4</v>
      </c>
    </row>
    <row r="60" spans="1:23">
      <c r="A60" s="1" t="str">
        <f>'Population Definitions'!$A$4</f>
        <v>15-64</v>
      </c>
      <c r="C60" t="s">
        <v>16</v>
      </c>
      <c r="D60" s="3"/>
      <c r="E60" s="4" t="s">
        <v>17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11</v>
      </c>
      <c r="M60" s="3">
        <v>22</v>
      </c>
      <c r="N60" s="3">
        <v>31</v>
      </c>
      <c r="O60" s="3">
        <v>36</v>
      </c>
      <c r="P60" s="3">
        <v>46</v>
      </c>
      <c r="Q60" s="3">
        <v>51</v>
      </c>
      <c r="R60" s="3">
        <v>69</v>
      </c>
      <c r="S60" s="3">
        <v>84</v>
      </c>
      <c r="T60" s="3">
        <v>105</v>
      </c>
      <c r="U60" s="3">
        <v>111</v>
      </c>
      <c r="V60" s="3">
        <v>131</v>
      </c>
      <c r="W60" s="3">
        <v>143</v>
      </c>
    </row>
    <row r="61" spans="1:23">
      <c r="A61" s="1" t="str">
        <f>'Population Definitions'!$A$5</f>
        <v>65+</v>
      </c>
      <c r="C61" t="s">
        <v>16</v>
      </c>
      <c r="D61" s="3"/>
      <c r="E61" s="4" t="s">
        <v>17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</v>
      </c>
      <c r="M61" s="3">
        <v>1</v>
      </c>
      <c r="N61" s="3">
        <v>2</v>
      </c>
      <c r="O61" s="3">
        <v>1</v>
      </c>
      <c r="P61" s="3">
        <v>4</v>
      </c>
      <c r="Q61" s="3">
        <v>5</v>
      </c>
      <c r="R61" s="3">
        <v>6</v>
      </c>
      <c r="S61" s="3">
        <v>12</v>
      </c>
      <c r="T61" s="3">
        <v>14</v>
      </c>
      <c r="U61" s="3">
        <v>18</v>
      </c>
      <c r="V61" s="3">
        <v>23</v>
      </c>
      <c r="W61" s="3">
        <v>27</v>
      </c>
    </row>
    <row r="62" spans="1:23">
      <c r="A62" s="1" t="str">
        <f>'Population Definitions'!$B$6</f>
        <v>Prisoners</v>
      </c>
      <c r="C62" t="s">
        <v>16</v>
      </c>
      <c r="D62" s="3"/>
      <c r="E62" s="4" t="s">
        <v>17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2</v>
      </c>
      <c r="T62" s="3">
        <v>2</v>
      </c>
      <c r="U62" s="3">
        <v>5</v>
      </c>
      <c r="V62" s="3">
        <v>6</v>
      </c>
      <c r="W62" s="3">
        <v>9</v>
      </c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58">
    <cfRule type="expression" dxfId="0" priority="81">
      <formula>COUNTIF(F58:W58,"&lt;&gt;" &amp; "")&gt;0</formula>
    </cfRule>
    <cfRule type="expression" dxfId="1" priority="82">
      <formula>AND(COUNTIF(F58:W58,"&lt;&gt;" &amp; "")&gt;0,NOT(ISBLANK(D58)))</formula>
    </cfRule>
  </conditionalFormatting>
  <conditionalFormatting sqref="D59">
    <cfRule type="expression" dxfId="0" priority="83">
      <formula>COUNTIF(F59:W59,"&lt;&gt;" &amp; "")&gt;0</formula>
    </cfRule>
    <cfRule type="expression" dxfId="1" priority="84">
      <formula>AND(COUNTIF(F59:W59,"&lt;&gt;" &amp; "")&gt;0,NOT(ISBLANK(D59)))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60">
    <cfRule type="expression" dxfId="0" priority="85">
      <formula>COUNTIF(F60:W60,"&lt;&gt;" &amp; "")&gt;0</formula>
    </cfRule>
    <cfRule type="expression" dxfId="1" priority="86">
      <formula>AND(COUNTIF(F60:W60,"&lt;&gt;" &amp; "")&gt;0,NOT(ISBLANK(D60)))</formula>
    </cfRule>
  </conditionalFormatting>
  <conditionalFormatting sqref="D61">
    <cfRule type="expression" dxfId="0" priority="87">
      <formula>COUNTIF(F61:W61,"&lt;&gt;" &amp; "")&gt;0</formula>
    </cfRule>
    <cfRule type="expression" dxfId="1" priority="88">
      <formula>AND(COUNTIF(F61:W61,"&lt;&gt;" &amp; "")&gt;0,NOT(ISBLANK(D61)))</formula>
    </cfRule>
  </conditionalFormatting>
  <conditionalFormatting sqref="D62">
    <cfRule type="expression" dxfId="0" priority="89">
      <formula>COUNTIF(F62:W62,"&lt;&gt;" &amp; "")&gt;0</formula>
    </cfRule>
    <cfRule type="expression" dxfId="1" priority="90">
      <formula>AND(COUNTIF(F62:W62,"&lt;&gt;" &amp; "")&gt;0,NOT(ISBLANK(D62)))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45">
    <dataValidation type="list" allowBlank="1" showInputMessage="1" showErrorMessage="1" sqref="C2">
      <formula1>"Number (per year)"</formula1>
    </dataValidation>
    <dataValidation type="list" allowBlank="1" showInputMessage="1" showErrorMessage="1" sqref="C3">
      <formula1>"Number (per year)"</formula1>
    </dataValidation>
    <dataValidation type="list" allowBlank="1" showInputMessage="1" showErrorMessage="1" sqref="C4">
      <formula1>"Number (per year)"</formula1>
    </dataValidation>
    <dataValidation type="list" allowBlank="1" showInputMessage="1" showErrorMessage="1" sqref="C5">
      <formula1>"Number (per year)"</formula1>
    </dataValidation>
    <dataValidation type="list" allowBlank="1" showInputMessage="1" showErrorMessage="1" sqref="C6">
      <formula1>"Number (per year)"</formula1>
    </dataValidation>
    <dataValidation type="list" allowBlank="1" showInputMessage="1" showErrorMessage="1" sqref="C9">
      <formula1>"Number (per year)"</formula1>
    </dataValidation>
    <dataValidation type="list" allowBlank="1" showInputMessage="1" showErrorMessage="1" sqref="C10">
      <formula1>"Number (per year)"</formula1>
    </dataValidation>
    <dataValidation type="list" allowBlank="1" showInputMessage="1" showErrorMessage="1" sqref="C11">
      <formula1>"Number (per year)"</formula1>
    </dataValidation>
    <dataValidation type="list" allowBlank="1" showInputMessage="1" showErrorMessage="1" sqref="C12">
      <formula1>"Number (per year)"</formula1>
    </dataValidation>
    <dataValidation type="list" allowBlank="1" showInputMessage="1" showErrorMessage="1" sqref="C13">
      <formula1>"Number (per year)"</formula1>
    </dataValidation>
    <dataValidation type="list" allowBlank="1" showInputMessage="1" showErrorMessage="1" sqref="C16">
      <formula1>"Number (per year)"</formula1>
    </dataValidation>
    <dataValidation type="list" allowBlank="1" showInputMessage="1" showErrorMessage="1" sqref="C17">
      <formula1>"Number (per year)"</formula1>
    </dataValidation>
    <dataValidation type="list" allowBlank="1" showInputMessage="1" showErrorMessage="1" sqref="C18">
      <formula1>"Number (per year)"</formula1>
    </dataValidation>
    <dataValidation type="list" allowBlank="1" showInputMessage="1" showErrorMessage="1" sqref="C19">
      <formula1>"Number (per year)"</formula1>
    </dataValidation>
    <dataValidation type="list" allowBlank="1" showInputMessage="1" showErrorMessage="1" sqref="C20">
      <formula1>"Number (per year)"</formula1>
    </dataValidation>
    <dataValidation type="list" allowBlank="1" showInputMessage="1" showErrorMessage="1" sqref="C23">
      <formula1>"Number (per year)"</formula1>
    </dataValidation>
    <dataValidation type="list" allowBlank="1" showInputMessage="1" showErrorMessage="1" sqref="C24">
      <formula1>"Number (per year)"</formula1>
    </dataValidation>
    <dataValidation type="list" allowBlank="1" showInputMessage="1" showErrorMessage="1" sqref="C25">
      <formula1>"Number (per year)"</formula1>
    </dataValidation>
    <dataValidation type="list" allowBlank="1" showInputMessage="1" showErrorMessage="1" sqref="C26">
      <formula1>"Number (per year)"</formula1>
    </dataValidation>
    <dataValidation type="list" allowBlank="1" showInputMessage="1" showErrorMessage="1" sqref="C27">
      <formula1>"Number (per year)"</formula1>
    </dataValidation>
    <dataValidation type="list" allowBlank="1" showInputMessage="1" showErrorMessage="1" sqref="C30">
      <formula1>"Number (per year)"</formula1>
    </dataValidation>
    <dataValidation type="list" allowBlank="1" showInputMessage="1" showErrorMessage="1" sqref="C31">
      <formula1>"Number (per year)"</formula1>
    </dataValidation>
    <dataValidation type="list" allowBlank="1" showInputMessage="1" showErrorMessage="1" sqref="C32">
      <formula1>"Number (per year)"</formula1>
    </dataValidation>
    <dataValidation type="list" allowBlank="1" showInputMessage="1" showErrorMessage="1" sqref="C33">
      <formula1>"Number (per year)"</formula1>
    </dataValidation>
    <dataValidation type="list" allowBlank="1" showInputMessage="1" showErrorMessage="1" sqref="C34">
      <formula1>"Number (per year)"</formula1>
    </dataValidation>
    <dataValidation type="list" allowBlank="1" showInputMessage="1" showErrorMessage="1" sqref="C37">
      <formula1>"Number (per year)"</formula1>
    </dataValidation>
    <dataValidation type="list" allowBlank="1" showInputMessage="1" showErrorMessage="1" sqref="C38">
      <formula1>"Number (per year)"</formula1>
    </dataValidation>
    <dataValidation type="list" allowBlank="1" showInputMessage="1" showErrorMessage="1" sqref="C39">
      <formula1>"Number (per year)"</formula1>
    </dataValidation>
    <dataValidation type="list" allowBlank="1" showInputMessage="1" showErrorMessage="1" sqref="C40">
      <formula1>"Number (per year)"</formula1>
    </dataValidation>
    <dataValidation type="list" allowBlank="1" showInputMessage="1" showErrorMessage="1" sqref="C41">
      <formula1>"Number (per year)"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48">
      <formula1>"number"</formula1>
    </dataValidation>
    <dataValidation type="list" allowBlank="1" showInputMessage="1" showErrorMessage="1" sqref="C51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0">
      <formula1>"number"</formula1>
    </dataValidation>
    <dataValidation type="list" allowBlank="1" showInputMessage="1" showErrorMessage="1" sqref="C61">
      <formula1>"number"</formula1>
    </dataValidation>
    <dataValidation type="list" allowBlank="1" showInputMessage="1" showErrorMessage="1" sqref="C62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W118"/>
  <sheetViews>
    <sheetView workbookViewId="0"/>
  </sheetViews>
  <sheetFormatPr defaultRowHeight="15"/>
  <cols>
    <col min="1" max="1" width="82" customWidth="1"/>
    <col min="2" max="3" width="12.710937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36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37</v>
      </c>
      <c r="D2" s="3">
        <v>180</v>
      </c>
      <c r="E2" s="4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37</v>
      </c>
      <c r="D3" s="3">
        <v>180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37</v>
      </c>
      <c r="D4" s="3">
        <v>180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37</v>
      </c>
      <c r="D5" s="3">
        <v>180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37</v>
      </c>
      <c r="D6" s="3">
        <v>180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38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25</v>
      </c>
      <c r="D9" s="3">
        <v>0.07000000000000001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25</v>
      </c>
      <c r="D10" s="3">
        <v>0.07000000000000001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25</v>
      </c>
      <c r="D11" s="3">
        <v>0.07000000000000001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25</v>
      </c>
      <c r="D12" s="3">
        <v>0.07000000000000001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25</v>
      </c>
      <c r="D13" s="3">
        <v>0.07000000000000001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39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25</v>
      </c>
      <c r="D16" s="3">
        <v>0.02</v>
      </c>
      <c r="E16" s="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25</v>
      </c>
      <c r="D17" s="3">
        <v>0.02</v>
      </c>
      <c r="E17" s="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25</v>
      </c>
      <c r="D18" s="3">
        <v>0.02</v>
      </c>
      <c r="E18" s="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25</v>
      </c>
      <c r="D19" s="3">
        <v>0.02</v>
      </c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25</v>
      </c>
      <c r="D20" s="3">
        <v>0.02</v>
      </c>
      <c r="E20" s="4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40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25</v>
      </c>
      <c r="D23" s="3">
        <v>0.02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25</v>
      </c>
      <c r="D24" s="3">
        <v>0.02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25</v>
      </c>
      <c r="D25" s="3">
        <v>0.02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25</v>
      </c>
      <c r="D26" s="3">
        <v>0.02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25</v>
      </c>
      <c r="D27" s="3">
        <v>0.02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41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25</v>
      </c>
      <c r="D30" s="3">
        <v>0.83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25</v>
      </c>
      <c r="D31" s="3">
        <v>0.83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25</v>
      </c>
      <c r="D32" s="3">
        <v>0.83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25</v>
      </c>
      <c r="D33" s="3">
        <v>0.83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25</v>
      </c>
      <c r="D34" s="3">
        <v>0.83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42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25</v>
      </c>
      <c r="D37" s="3">
        <v>0.06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25</v>
      </c>
      <c r="D38" s="3">
        <v>0.06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25</v>
      </c>
      <c r="D39" s="3">
        <v>0.06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25</v>
      </c>
      <c r="D40" s="3">
        <v>0.06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25</v>
      </c>
      <c r="D41" s="3">
        <v>0.06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43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37</v>
      </c>
      <c r="D44" s="3">
        <v>540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37</v>
      </c>
      <c r="D45" s="3">
        <v>540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37</v>
      </c>
      <c r="D46" s="3">
        <v>540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37</v>
      </c>
      <c r="D47" s="3">
        <v>540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37</v>
      </c>
      <c r="D48" s="3">
        <v>540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50" spans="1:23">
      <c r="A50" s="1" t="s">
        <v>44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25</v>
      </c>
      <c r="D51" s="3">
        <v>0.147</v>
      </c>
      <c r="E51" s="4" t="s">
        <v>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1" t="str">
        <f>'Population Definitions'!$A$3</f>
        <v>5-14</v>
      </c>
      <c r="C52" t="s">
        <v>25</v>
      </c>
      <c r="D52" s="3">
        <v>0.147</v>
      </c>
      <c r="E52" s="4" t="s">
        <v>17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1" t="str">
        <f>'Population Definitions'!$A$4</f>
        <v>15-64</v>
      </c>
      <c r="C53" t="s">
        <v>25</v>
      </c>
      <c r="D53" s="3">
        <v>0.147</v>
      </c>
      <c r="E53" s="4" t="s">
        <v>17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1" t="str">
        <f>'Population Definitions'!$A$5</f>
        <v>65+</v>
      </c>
      <c r="C54" t="s">
        <v>25</v>
      </c>
      <c r="D54" s="3">
        <v>0.147</v>
      </c>
      <c r="E54" s="4" t="s">
        <v>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1" t="str">
        <f>'Population Definitions'!$B$6</f>
        <v>Prisoners</v>
      </c>
      <c r="C55" t="s">
        <v>25</v>
      </c>
      <c r="D55" s="3">
        <v>0.147</v>
      </c>
      <c r="E55" s="4" t="s">
        <v>17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7" spans="1:23">
      <c r="A57" s="1" t="s">
        <v>45</v>
      </c>
      <c r="B57" s="1" t="s">
        <v>13</v>
      </c>
      <c r="C57" s="1" t="s">
        <v>14</v>
      </c>
      <c r="D57" s="1" t="s">
        <v>15</v>
      </c>
      <c r="E57" s="1"/>
      <c r="F57" s="1">
        <v>2000</v>
      </c>
      <c r="G57" s="1">
        <v>2001</v>
      </c>
      <c r="H57" s="1">
        <v>2002</v>
      </c>
      <c r="I57" s="1">
        <v>2003</v>
      </c>
      <c r="J57" s="1">
        <v>2004</v>
      </c>
      <c r="K57" s="1">
        <v>2005</v>
      </c>
      <c r="L57" s="1">
        <v>2006</v>
      </c>
      <c r="M57" s="1">
        <v>2007</v>
      </c>
      <c r="N57" s="1">
        <v>2008</v>
      </c>
      <c r="O57" s="1">
        <v>2009</v>
      </c>
      <c r="P57" s="1">
        <v>2010</v>
      </c>
      <c r="Q57" s="1">
        <v>2011</v>
      </c>
      <c r="R57" s="1">
        <v>2012</v>
      </c>
      <c r="S57" s="1">
        <v>2013</v>
      </c>
      <c r="T57" s="1">
        <v>2014</v>
      </c>
      <c r="U57" s="1">
        <v>2015</v>
      </c>
      <c r="V57" s="1">
        <v>2016</v>
      </c>
      <c r="W57" s="1">
        <v>2017</v>
      </c>
    </row>
    <row r="58" spans="1:23">
      <c r="A58" s="1" t="str">
        <f>'Population Definitions'!$A$2</f>
        <v>0-4</v>
      </c>
      <c r="C58" t="s">
        <v>25</v>
      </c>
      <c r="D58" s="3">
        <v>0.07000000000000001</v>
      </c>
      <c r="E58" s="4" t="s">
        <v>17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1" t="str">
        <f>'Population Definitions'!$A$3</f>
        <v>5-14</v>
      </c>
      <c r="C59" t="s">
        <v>25</v>
      </c>
      <c r="D59" s="3">
        <v>0.07000000000000001</v>
      </c>
      <c r="E59" s="4" t="s">
        <v>17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1" t="str">
        <f>'Population Definitions'!$A$4</f>
        <v>15-64</v>
      </c>
      <c r="C60" t="s">
        <v>25</v>
      </c>
      <c r="D60" s="3">
        <v>0.07000000000000001</v>
      </c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1" t="str">
        <f>'Population Definitions'!$A$5</f>
        <v>65+</v>
      </c>
      <c r="C61" t="s">
        <v>25</v>
      </c>
      <c r="D61" s="3">
        <v>0.07000000000000001</v>
      </c>
      <c r="E61" s="4" t="s">
        <v>17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1" t="str">
        <f>'Population Definitions'!$B$6</f>
        <v>Prisoners</v>
      </c>
      <c r="C62" t="s">
        <v>25</v>
      </c>
      <c r="D62" s="3">
        <v>0.07000000000000001</v>
      </c>
      <c r="E62" s="4" t="s">
        <v>17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4" spans="1:23">
      <c r="A64" s="1" t="s">
        <v>46</v>
      </c>
      <c r="B64" s="1" t="s">
        <v>13</v>
      </c>
      <c r="C64" s="1" t="s">
        <v>14</v>
      </c>
      <c r="D64" s="1" t="s">
        <v>15</v>
      </c>
      <c r="E64" s="1"/>
      <c r="F64" s="1">
        <v>2000</v>
      </c>
      <c r="G64" s="1">
        <v>2001</v>
      </c>
      <c r="H64" s="1">
        <v>2002</v>
      </c>
      <c r="I64" s="1">
        <v>2003</v>
      </c>
      <c r="J64" s="1">
        <v>2004</v>
      </c>
      <c r="K64" s="1">
        <v>2005</v>
      </c>
      <c r="L64" s="1">
        <v>2006</v>
      </c>
      <c r="M64" s="1">
        <v>2007</v>
      </c>
      <c r="N64" s="1">
        <v>2008</v>
      </c>
      <c r="O64" s="1">
        <v>2009</v>
      </c>
      <c r="P64" s="1">
        <v>2010</v>
      </c>
      <c r="Q64" s="1">
        <v>2011</v>
      </c>
      <c r="R64" s="1">
        <v>2012</v>
      </c>
      <c r="S64" s="1">
        <v>2013</v>
      </c>
      <c r="T64" s="1">
        <v>2014</v>
      </c>
      <c r="U64" s="1">
        <v>2015</v>
      </c>
      <c r="V64" s="1">
        <v>2016</v>
      </c>
      <c r="W64" s="1">
        <v>2017</v>
      </c>
    </row>
    <row r="65" spans="1:23">
      <c r="A65" s="1" t="str">
        <f>'Population Definitions'!$A$2</f>
        <v>0-4</v>
      </c>
      <c r="C65" t="s">
        <v>25</v>
      </c>
      <c r="D65" s="3">
        <v>0.02</v>
      </c>
      <c r="E65" s="4" t="s">
        <v>17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1" t="str">
        <f>'Population Definitions'!$A$3</f>
        <v>5-14</v>
      </c>
      <c r="C66" t="s">
        <v>25</v>
      </c>
      <c r="D66" s="3">
        <v>0.02</v>
      </c>
      <c r="E66" s="4" t="s">
        <v>17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1" t="str">
        <f>'Population Definitions'!$A$4</f>
        <v>15-64</v>
      </c>
      <c r="C67" t="s">
        <v>25</v>
      </c>
      <c r="D67" s="3">
        <v>0.02</v>
      </c>
      <c r="E67" s="4" t="s">
        <v>17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1" t="str">
        <f>'Population Definitions'!$A$5</f>
        <v>65+</v>
      </c>
      <c r="C68" t="s">
        <v>25</v>
      </c>
      <c r="D68" s="3">
        <v>0.02</v>
      </c>
      <c r="E68" s="4" t="s">
        <v>17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1" t="str">
        <f>'Population Definitions'!$B$6</f>
        <v>Prisoners</v>
      </c>
      <c r="C69" t="s">
        <v>25</v>
      </c>
      <c r="D69" s="3">
        <v>0.02</v>
      </c>
      <c r="E69" s="4" t="s">
        <v>17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1" spans="1:23">
      <c r="A71" s="1" t="s">
        <v>47</v>
      </c>
      <c r="B71" s="1" t="s">
        <v>13</v>
      </c>
      <c r="C71" s="1" t="s">
        <v>14</v>
      </c>
      <c r="D71" s="1" t="s">
        <v>15</v>
      </c>
      <c r="E71" s="1"/>
      <c r="F71" s="1">
        <v>2000</v>
      </c>
      <c r="G71" s="1">
        <v>2001</v>
      </c>
      <c r="H71" s="1">
        <v>2002</v>
      </c>
      <c r="I71" s="1">
        <v>2003</v>
      </c>
      <c r="J71" s="1">
        <v>2004</v>
      </c>
      <c r="K71" s="1">
        <v>2005</v>
      </c>
      <c r="L71" s="1">
        <v>2006</v>
      </c>
      <c r="M71" s="1">
        <v>2007</v>
      </c>
      <c r="N71" s="1">
        <v>2008</v>
      </c>
      <c r="O71" s="1">
        <v>2009</v>
      </c>
      <c r="P71" s="1">
        <v>2010</v>
      </c>
      <c r="Q71" s="1">
        <v>2011</v>
      </c>
      <c r="R71" s="1">
        <v>2012</v>
      </c>
      <c r="S71" s="1">
        <v>2013</v>
      </c>
      <c r="T71" s="1">
        <v>2014</v>
      </c>
      <c r="U71" s="1">
        <v>2015</v>
      </c>
      <c r="V71" s="1">
        <v>2016</v>
      </c>
      <c r="W71" s="1">
        <v>2017</v>
      </c>
    </row>
    <row r="72" spans="1:23">
      <c r="A72" s="1" t="str">
        <f>'Population Definitions'!$A$2</f>
        <v>0-4</v>
      </c>
      <c r="C72" t="s">
        <v>25</v>
      </c>
      <c r="D72" s="3">
        <v>0.634</v>
      </c>
      <c r="E72" s="4" t="s">
        <v>17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1" t="str">
        <f>'Population Definitions'!$A$3</f>
        <v>5-14</v>
      </c>
      <c r="C73" t="s">
        <v>25</v>
      </c>
      <c r="D73" s="3">
        <v>0.634</v>
      </c>
      <c r="E73" s="4" t="s">
        <v>17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1" t="str">
        <f>'Population Definitions'!$A$4</f>
        <v>15-64</v>
      </c>
      <c r="C74" t="s">
        <v>25</v>
      </c>
      <c r="D74" s="3">
        <v>0.634</v>
      </c>
      <c r="E74" s="4" t="s">
        <v>17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1" t="str">
        <f>'Population Definitions'!$A$5</f>
        <v>65+</v>
      </c>
      <c r="C75" t="s">
        <v>25</v>
      </c>
      <c r="D75" s="3">
        <v>0.634</v>
      </c>
      <c r="E75" s="4" t="s">
        <v>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1" t="str">
        <f>'Population Definitions'!$B$6</f>
        <v>Prisoners</v>
      </c>
      <c r="C76" t="s">
        <v>25</v>
      </c>
      <c r="D76" s="3">
        <v>0.634</v>
      </c>
      <c r="E76" s="4" t="s">
        <v>17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8" spans="1:23">
      <c r="A78" s="1" t="s">
        <v>48</v>
      </c>
      <c r="B78" s="1" t="s">
        <v>13</v>
      </c>
      <c r="C78" s="1" t="s">
        <v>14</v>
      </c>
      <c r="D78" s="1" t="s">
        <v>15</v>
      </c>
      <c r="E78" s="1"/>
      <c r="F78" s="1">
        <v>2000</v>
      </c>
      <c r="G78" s="1">
        <v>2001</v>
      </c>
      <c r="H78" s="1">
        <v>2002</v>
      </c>
      <c r="I78" s="1">
        <v>2003</v>
      </c>
      <c r="J78" s="1">
        <v>2004</v>
      </c>
      <c r="K78" s="1">
        <v>2005</v>
      </c>
      <c r="L78" s="1">
        <v>2006</v>
      </c>
      <c r="M78" s="1">
        <v>2007</v>
      </c>
      <c r="N78" s="1">
        <v>2008</v>
      </c>
      <c r="O78" s="1">
        <v>2009</v>
      </c>
      <c r="P78" s="1">
        <v>2010</v>
      </c>
      <c r="Q78" s="1">
        <v>2011</v>
      </c>
      <c r="R78" s="1">
        <v>2012</v>
      </c>
      <c r="S78" s="1">
        <v>2013</v>
      </c>
      <c r="T78" s="1">
        <v>2014</v>
      </c>
      <c r="U78" s="1">
        <v>2015</v>
      </c>
      <c r="V78" s="1">
        <v>2016</v>
      </c>
      <c r="W78" s="1">
        <v>2017</v>
      </c>
    </row>
    <row r="79" spans="1:23">
      <c r="A79" s="1" t="str">
        <f>'Population Definitions'!$A$2</f>
        <v>0-4</v>
      </c>
      <c r="C79" t="s">
        <v>25</v>
      </c>
      <c r="D79" s="3">
        <v>0.129</v>
      </c>
      <c r="E79" s="4" t="s">
        <v>17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1" t="str">
        <f>'Population Definitions'!$A$3</f>
        <v>5-14</v>
      </c>
      <c r="C80" t="s">
        <v>25</v>
      </c>
      <c r="D80" s="3">
        <v>0.129</v>
      </c>
      <c r="E80" s="4" t="s">
        <v>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1" t="str">
        <f>'Population Definitions'!$A$4</f>
        <v>15-64</v>
      </c>
      <c r="C81" t="s">
        <v>25</v>
      </c>
      <c r="D81" s="3">
        <v>0.129</v>
      </c>
      <c r="E81" s="4" t="s">
        <v>17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1" t="str">
        <f>'Population Definitions'!$A$5</f>
        <v>65+</v>
      </c>
      <c r="C82" t="s">
        <v>25</v>
      </c>
      <c r="D82" s="3">
        <v>0.129</v>
      </c>
      <c r="E82" s="4" t="s">
        <v>17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1" t="str">
        <f>'Population Definitions'!$B$6</f>
        <v>Prisoners</v>
      </c>
      <c r="C83" t="s">
        <v>25</v>
      </c>
      <c r="D83" s="3">
        <v>0.129</v>
      </c>
      <c r="E83" s="4" t="s">
        <v>17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>
      <c r="A85" s="1" t="s">
        <v>49</v>
      </c>
      <c r="B85" s="1" t="s">
        <v>13</v>
      </c>
      <c r="C85" s="1" t="s">
        <v>14</v>
      </c>
      <c r="D85" s="1" t="s">
        <v>15</v>
      </c>
      <c r="E85" s="1"/>
      <c r="F85" s="1">
        <v>2000</v>
      </c>
      <c r="G85" s="1">
        <v>2001</v>
      </c>
      <c r="H85" s="1">
        <v>2002</v>
      </c>
      <c r="I85" s="1">
        <v>2003</v>
      </c>
      <c r="J85" s="1">
        <v>2004</v>
      </c>
      <c r="K85" s="1">
        <v>2005</v>
      </c>
      <c r="L85" s="1">
        <v>2006</v>
      </c>
      <c r="M85" s="1">
        <v>2007</v>
      </c>
      <c r="N85" s="1">
        <v>2008</v>
      </c>
      <c r="O85" s="1">
        <v>2009</v>
      </c>
      <c r="P85" s="1">
        <v>2010</v>
      </c>
      <c r="Q85" s="1">
        <v>2011</v>
      </c>
      <c r="R85" s="1">
        <v>2012</v>
      </c>
      <c r="S85" s="1">
        <v>2013</v>
      </c>
      <c r="T85" s="1">
        <v>2014</v>
      </c>
      <c r="U85" s="1">
        <v>2015</v>
      </c>
      <c r="V85" s="1">
        <v>2016</v>
      </c>
      <c r="W85" s="1">
        <v>2017</v>
      </c>
    </row>
    <row r="86" spans="1:23">
      <c r="A86" s="1" t="str">
        <f>'Population Definitions'!$A$2</f>
        <v>0-4</v>
      </c>
      <c r="C86" t="s">
        <v>37</v>
      </c>
      <c r="D86" s="3">
        <v>720</v>
      </c>
      <c r="E86" s="4" t="s">
        <v>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1" t="str">
        <f>'Population Definitions'!$A$3</f>
        <v>5-14</v>
      </c>
      <c r="C87" t="s">
        <v>37</v>
      </c>
      <c r="D87" s="3">
        <v>720</v>
      </c>
      <c r="E87" s="4" t="s">
        <v>17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1" t="str">
        <f>'Population Definitions'!$A$4</f>
        <v>15-64</v>
      </c>
      <c r="C88" t="s">
        <v>37</v>
      </c>
      <c r="D88" s="3">
        <v>720</v>
      </c>
      <c r="E88" s="4" t="s">
        <v>17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1" t="str">
        <f>'Population Definitions'!$A$5</f>
        <v>65+</v>
      </c>
      <c r="C89" t="s">
        <v>37</v>
      </c>
      <c r="D89" s="3">
        <v>720</v>
      </c>
      <c r="E89" s="4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1" t="str">
        <f>'Population Definitions'!$B$6</f>
        <v>Prisoners</v>
      </c>
      <c r="C90" t="s">
        <v>37</v>
      </c>
      <c r="D90" s="3">
        <v>720</v>
      </c>
      <c r="E90" s="4" t="s">
        <v>17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2" spans="1:23">
      <c r="A92" s="1" t="s">
        <v>50</v>
      </c>
      <c r="B92" s="1" t="s">
        <v>13</v>
      </c>
      <c r="C92" s="1" t="s">
        <v>14</v>
      </c>
      <c r="D92" s="1" t="s">
        <v>15</v>
      </c>
      <c r="E92" s="1"/>
      <c r="F92" s="1">
        <v>2000</v>
      </c>
      <c r="G92" s="1">
        <v>2001</v>
      </c>
      <c r="H92" s="1">
        <v>2002</v>
      </c>
      <c r="I92" s="1">
        <v>2003</v>
      </c>
      <c r="J92" s="1">
        <v>2004</v>
      </c>
      <c r="K92" s="1">
        <v>2005</v>
      </c>
      <c r="L92" s="1">
        <v>2006</v>
      </c>
      <c r="M92" s="1">
        <v>2007</v>
      </c>
      <c r="N92" s="1">
        <v>2008</v>
      </c>
      <c r="O92" s="1">
        <v>2009</v>
      </c>
      <c r="P92" s="1">
        <v>2010</v>
      </c>
      <c r="Q92" s="1">
        <v>2011</v>
      </c>
      <c r="R92" s="1">
        <v>2012</v>
      </c>
      <c r="S92" s="1">
        <v>2013</v>
      </c>
      <c r="T92" s="1">
        <v>2014</v>
      </c>
      <c r="U92" s="1">
        <v>2015</v>
      </c>
      <c r="V92" s="1">
        <v>2016</v>
      </c>
      <c r="W92" s="1">
        <v>2017</v>
      </c>
    </row>
    <row r="93" spans="1:23">
      <c r="A93" s="1" t="str">
        <f>'Population Definitions'!$A$2</f>
        <v>0-4</v>
      </c>
      <c r="C93" t="s">
        <v>25</v>
      </c>
      <c r="D93" s="3">
        <v>0.21</v>
      </c>
      <c r="E93" s="4" t="s">
        <v>17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1" t="str">
        <f>'Population Definitions'!$A$3</f>
        <v>5-14</v>
      </c>
      <c r="C94" t="s">
        <v>25</v>
      </c>
      <c r="D94" s="3">
        <v>0.21</v>
      </c>
      <c r="E94" s="4" t="s">
        <v>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1" t="str">
        <f>'Population Definitions'!$A$4</f>
        <v>15-64</v>
      </c>
      <c r="C95" t="s">
        <v>25</v>
      </c>
      <c r="D95" s="3">
        <v>0.21</v>
      </c>
      <c r="E95" s="4" t="s">
        <v>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1" t="str">
        <f>'Population Definitions'!$A$5</f>
        <v>65+</v>
      </c>
      <c r="C96" t="s">
        <v>25</v>
      </c>
      <c r="D96" s="3">
        <v>0.21</v>
      </c>
      <c r="E96" s="4" t="s">
        <v>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1" t="str">
        <f>'Population Definitions'!$B$6</f>
        <v>Prisoners</v>
      </c>
      <c r="C97" t="s">
        <v>25</v>
      </c>
      <c r="D97" s="3">
        <v>0.21</v>
      </c>
      <c r="E97" s="4" t="s">
        <v>17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9" spans="1:23">
      <c r="A99" s="1" t="s">
        <v>51</v>
      </c>
      <c r="B99" s="1" t="s">
        <v>13</v>
      </c>
      <c r="C99" s="1" t="s">
        <v>14</v>
      </c>
      <c r="D99" s="1" t="s">
        <v>15</v>
      </c>
      <c r="E99" s="1"/>
      <c r="F99" s="1">
        <v>2000</v>
      </c>
      <c r="G99" s="1">
        <v>2001</v>
      </c>
      <c r="H99" s="1">
        <v>2002</v>
      </c>
      <c r="I99" s="1">
        <v>2003</v>
      </c>
      <c r="J99" s="1">
        <v>2004</v>
      </c>
      <c r="K99" s="1">
        <v>2005</v>
      </c>
      <c r="L99" s="1">
        <v>2006</v>
      </c>
      <c r="M99" s="1">
        <v>2007</v>
      </c>
      <c r="N99" s="1">
        <v>2008</v>
      </c>
      <c r="O99" s="1">
        <v>2009</v>
      </c>
      <c r="P99" s="1">
        <v>2010</v>
      </c>
      <c r="Q99" s="1">
        <v>2011</v>
      </c>
      <c r="R99" s="1">
        <v>2012</v>
      </c>
      <c r="S99" s="1">
        <v>2013</v>
      </c>
      <c r="T99" s="1">
        <v>2014</v>
      </c>
      <c r="U99" s="1">
        <v>2015</v>
      </c>
      <c r="V99" s="1">
        <v>2016</v>
      </c>
      <c r="W99" s="1">
        <v>2017</v>
      </c>
    </row>
    <row r="100" spans="1:23">
      <c r="A100" s="1" t="str">
        <f>'Population Definitions'!$A$2</f>
        <v>0-4</v>
      </c>
      <c r="C100" t="s">
        <v>25</v>
      </c>
      <c r="D100" s="3">
        <v>0.21</v>
      </c>
      <c r="E100" s="4" t="s">
        <v>17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1" t="str">
        <f>'Population Definitions'!$A$3</f>
        <v>5-14</v>
      </c>
      <c r="C101" t="s">
        <v>25</v>
      </c>
      <c r="D101" s="3">
        <v>0.21</v>
      </c>
      <c r="E101" s="4" t="s">
        <v>17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1" t="str">
        <f>'Population Definitions'!$A$4</f>
        <v>15-64</v>
      </c>
      <c r="C102" t="s">
        <v>25</v>
      </c>
      <c r="D102" s="3">
        <v>0.21</v>
      </c>
      <c r="E102" s="4" t="s">
        <v>17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1" t="str">
        <f>'Population Definitions'!$A$5</f>
        <v>65+</v>
      </c>
      <c r="C103" t="s">
        <v>25</v>
      </c>
      <c r="D103" s="3">
        <v>0.21</v>
      </c>
      <c r="E103" s="4" t="s">
        <v>17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1" t="str">
        <f>'Population Definitions'!$B$6</f>
        <v>Prisoners</v>
      </c>
      <c r="C104" t="s">
        <v>25</v>
      </c>
      <c r="D104" s="3">
        <v>0.21</v>
      </c>
      <c r="E104" s="4" t="s">
        <v>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6" spans="1:23">
      <c r="A106" s="1" t="s">
        <v>52</v>
      </c>
      <c r="B106" s="1" t="s">
        <v>13</v>
      </c>
      <c r="C106" s="1" t="s">
        <v>14</v>
      </c>
      <c r="D106" s="1" t="s">
        <v>15</v>
      </c>
      <c r="E106" s="1"/>
      <c r="F106" s="1">
        <v>2000</v>
      </c>
      <c r="G106" s="1">
        <v>2001</v>
      </c>
      <c r="H106" s="1">
        <v>2002</v>
      </c>
      <c r="I106" s="1">
        <v>2003</v>
      </c>
      <c r="J106" s="1">
        <v>2004</v>
      </c>
      <c r="K106" s="1">
        <v>2005</v>
      </c>
      <c r="L106" s="1">
        <v>2006</v>
      </c>
      <c r="M106" s="1">
        <v>2007</v>
      </c>
      <c r="N106" s="1">
        <v>2008</v>
      </c>
      <c r="O106" s="1">
        <v>2009</v>
      </c>
      <c r="P106" s="1">
        <v>2010</v>
      </c>
      <c r="Q106" s="1">
        <v>2011</v>
      </c>
      <c r="R106" s="1">
        <v>2012</v>
      </c>
      <c r="S106" s="1">
        <v>2013</v>
      </c>
      <c r="T106" s="1">
        <v>2014</v>
      </c>
      <c r="U106" s="1">
        <v>2015</v>
      </c>
      <c r="V106" s="1">
        <v>2016</v>
      </c>
      <c r="W106" s="1">
        <v>2017</v>
      </c>
    </row>
    <row r="107" spans="1:23">
      <c r="A107" s="1" t="str">
        <f>'Population Definitions'!$A$2</f>
        <v>0-4</v>
      </c>
      <c r="C107" t="s">
        <v>25</v>
      </c>
      <c r="D107" s="3">
        <v>0.3</v>
      </c>
      <c r="E107" s="4" t="s">
        <v>17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1" t="str">
        <f>'Population Definitions'!$A$3</f>
        <v>5-14</v>
      </c>
      <c r="C108" t="s">
        <v>25</v>
      </c>
      <c r="D108" s="3">
        <v>0.3</v>
      </c>
      <c r="E108" s="4" t="s">
        <v>17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1" t="str">
        <f>'Population Definitions'!$A$4</f>
        <v>15-64</v>
      </c>
      <c r="C109" t="s">
        <v>25</v>
      </c>
      <c r="D109" s="3">
        <v>0.3</v>
      </c>
      <c r="E109" s="4" t="s">
        <v>17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1" t="str">
        <f>'Population Definitions'!$A$5</f>
        <v>65+</v>
      </c>
      <c r="C110" t="s">
        <v>25</v>
      </c>
      <c r="D110" s="3">
        <v>0.3</v>
      </c>
      <c r="E110" s="4" t="s">
        <v>17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1" t="str">
        <f>'Population Definitions'!$B$6</f>
        <v>Prisoners</v>
      </c>
      <c r="C111" t="s">
        <v>25</v>
      </c>
      <c r="D111" s="3">
        <v>0.3</v>
      </c>
      <c r="E111" s="4" t="s">
        <v>17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3" spans="1:23">
      <c r="A113" s="1" t="s">
        <v>53</v>
      </c>
      <c r="B113" s="1" t="s">
        <v>13</v>
      </c>
      <c r="C113" s="1" t="s">
        <v>14</v>
      </c>
      <c r="D113" s="1" t="s">
        <v>15</v>
      </c>
      <c r="E113" s="1"/>
      <c r="F113" s="1">
        <v>2000</v>
      </c>
      <c r="G113" s="1">
        <v>2001</v>
      </c>
      <c r="H113" s="1">
        <v>2002</v>
      </c>
      <c r="I113" s="1">
        <v>2003</v>
      </c>
      <c r="J113" s="1">
        <v>2004</v>
      </c>
      <c r="K113" s="1">
        <v>2005</v>
      </c>
      <c r="L113" s="1">
        <v>2006</v>
      </c>
      <c r="M113" s="1">
        <v>2007</v>
      </c>
      <c r="N113" s="1">
        <v>2008</v>
      </c>
      <c r="O113" s="1">
        <v>2009</v>
      </c>
      <c r="P113" s="1">
        <v>2010</v>
      </c>
      <c r="Q113" s="1">
        <v>2011</v>
      </c>
      <c r="R113" s="1">
        <v>2012</v>
      </c>
      <c r="S113" s="1">
        <v>2013</v>
      </c>
      <c r="T113" s="1">
        <v>2014</v>
      </c>
      <c r="U113" s="1">
        <v>2015</v>
      </c>
      <c r="V113" s="1">
        <v>2016</v>
      </c>
      <c r="W113" s="1">
        <v>2017</v>
      </c>
    </row>
    <row r="114" spans="1:23">
      <c r="A114" s="1" t="str">
        <f>'Population Definitions'!$A$2</f>
        <v>0-4</v>
      </c>
      <c r="C114" t="s">
        <v>25</v>
      </c>
      <c r="D114" s="3">
        <v>0.28</v>
      </c>
      <c r="E114" s="4" t="s">
        <v>17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1" t="str">
        <f>'Population Definitions'!$A$3</f>
        <v>5-14</v>
      </c>
      <c r="C115" t="s">
        <v>25</v>
      </c>
      <c r="D115" s="3">
        <v>0.28</v>
      </c>
      <c r="E115" s="4" t="s">
        <v>17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1" t="str">
        <f>'Population Definitions'!$A$4</f>
        <v>15-64</v>
      </c>
      <c r="C116" t="s">
        <v>25</v>
      </c>
      <c r="D116" s="3">
        <v>0.28</v>
      </c>
      <c r="E116" s="4" t="s">
        <v>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1" t="str">
        <f>'Population Definitions'!$A$5</f>
        <v>65+</v>
      </c>
      <c r="C117" t="s">
        <v>25</v>
      </c>
      <c r="D117" s="3">
        <v>0.28</v>
      </c>
      <c r="E117" s="4" t="s">
        <v>17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1" t="str">
        <f>'Population Definitions'!$B$6</f>
        <v>Prisoners</v>
      </c>
      <c r="C118" t="s">
        <v>25</v>
      </c>
      <c r="D118" s="3">
        <v>0.28</v>
      </c>
      <c r="E118" s="4" t="s">
        <v>17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00">
    <cfRule type="expression" dxfId="0" priority="141">
      <formula>COUNTIF(F100:W100,"&lt;&gt;" &amp; "")&gt;0</formula>
    </cfRule>
    <cfRule type="expression" dxfId="1" priority="142">
      <formula>AND(COUNTIF(F100:W100,"&lt;&gt;" &amp; "")&gt;0,NOT(ISBLANK(D100)))</formula>
    </cfRule>
  </conditionalFormatting>
  <conditionalFormatting sqref="D101">
    <cfRule type="expression" dxfId="0" priority="143">
      <formula>COUNTIF(F101:W101,"&lt;&gt;" &amp; "")&gt;0</formula>
    </cfRule>
    <cfRule type="expression" dxfId="1" priority="144">
      <formula>AND(COUNTIF(F101:W101,"&lt;&gt;" &amp; "")&gt;0,NOT(ISBLANK(D101)))</formula>
    </cfRule>
  </conditionalFormatting>
  <conditionalFormatting sqref="D102">
    <cfRule type="expression" dxfId="0" priority="145">
      <formula>COUNTIF(F102:W102,"&lt;&gt;" &amp; "")&gt;0</formula>
    </cfRule>
    <cfRule type="expression" dxfId="1" priority="146">
      <formula>AND(COUNTIF(F102:W102,"&lt;&gt;" &amp; "")&gt;0,NOT(ISBLANK(D102)))</formula>
    </cfRule>
  </conditionalFormatting>
  <conditionalFormatting sqref="D103">
    <cfRule type="expression" dxfId="0" priority="147">
      <formula>COUNTIF(F103:W103,"&lt;&gt;" &amp; "")&gt;0</formula>
    </cfRule>
    <cfRule type="expression" dxfId="1" priority="148">
      <formula>AND(COUNTIF(F103:W103,"&lt;&gt;" &amp; "")&gt;0,NOT(ISBLANK(D103)))</formula>
    </cfRule>
  </conditionalFormatting>
  <conditionalFormatting sqref="D104">
    <cfRule type="expression" dxfId="0" priority="149">
      <formula>COUNTIF(F104:W104,"&lt;&gt;" &amp; "")&gt;0</formula>
    </cfRule>
    <cfRule type="expression" dxfId="1" priority="150">
      <formula>AND(COUNTIF(F104:W104,"&lt;&gt;" &amp; "")&gt;0,NOT(ISBLANK(D104)))</formula>
    </cfRule>
  </conditionalFormatting>
  <conditionalFormatting sqref="D107">
    <cfRule type="expression" dxfId="0" priority="151">
      <formula>COUNTIF(F107:W107,"&lt;&gt;" &amp; "")&gt;0</formula>
    </cfRule>
    <cfRule type="expression" dxfId="1" priority="152">
      <formula>AND(COUNTIF(F107:W107,"&lt;&gt;" &amp; "")&gt;0,NOT(ISBLANK(D107)))</formula>
    </cfRule>
  </conditionalFormatting>
  <conditionalFormatting sqref="D108">
    <cfRule type="expression" dxfId="0" priority="153">
      <formula>COUNTIF(F108:W108,"&lt;&gt;" &amp; "")&gt;0</formula>
    </cfRule>
    <cfRule type="expression" dxfId="1" priority="154">
      <formula>AND(COUNTIF(F108:W108,"&lt;&gt;" &amp; "")&gt;0,NOT(ISBLANK(D108)))</formula>
    </cfRule>
  </conditionalFormatting>
  <conditionalFormatting sqref="D109">
    <cfRule type="expression" dxfId="0" priority="155">
      <formula>COUNTIF(F109:W109,"&lt;&gt;" &amp; "")&gt;0</formula>
    </cfRule>
    <cfRule type="expression" dxfId="1" priority="156">
      <formula>AND(COUNTIF(F109:W109,"&lt;&gt;" &amp; "")&gt;0,NOT(ISBLANK(D109)))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10">
    <cfRule type="expression" dxfId="0" priority="157">
      <formula>COUNTIF(F110:W110,"&lt;&gt;" &amp; "")&gt;0</formula>
    </cfRule>
    <cfRule type="expression" dxfId="1" priority="158">
      <formula>AND(COUNTIF(F110:W110,"&lt;&gt;" &amp; "")&gt;0,NOT(ISBLANK(D110)))</formula>
    </cfRule>
  </conditionalFormatting>
  <conditionalFormatting sqref="D111">
    <cfRule type="expression" dxfId="0" priority="159">
      <formula>COUNTIF(F111:W111,"&lt;&gt;" &amp; "")&gt;0</formula>
    </cfRule>
    <cfRule type="expression" dxfId="1" priority="160">
      <formula>AND(COUNTIF(F111:W111,"&lt;&gt;" &amp; "")&gt;0,NOT(ISBLANK(D111)))</formula>
    </cfRule>
  </conditionalFormatting>
  <conditionalFormatting sqref="D114">
    <cfRule type="expression" dxfId="0" priority="161">
      <formula>COUNTIF(F114:W114,"&lt;&gt;" &amp; "")&gt;0</formula>
    </cfRule>
    <cfRule type="expression" dxfId="1" priority="162">
      <formula>AND(COUNTIF(F114:W114,"&lt;&gt;" &amp; "")&gt;0,NOT(ISBLANK(D114)))</formula>
    </cfRule>
  </conditionalFormatting>
  <conditionalFormatting sqref="D115">
    <cfRule type="expression" dxfId="0" priority="163">
      <formula>COUNTIF(F115:W115,"&lt;&gt;" &amp; "")&gt;0</formula>
    </cfRule>
    <cfRule type="expression" dxfId="1" priority="164">
      <formula>AND(COUNTIF(F115:W115,"&lt;&gt;" &amp; "")&gt;0,NOT(ISBLANK(D115)))</formula>
    </cfRule>
  </conditionalFormatting>
  <conditionalFormatting sqref="D116">
    <cfRule type="expression" dxfId="0" priority="165">
      <formula>COUNTIF(F116:W116,"&lt;&gt;" &amp; "")&gt;0</formula>
    </cfRule>
    <cfRule type="expression" dxfId="1" priority="166">
      <formula>AND(COUNTIF(F116:W116,"&lt;&gt;" &amp; "")&gt;0,NOT(ISBLANK(D116)))</formula>
    </cfRule>
  </conditionalFormatting>
  <conditionalFormatting sqref="D117">
    <cfRule type="expression" dxfId="0" priority="167">
      <formula>COUNTIF(F117:W117,"&lt;&gt;" &amp; "")&gt;0</formula>
    </cfRule>
    <cfRule type="expression" dxfId="1" priority="168">
      <formula>AND(COUNTIF(F117:W117,"&lt;&gt;" &amp; "")&gt;0,NOT(ISBLANK(D117)))</formula>
    </cfRule>
  </conditionalFormatting>
  <conditionalFormatting sqref="D118">
    <cfRule type="expression" dxfId="0" priority="169">
      <formula>COUNTIF(F118:W118,"&lt;&gt;" &amp; "")&gt;0</formula>
    </cfRule>
    <cfRule type="expression" dxfId="1" priority="170">
      <formula>AND(COUNTIF(F118:W118,"&lt;&gt;" &amp; "")&gt;0,NOT(ISBLANK(D118)))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58">
    <cfRule type="expression" dxfId="0" priority="81">
      <formula>COUNTIF(F58:W58,"&lt;&gt;" &amp; "")&gt;0</formula>
    </cfRule>
    <cfRule type="expression" dxfId="1" priority="82">
      <formula>AND(COUNTIF(F58:W58,"&lt;&gt;" &amp; "")&gt;0,NOT(ISBLANK(D58)))</formula>
    </cfRule>
  </conditionalFormatting>
  <conditionalFormatting sqref="D59">
    <cfRule type="expression" dxfId="0" priority="83">
      <formula>COUNTIF(F59:W59,"&lt;&gt;" &amp; "")&gt;0</formula>
    </cfRule>
    <cfRule type="expression" dxfId="1" priority="84">
      <formula>AND(COUNTIF(F59:W59,"&lt;&gt;" &amp; "")&gt;0,NOT(ISBLANK(D59)))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60">
    <cfRule type="expression" dxfId="0" priority="85">
      <formula>COUNTIF(F60:W60,"&lt;&gt;" &amp; "")&gt;0</formula>
    </cfRule>
    <cfRule type="expression" dxfId="1" priority="86">
      <formula>AND(COUNTIF(F60:W60,"&lt;&gt;" &amp; "")&gt;0,NOT(ISBLANK(D60)))</formula>
    </cfRule>
  </conditionalFormatting>
  <conditionalFormatting sqref="D61">
    <cfRule type="expression" dxfId="0" priority="87">
      <formula>COUNTIF(F61:W61,"&lt;&gt;" &amp; "")&gt;0</formula>
    </cfRule>
    <cfRule type="expression" dxfId="1" priority="88">
      <formula>AND(COUNTIF(F61:W61,"&lt;&gt;" &amp; "")&gt;0,NOT(ISBLANK(D61)))</formula>
    </cfRule>
  </conditionalFormatting>
  <conditionalFormatting sqref="D62">
    <cfRule type="expression" dxfId="0" priority="89">
      <formula>COUNTIF(F62:W62,"&lt;&gt;" &amp; "")&gt;0</formula>
    </cfRule>
    <cfRule type="expression" dxfId="1" priority="90">
      <formula>AND(COUNTIF(F62:W62,"&lt;&gt;" &amp; "")&gt;0,NOT(ISBLANK(D62)))</formula>
    </cfRule>
  </conditionalFormatting>
  <conditionalFormatting sqref="D65">
    <cfRule type="expression" dxfId="0" priority="91">
      <formula>COUNTIF(F65:W65,"&lt;&gt;" &amp; "")&gt;0</formula>
    </cfRule>
    <cfRule type="expression" dxfId="1" priority="92">
      <formula>AND(COUNTIF(F65:W65,"&lt;&gt;" &amp; "")&gt;0,NOT(ISBLANK(D65)))</formula>
    </cfRule>
  </conditionalFormatting>
  <conditionalFormatting sqref="D66">
    <cfRule type="expression" dxfId="0" priority="93">
      <formula>COUNTIF(F66:W66,"&lt;&gt;" &amp; "")&gt;0</formula>
    </cfRule>
    <cfRule type="expression" dxfId="1" priority="94">
      <formula>AND(COUNTIF(F66:W66,"&lt;&gt;" &amp; "")&gt;0,NOT(ISBLANK(D66)))</formula>
    </cfRule>
  </conditionalFormatting>
  <conditionalFormatting sqref="D67">
    <cfRule type="expression" dxfId="0" priority="95">
      <formula>COUNTIF(F67:W67,"&lt;&gt;" &amp; "")&gt;0</formula>
    </cfRule>
    <cfRule type="expression" dxfId="1" priority="96">
      <formula>AND(COUNTIF(F67:W67,"&lt;&gt;" &amp; "")&gt;0,NOT(ISBLANK(D67)))</formula>
    </cfRule>
  </conditionalFormatting>
  <conditionalFormatting sqref="D68">
    <cfRule type="expression" dxfId="0" priority="97">
      <formula>COUNTIF(F68:W68,"&lt;&gt;" &amp; "")&gt;0</formula>
    </cfRule>
    <cfRule type="expression" dxfId="1" priority="98">
      <formula>AND(COUNTIF(F68:W68,"&lt;&gt;" &amp; "")&gt;0,NOT(ISBLANK(D68)))</formula>
    </cfRule>
  </conditionalFormatting>
  <conditionalFormatting sqref="D69">
    <cfRule type="expression" dxfId="0" priority="99">
      <formula>COUNTIF(F69:W69,"&lt;&gt;" &amp; "")&gt;0</formula>
    </cfRule>
    <cfRule type="expression" dxfId="1" priority="100">
      <formula>AND(COUNTIF(F69:W69,"&lt;&gt;" &amp; "")&gt;0,NOT(ISBLANK(D69)))</formula>
    </cfRule>
  </conditionalFormatting>
  <conditionalFormatting sqref="D72">
    <cfRule type="expression" dxfId="0" priority="101">
      <formula>COUNTIF(F72:W72,"&lt;&gt;" &amp; "")&gt;0</formula>
    </cfRule>
    <cfRule type="expression" dxfId="1" priority="102">
      <formula>AND(COUNTIF(F72:W72,"&lt;&gt;" &amp; "")&gt;0,NOT(ISBLANK(D72)))</formula>
    </cfRule>
  </conditionalFormatting>
  <conditionalFormatting sqref="D73">
    <cfRule type="expression" dxfId="0" priority="103">
      <formula>COUNTIF(F73:W73,"&lt;&gt;" &amp; "")&gt;0</formula>
    </cfRule>
    <cfRule type="expression" dxfId="1" priority="104">
      <formula>AND(COUNTIF(F73:W73,"&lt;&gt;" &amp; "")&gt;0,NOT(ISBLANK(D73)))</formula>
    </cfRule>
  </conditionalFormatting>
  <conditionalFormatting sqref="D74">
    <cfRule type="expression" dxfId="0" priority="105">
      <formula>COUNTIF(F74:W74,"&lt;&gt;" &amp; "")&gt;0</formula>
    </cfRule>
    <cfRule type="expression" dxfId="1" priority="106">
      <formula>AND(COUNTIF(F74:W74,"&lt;&gt;" &amp; "")&gt;0,NOT(ISBLANK(D74)))</formula>
    </cfRule>
  </conditionalFormatting>
  <conditionalFormatting sqref="D75">
    <cfRule type="expression" dxfId="0" priority="107">
      <formula>COUNTIF(F75:W75,"&lt;&gt;" &amp; "")&gt;0</formula>
    </cfRule>
    <cfRule type="expression" dxfId="1" priority="108">
      <formula>AND(COUNTIF(F75:W75,"&lt;&gt;" &amp; "")&gt;0,NOT(ISBLANK(D75)))</formula>
    </cfRule>
  </conditionalFormatting>
  <conditionalFormatting sqref="D76">
    <cfRule type="expression" dxfId="0" priority="109">
      <formula>COUNTIF(F76:W76,"&lt;&gt;" &amp; "")&gt;0</formula>
    </cfRule>
    <cfRule type="expression" dxfId="1" priority="110">
      <formula>AND(COUNTIF(F76:W76,"&lt;&gt;" &amp; "")&gt;0,NOT(ISBLANK(D76)))</formula>
    </cfRule>
  </conditionalFormatting>
  <conditionalFormatting sqref="D79">
    <cfRule type="expression" dxfId="0" priority="111">
      <formula>COUNTIF(F79:W79,"&lt;&gt;" &amp; "")&gt;0</formula>
    </cfRule>
    <cfRule type="expression" dxfId="1" priority="112">
      <formula>AND(COUNTIF(F79:W79,"&lt;&gt;" &amp; "")&gt;0,NOT(ISBLANK(D79)))</formula>
    </cfRule>
  </conditionalFormatting>
  <conditionalFormatting sqref="D80">
    <cfRule type="expression" dxfId="0" priority="113">
      <formula>COUNTIF(F80:W80,"&lt;&gt;" &amp; "")&gt;0</formula>
    </cfRule>
    <cfRule type="expression" dxfId="1" priority="114">
      <formula>AND(COUNTIF(F80:W80,"&lt;&gt;" &amp; "")&gt;0,NOT(ISBLANK(D80)))</formula>
    </cfRule>
  </conditionalFormatting>
  <conditionalFormatting sqref="D81">
    <cfRule type="expression" dxfId="0" priority="115">
      <formula>COUNTIF(F81:W81,"&lt;&gt;" &amp; "")&gt;0</formula>
    </cfRule>
    <cfRule type="expression" dxfId="1" priority="116">
      <formula>AND(COUNTIF(F81:W81,"&lt;&gt;" &amp; "")&gt;0,NOT(ISBLANK(D81)))</formula>
    </cfRule>
  </conditionalFormatting>
  <conditionalFormatting sqref="D82">
    <cfRule type="expression" dxfId="0" priority="117">
      <formula>COUNTIF(F82:W82,"&lt;&gt;" &amp; "")&gt;0</formula>
    </cfRule>
    <cfRule type="expression" dxfId="1" priority="118">
      <formula>AND(COUNTIF(F82:W82,"&lt;&gt;" &amp; "")&gt;0,NOT(ISBLANK(D82)))</formula>
    </cfRule>
  </conditionalFormatting>
  <conditionalFormatting sqref="D83">
    <cfRule type="expression" dxfId="0" priority="119">
      <formula>COUNTIF(F83:W83,"&lt;&gt;" &amp; "")&gt;0</formula>
    </cfRule>
    <cfRule type="expression" dxfId="1" priority="120">
      <formula>AND(COUNTIF(F83:W83,"&lt;&gt;" &amp; "")&gt;0,NOT(ISBLANK(D83)))</formula>
    </cfRule>
  </conditionalFormatting>
  <conditionalFormatting sqref="D86">
    <cfRule type="expression" dxfId="0" priority="121">
      <formula>COUNTIF(F86:W86,"&lt;&gt;" &amp; "")&gt;0</formula>
    </cfRule>
    <cfRule type="expression" dxfId="1" priority="122">
      <formula>AND(COUNTIF(F86:W86,"&lt;&gt;" &amp; "")&gt;0,NOT(ISBLANK(D86)))</formula>
    </cfRule>
  </conditionalFormatting>
  <conditionalFormatting sqref="D87">
    <cfRule type="expression" dxfId="0" priority="123">
      <formula>COUNTIF(F87:W87,"&lt;&gt;" &amp; "")&gt;0</formula>
    </cfRule>
    <cfRule type="expression" dxfId="1" priority="124">
      <formula>AND(COUNTIF(F87:W87,"&lt;&gt;" &amp; "")&gt;0,NOT(ISBLANK(D87)))</formula>
    </cfRule>
  </conditionalFormatting>
  <conditionalFormatting sqref="D88">
    <cfRule type="expression" dxfId="0" priority="125">
      <formula>COUNTIF(F88:W88,"&lt;&gt;" &amp; "")&gt;0</formula>
    </cfRule>
    <cfRule type="expression" dxfId="1" priority="126">
      <formula>AND(COUNTIF(F88:W88,"&lt;&gt;" &amp; "")&gt;0,NOT(ISBLANK(D88)))</formula>
    </cfRule>
  </conditionalFormatting>
  <conditionalFormatting sqref="D89">
    <cfRule type="expression" dxfId="0" priority="127">
      <formula>COUNTIF(F89:W89,"&lt;&gt;" &amp; "")&gt;0</formula>
    </cfRule>
    <cfRule type="expression" dxfId="1" priority="128">
      <formula>AND(COUNTIF(F89:W89,"&lt;&gt;" &amp; "")&gt;0,NOT(ISBLANK(D89)))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conditionalFormatting sqref="D90">
    <cfRule type="expression" dxfId="0" priority="129">
      <formula>COUNTIF(F90:W90,"&lt;&gt;" &amp; "")&gt;0</formula>
    </cfRule>
    <cfRule type="expression" dxfId="1" priority="130">
      <formula>AND(COUNTIF(F90:W90,"&lt;&gt;" &amp; "")&gt;0,NOT(ISBLANK(D90)))</formula>
    </cfRule>
  </conditionalFormatting>
  <conditionalFormatting sqref="D93">
    <cfRule type="expression" dxfId="0" priority="131">
      <formula>COUNTIF(F93:W93,"&lt;&gt;" &amp; "")&gt;0</formula>
    </cfRule>
    <cfRule type="expression" dxfId="1" priority="132">
      <formula>AND(COUNTIF(F93:W93,"&lt;&gt;" &amp; "")&gt;0,NOT(ISBLANK(D93)))</formula>
    </cfRule>
  </conditionalFormatting>
  <conditionalFormatting sqref="D94">
    <cfRule type="expression" dxfId="0" priority="133">
      <formula>COUNTIF(F94:W94,"&lt;&gt;" &amp; "")&gt;0</formula>
    </cfRule>
    <cfRule type="expression" dxfId="1" priority="134">
      <formula>AND(COUNTIF(F94:W94,"&lt;&gt;" &amp; "")&gt;0,NOT(ISBLANK(D94)))</formula>
    </cfRule>
  </conditionalFormatting>
  <conditionalFormatting sqref="D95">
    <cfRule type="expression" dxfId="0" priority="135">
      <formula>COUNTIF(F95:W95,"&lt;&gt;" &amp; "")&gt;0</formula>
    </cfRule>
    <cfRule type="expression" dxfId="1" priority="136">
      <formula>AND(COUNTIF(F95:W95,"&lt;&gt;" &amp; "")&gt;0,NOT(ISBLANK(D95)))</formula>
    </cfRule>
  </conditionalFormatting>
  <conditionalFormatting sqref="D96">
    <cfRule type="expression" dxfId="0" priority="137">
      <formula>COUNTIF(F96:W96,"&lt;&gt;" &amp; "")&gt;0</formula>
    </cfRule>
    <cfRule type="expression" dxfId="1" priority="138">
      <formula>AND(COUNTIF(F96:W96,"&lt;&gt;" &amp; "")&gt;0,NOT(ISBLANK(D96)))</formula>
    </cfRule>
  </conditionalFormatting>
  <conditionalFormatting sqref="D97">
    <cfRule type="expression" dxfId="0" priority="139">
      <formula>COUNTIF(F97:W97,"&lt;&gt;" &amp; "")&gt;0</formula>
    </cfRule>
    <cfRule type="expression" dxfId="1" priority="140">
      <formula>AND(COUNTIF(F97:W97,"&lt;&gt;" &amp; "")&gt;0,NOT(ISBLANK(D97)))</formula>
    </cfRule>
  </conditionalFormatting>
  <dataValidations count="85">
    <dataValidation type="list" allowBlank="1" showInputMessage="1" showErrorMessage="1" sqref="C2">
      <formula1>"days"</formula1>
    </dataValidation>
    <dataValidation type="list" allowBlank="1" showInputMessage="1" showErrorMessage="1" sqref="C3">
      <formula1>"days"</formula1>
    </dataValidation>
    <dataValidation type="list" allowBlank="1" showInputMessage="1" showErrorMessage="1" sqref="C4">
      <formula1>"days"</formula1>
    </dataValidation>
    <dataValidation type="list" allowBlank="1" showInputMessage="1" showErrorMessage="1" sqref="C5">
      <formula1>"days"</formula1>
    </dataValidation>
    <dataValidation type="list" allowBlank="1" showInputMessage="1" showErrorMessage="1" sqref="C6">
      <formula1>"days"</formula1>
    </dataValidation>
    <dataValidation type="list" allowBlank="1" showInputMessage="1" showErrorMessage="1" sqref="C9">
      <formula1>"proportion"</formula1>
    </dataValidation>
    <dataValidation type="list" allowBlank="1" showInputMessage="1" showErrorMessage="1" sqref="C10">
      <formula1>"proportion"</formula1>
    </dataValidation>
    <dataValidation type="list" allowBlank="1" showInputMessage="1" showErrorMessage="1" sqref="C11">
      <formula1>"proportion"</formula1>
    </dataValidation>
    <dataValidation type="list" allowBlank="1" showInputMessage="1" showErrorMessage="1" sqref="C12">
      <formula1>"proportion"</formula1>
    </dataValidation>
    <dataValidation type="list" allowBlank="1" showInputMessage="1" showErrorMessage="1" sqref="C13">
      <formula1>"proportion"</formula1>
    </dataValidation>
    <dataValidation type="list" allowBlank="1" showInputMessage="1" showErrorMessage="1" sqref="C16">
      <formula1>"proportion"</formula1>
    </dataValidation>
    <dataValidation type="list" allowBlank="1" showInputMessage="1" showErrorMessage="1" sqref="C17">
      <formula1>"proportion"</formula1>
    </dataValidation>
    <dataValidation type="list" allowBlank="1" showInputMessage="1" showErrorMessage="1" sqref="C18">
      <formula1>"proportion"</formula1>
    </dataValidation>
    <dataValidation type="list" allowBlank="1" showInputMessage="1" showErrorMessage="1" sqref="C19">
      <formula1>"proportion"</formula1>
    </dataValidation>
    <dataValidation type="list" allowBlank="1" showInputMessage="1" showErrorMessage="1" sqref="C20">
      <formula1>"proportion"</formula1>
    </dataValidation>
    <dataValidation type="list" allowBlank="1" showInputMessage="1" showErrorMessage="1" sqref="C23">
      <formula1>"proportion"</formula1>
    </dataValidation>
    <dataValidation type="list" allowBlank="1" showInputMessage="1" showErrorMessage="1" sqref="C24">
      <formula1>"proportion"</formula1>
    </dataValidation>
    <dataValidation type="list" allowBlank="1" showInputMessage="1" showErrorMessage="1" sqref="C25">
      <formula1>"proportion"</formula1>
    </dataValidation>
    <dataValidation type="list" allowBlank="1" showInputMessage="1" showErrorMessage="1" sqref="C26">
      <formula1>"proportion"</formula1>
    </dataValidation>
    <dataValidation type="list" allowBlank="1" showInputMessage="1" showErrorMessage="1" sqref="C27">
      <formula1>"proportion"</formula1>
    </dataValidation>
    <dataValidation type="list" allowBlank="1" showInputMessage="1" showErrorMessage="1" sqref="C30">
      <formula1>"proportion"</formula1>
    </dataValidation>
    <dataValidation type="list" allowBlank="1" showInputMessage="1" showErrorMessage="1" sqref="C31">
      <formula1>"proportion"</formula1>
    </dataValidation>
    <dataValidation type="list" allowBlank="1" showInputMessage="1" showErrorMessage="1" sqref="C32">
      <formula1>"proportion"</formula1>
    </dataValidation>
    <dataValidation type="list" allowBlank="1" showInputMessage="1" showErrorMessage="1" sqref="C33">
      <formula1>"proportion"</formula1>
    </dataValidation>
    <dataValidation type="list" allowBlank="1" showInputMessage="1" showErrorMessage="1" sqref="C34">
      <formula1>"proportion"</formula1>
    </dataValidation>
    <dataValidation type="list" allowBlank="1" showInputMessage="1" showErrorMessage="1" sqref="C37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  <dataValidation type="list" allowBlank="1" showInputMessage="1" showErrorMessage="1" sqref="C44">
      <formula1>"days"</formula1>
    </dataValidation>
    <dataValidation type="list" allowBlank="1" showInputMessage="1" showErrorMessage="1" sqref="C45">
      <formula1>"days"</formula1>
    </dataValidation>
    <dataValidation type="list" allowBlank="1" showInputMessage="1" showErrorMessage="1" sqref="C46">
      <formula1>"days"</formula1>
    </dataValidation>
    <dataValidation type="list" allowBlank="1" showInputMessage="1" showErrorMessage="1" sqref="C47">
      <formula1>"days"</formula1>
    </dataValidation>
    <dataValidation type="list" allowBlank="1" showInputMessage="1" showErrorMessage="1" sqref="C48">
      <formula1>"days"</formula1>
    </dataValidation>
    <dataValidation type="list" allowBlank="1" showInputMessage="1" showErrorMessage="1" sqref="C51">
      <formula1>"proportion"</formula1>
    </dataValidation>
    <dataValidation type="list" allowBlank="1" showInputMessage="1" showErrorMessage="1" sqref="C52">
      <formula1>"proportion"</formula1>
    </dataValidation>
    <dataValidation type="list" allowBlank="1" showInputMessage="1" showErrorMessage="1" sqref="C53">
      <formula1>"proportion"</formula1>
    </dataValidation>
    <dataValidation type="list" allowBlank="1" showInputMessage="1" showErrorMessage="1" sqref="C54">
      <formula1>"proportion"</formula1>
    </dataValidation>
    <dataValidation type="list" allowBlank="1" showInputMessage="1" showErrorMessage="1" sqref="C55">
      <formula1>"proportion"</formula1>
    </dataValidation>
    <dataValidation type="list" allowBlank="1" showInputMessage="1" showErrorMessage="1" sqref="C58">
      <formula1>"proportion"</formula1>
    </dataValidation>
    <dataValidation type="list" allowBlank="1" showInputMessage="1" showErrorMessage="1" sqref="C59">
      <formula1>"proportion"</formula1>
    </dataValidation>
    <dataValidation type="list" allowBlank="1" showInputMessage="1" showErrorMessage="1" sqref="C60">
      <formula1>"proportion"</formula1>
    </dataValidation>
    <dataValidation type="list" allowBlank="1" showInputMessage="1" showErrorMessage="1" sqref="C61">
      <formula1>"proportion"</formula1>
    </dataValidation>
    <dataValidation type="list" allowBlank="1" showInputMessage="1" showErrorMessage="1" sqref="C62">
      <formula1>"proportion"</formula1>
    </dataValidation>
    <dataValidation type="list" allowBlank="1" showInputMessage="1" showErrorMessage="1" sqref="C65">
      <formula1>"proportion"</formula1>
    </dataValidation>
    <dataValidation type="list" allowBlank="1" showInputMessage="1" showErrorMessage="1" sqref="C66">
      <formula1>"proportion"</formula1>
    </dataValidation>
    <dataValidation type="list" allowBlank="1" showInputMessage="1" showErrorMessage="1" sqref="C67">
      <formula1>"proportion"</formula1>
    </dataValidation>
    <dataValidation type="list" allowBlank="1" showInputMessage="1" showErrorMessage="1" sqref="C68">
      <formula1>"proportion"</formula1>
    </dataValidation>
    <dataValidation type="list" allowBlank="1" showInputMessage="1" showErrorMessage="1" sqref="C69">
      <formula1>"proportion"</formula1>
    </dataValidation>
    <dataValidation type="list" allowBlank="1" showInputMessage="1" showErrorMessage="1" sqref="C72">
      <formula1>"proportion"</formula1>
    </dataValidation>
    <dataValidation type="list" allowBlank="1" showInputMessage="1" showErrorMessage="1" sqref="C73">
      <formula1>"proportion"</formula1>
    </dataValidation>
    <dataValidation type="list" allowBlank="1" showInputMessage="1" showErrorMessage="1" sqref="C74">
      <formula1>"proportion"</formula1>
    </dataValidation>
    <dataValidation type="list" allowBlank="1" showInputMessage="1" showErrorMessage="1" sqref="C75">
      <formula1>"proportion"</formula1>
    </dataValidation>
    <dataValidation type="list" allowBlank="1" showInputMessage="1" showErrorMessage="1" sqref="C76">
      <formula1>"proportion"</formula1>
    </dataValidation>
    <dataValidation type="list" allowBlank="1" showInputMessage="1" showErrorMessage="1" sqref="C79">
      <formula1>"proportion"</formula1>
    </dataValidation>
    <dataValidation type="list" allowBlank="1" showInputMessage="1" showErrorMessage="1" sqref="C80">
      <formula1>"proportion"</formula1>
    </dataValidation>
    <dataValidation type="list" allowBlank="1" showInputMessage="1" showErrorMessage="1" sqref="C81">
      <formula1>"proportion"</formula1>
    </dataValidation>
    <dataValidation type="list" allowBlank="1" showInputMessage="1" showErrorMessage="1" sqref="C82">
      <formula1>"proportion"</formula1>
    </dataValidation>
    <dataValidation type="list" allowBlank="1" showInputMessage="1" showErrorMessage="1" sqref="C83">
      <formula1>"proportion"</formula1>
    </dataValidation>
    <dataValidation type="list" allowBlank="1" showInputMessage="1" showErrorMessage="1" sqref="C86">
      <formula1>"days"</formula1>
    </dataValidation>
    <dataValidation type="list" allowBlank="1" showInputMessage="1" showErrorMessage="1" sqref="C87">
      <formula1>"days"</formula1>
    </dataValidation>
    <dataValidation type="list" allowBlank="1" showInputMessage="1" showErrorMessage="1" sqref="C88">
      <formula1>"days"</formula1>
    </dataValidation>
    <dataValidation type="list" allowBlank="1" showInputMessage="1" showErrorMessage="1" sqref="C89">
      <formula1>"days"</formula1>
    </dataValidation>
    <dataValidation type="list" allowBlank="1" showInputMessage="1" showErrorMessage="1" sqref="C90">
      <formula1>"days"</formula1>
    </dataValidation>
    <dataValidation type="list" allowBlank="1" showInputMessage="1" showErrorMessage="1" sqref="C93">
      <formula1>"proportion"</formula1>
    </dataValidation>
    <dataValidation type="list" allowBlank="1" showInputMessage="1" showErrorMessage="1" sqref="C94">
      <formula1>"proportion"</formula1>
    </dataValidation>
    <dataValidation type="list" allowBlank="1" showInputMessage="1" showErrorMessage="1" sqref="C95">
      <formula1>"proportion"</formula1>
    </dataValidation>
    <dataValidation type="list" allowBlank="1" showInputMessage="1" showErrorMessage="1" sqref="C96">
      <formula1>"proportion"</formula1>
    </dataValidation>
    <dataValidation type="list" allowBlank="1" showInputMessage="1" showErrorMessage="1" sqref="C97">
      <formula1>"proportion"</formula1>
    </dataValidation>
    <dataValidation type="list" allowBlank="1" showInputMessage="1" showErrorMessage="1" sqref="C100">
      <formula1>"proportion"</formula1>
    </dataValidation>
    <dataValidation type="list" allowBlank="1" showInputMessage="1" showErrorMessage="1" sqref="C101">
      <formula1>"proportion"</formula1>
    </dataValidation>
    <dataValidation type="list" allowBlank="1" showInputMessage="1" showErrorMessage="1" sqref="C102">
      <formula1>"proportion"</formula1>
    </dataValidation>
    <dataValidation type="list" allowBlank="1" showInputMessage="1" showErrorMessage="1" sqref="C103">
      <formula1>"proportion"</formula1>
    </dataValidation>
    <dataValidation type="list" allowBlank="1" showInputMessage="1" showErrorMessage="1" sqref="C104">
      <formula1>"proportion"</formula1>
    </dataValidation>
    <dataValidation type="list" allowBlank="1" showInputMessage="1" showErrorMessage="1" sqref="C107">
      <formula1>"proportion"</formula1>
    </dataValidation>
    <dataValidation type="list" allowBlank="1" showInputMessage="1" showErrorMessage="1" sqref="C108">
      <formula1>"proportion"</formula1>
    </dataValidation>
    <dataValidation type="list" allowBlank="1" showInputMessage="1" showErrorMessage="1" sqref="C109">
      <formula1>"proportion"</formula1>
    </dataValidation>
    <dataValidation type="list" allowBlank="1" showInputMessage="1" showErrorMessage="1" sqref="C110">
      <formula1>"proportion"</formula1>
    </dataValidation>
    <dataValidation type="list" allowBlank="1" showInputMessage="1" showErrorMessage="1" sqref="C111">
      <formula1>"proportion"</formula1>
    </dataValidation>
    <dataValidation type="list" allowBlank="1" showInputMessage="1" showErrorMessage="1" sqref="C114">
      <formula1>"proportion"</formula1>
    </dataValidation>
    <dataValidation type="list" allowBlank="1" showInputMessage="1" showErrorMessage="1" sqref="C115">
      <formula1>"proportion"</formula1>
    </dataValidation>
    <dataValidation type="list" allowBlank="1" showInputMessage="1" showErrorMessage="1" sqref="C116">
      <formula1>"proportion"</formula1>
    </dataValidation>
    <dataValidation type="list" allowBlank="1" showInputMessage="1" showErrorMessage="1" sqref="C117">
      <formula1>"proportion"</formula1>
    </dataValidation>
    <dataValidation type="list" allowBlank="1" showInputMessage="1" showErrorMessage="1" sqref="C118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08080"/>
  </sheetPr>
  <dimension ref="A1:W41"/>
  <sheetViews>
    <sheetView workbookViewId="0"/>
  </sheetViews>
  <sheetFormatPr defaultRowHeight="15"/>
  <cols>
    <col min="1" max="1" width="57.85546875" customWidth="1"/>
    <col min="2" max="2" width="12.7109375" customWidth="1"/>
    <col min="3" max="3" width="20.425781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54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19</v>
      </c>
      <c r="D2" s="3"/>
      <c r="E2" s="4" t="s">
        <v>17</v>
      </c>
      <c r="F2" s="3">
        <v>140000</v>
      </c>
      <c r="G2" s="3">
        <v>144000</v>
      </c>
      <c r="H2" s="3">
        <v>147000</v>
      </c>
      <c r="I2" s="3">
        <v>150000</v>
      </c>
      <c r="J2" s="3">
        <v>150000</v>
      </c>
      <c r="K2" s="3">
        <v>150000</v>
      </c>
      <c r="L2" s="3">
        <v>150000</v>
      </c>
      <c r="M2" s="3">
        <v>150000</v>
      </c>
      <c r="N2" s="3">
        <v>150000</v>
      </c>
      <c r="O2" s="3">
        <v>150000</v>
      </c>
      <c r="P2" s="3">
        <v>150000</v>
      </c>
      <c r="Q2" s="3">
        <v>150000</v>
      </c>
      <c r="R2" s="3">
        <v>150000</v>
      </c>
      <c r="S2" s="3">
        <v>150000</v>
      </c>
      <c r="T2" s="3">
        <v>150000</v>
      </c>
      <c r="U2" s="3">
        <v>150000</v>
      </c>
      <c r="V2" s="3">
        <v>150000</v>
      </c>
      <c r="W2" s="3">
        <v>150000</v>
      </c>
    </row>
    <row r="3" spans="1:23">
      <c r="A3" s="1" t="str">
        <f>'Population Definitions'!$A$3</f>
        <v>5-14</v>
      </c>
      <c r="C3" t="s">
        <v>19</v>
      </c>
      <c r="D3" s="3">
        <v>0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19</v>
      </c>
      <c r="D4" s="3">
        <v>0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19</v>
      </c>
      <c r="D5" s="3">
        <v>0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19</v>
      </c>
      <c r="D6" s="3">
        <v>0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55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16</v>
      </c>
      <c r="D9" s="3">
        <v>0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16</v>
      </c>
      <c r="D10" s="3">
        <v>0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16</v>
      </c>
      <c r="D11" s="3">
        <v>0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16</v>
      </c>
      <c r="D12" s="3">
        <v>0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16</v>
      </c>
      <c r="D13" s="3">
        <v>0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56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16</v>
      </c>
      <c r="D16" s="3">
        <v>0</v>
      </c>
      <c r="E16" s="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16</v>
      </c>
      <c r="D17" s="3">
        <v>0</v>
      </c>
      <c r="E17" s="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16</v>
      </c>
      <c r="D18" s="3">
        <v>0</v>
      </c>
      <c r="E18" s="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16</v>
      </c>
      <c r="D19" s="3">
        <v>0</v>
      </c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16</v>
      </c>
      <c r="D20" s="3">
        <v>0</v>
      </c>
      <c r="E20" s="4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57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37</v>
      </c>
      <c r="D23" s="3">
        <v>180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37</v>
      </c>
      <c r="D24" s="3">
        <v>180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37</v>
      </c>
      <c r="D25" s="3">
        <v>180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37</v>
      </c>
      <c r="D26" s="3">
        <v>180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37</v>
      </c>
      <c r="D27" s="3">
        <v>180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58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25</v>
      </c>
      <c r="D30" s="3">
        <v>0.07000000000000001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25</v>
      </c>
      <c r="D31" s="3">
        <v>0.07000000000000001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25</v>
      </c>
      <c r="D32" s="3">
        <v>0.07000000000000001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25</v>
      </c>
      <c r="D33" s="3">
        <v>0.07000000000000001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25</v>
      </c>
      <c r="D34" s="3">
        <v>0.07000000000000001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59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25</v>
      </c>
      <c r="D37" s="3">
        <v>0.93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25</v>
      </c>
      <c r="D38" s="3">
        <v>0.93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25</v>
      </c>
      <c r="D39" s="3">
        <v>0.93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25</v>
      </c>
      <c r="D40" s="3">
        <v>0.93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25</v>
      </c>
      <c r="D41" s="3">
        <v>0.93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30">
    <dataValidation type="list" allowBlank="1" showInputMessage="1" showErrorMessage="1" sqref="C2">
      <formula1>"Number (per year)"</formula1>
    </dataValidation>
    <dataValidation type="list" allowBlank="1" showInputMessage="1" showErrorMessage="1" sqref="C3">
      <formula1>"Number (per year)"</formula1>
    </dataValidation>
    <dataValidation type="list" allowBlank="1" showInputMessage="1" showErrorMessage="1" sqref="C4">
      <formula1>"Number (per year)"</formula1>
    </dataValidation>
    <dataValidation type="list" allowBlank="1" showInputMessage="1" showErrorMessage="1" sqref="C5">
      <formula1>"Number (per year)"</formula1>
    </dataValidation>
    <dataValidation type="list" allowBlank="1" showInputMessage="1" showErrorMessage="1" sqref="C6">
      <formula1>"Number (per year)"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0">
      <formula1>"number"</formula1>
    </dataValidation>
    <dataValidation type="list" allowBlank="1" showInputMessage="1" showErrorMessage="1" sqref="C11">
      <formula1>"number"</formula1>
    </dataValidation>
    <dataValidation type="list" allowBlank="1" showInputMessage="1" showErrorMessage="1" sqref="C12">
      <formula1>"number"</formula1>
    </dataValidation>
    <dataValidation type="list" allowBlank="1" showInputMessage="1" showErrorMessage="1" sqref="C13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0">
      <formula1>"number"</formula1>
    </dataValidation>
    <dataValidation type="list" allowBlank="1" showInputMessage="1" showErrorMessage="1" sqref="C23">
      <formula1>"days"</formula1>
    </dataValidation>
    <dataValidation type="list" allowBlank="1" showInputMessage="1" showErrorMessage="1" sqref="C24">
      <formula1>"days"</formula1>
    </dataValidation>
    <dataValidation type="list" allowBlank="1" showInputMessage="1" showErrorMessage="1" sqref="C25">
      <formula1>"days"</formula1>
    </dataValidation>
    <dataValidation type="list" allowBlank="1" showInputMessage="1" showErrorMessage="1" sqref="C26">
      <formula1>"days"</formula1>
    </dataValidation>
    <dataValidation type="list" allowBlank="1" showInputMessage="1" showErrorMessage="1" sqref="C27">
      <formula1>"days"</formula1>
    </dataValidation>
    <dataValidation type="list" allowBlank="1" showInputMessage="1" showErrorMessage="1" sqref="C30">
      <formula1>"proportion"</formula1>
    </dataValidation>
    <dataValidation type="list" allowBlank="1" showInputMessage="1" showErrorMessage="1" sqref="C31">
      <formula1>"proportion"</formula1>
    </dataValidation>
    <dataValidation type="list" allowBlank="1" showInputMessage="1" showErrorMessage="1" sqref="C32">
      <formula1>"proportion"</formula1>
    </dataValidation>
    <dataValidation type="list" allowBlank="1" showInputMessage="1" showErrorMessage="1" sqref="C33">
      <formula1>"proportion"</formula1>
    </dataValidation>
    <dataValidation type="list" allowBlank="1" showInputMessage="1" showErrorMessage="1" sqref="C34">
      <formula1>"proportion"</formula1>
    </dataValidation>
    <dataValidation type="list" allowBlank="1" showInputMessage="1" showErrorMessage="1" sqref="C37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08080"/>
  </sheetPr>
  <dimension ref="A1:W62"/>
  <sheetViews>
    <sheetView workbookViewId="0"/>
  </sheetViews>
  <sheetFormatPr defaultRowHeight="15"/>
  <cols>
    <col min="1" max="1" width="96.28515625" customWidth="1"/>
    <col min="2" max="3" width="12.710937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60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16</v>
      </c>
      <c r="D2" s="3"/>
      <c r="E2" s="4" t="s">
        <v>17</v>
      </c>
      <c r="F2" s="3">
        <v>1500000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16</v>
      </c>
      <c r="D3" s="3"/>
      <c r="E3" s="4" t="s">
        <v>17</v>
      </c>
      <c r="F3" s="3">
        <v>3000000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16</v>
      </c>
      <c r="D4" s="3"/>
      <c r="E4" s="4" t="s">
        <v>17</v>
      </c>
      <c r="F4" s="3">
        <v>15000000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16</v>
      </c>
      <c r="D5" s="3"/>
      <c r="E5" s="4" t="s">
        <v>17</v>
      </c>
      <c r="F5" s="3">
        <v>2100000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16</v>
      </c>
      <c r="D6" s="3"/>
      <c r="E6" s="4" t="s">
        <v>17</v>
      </c>
      <c r="F6" s="3">
        <v>30000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61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25</v>
      </c>
      <c r="D9" s="3"/>
      <c r="E9" s="4" t="s">
        <v>17</v>
      </c>
      <c r="F9" s="3">
        <v>0.003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25</v>
      </c>
      <c r="D10" s="3"/>
      <c r="E10" s="4" t="s">
        <v>17</v>
      </c>
      <c r="F10" s="3">
        <v>0.004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25</v>
      </c>
      <c r="D11" s="3"/>
      <c r="E11" s="4" t="s">
        <v>17</v>
      </c>
      <c r="F11" s="3">
        <v>0.008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25</v>
      </c>
      <c r="D12" s="3"/>
      <c r="E12" s="4" t="s">
        <v>17</v>
      </c>
      <c r="F12" s="3">
        <v>0.005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25</v>
      </c>
      <c r="D13" s="3"/>
      <c r="E13" s="4" t="s">
        <v>17</v>
      </c>
      <c r="F13" s="3">
        <v>0.025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62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25</v>
      </c>
      <c r="D16" s="3"/>
      <c r="E16" s="4" t="s">
        <v>17</v>
      </c>
      <c r="F16" s="3">
        <v>0.03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25</v>
      </c>
      <c r="D17" s="3"/>
      <c r="E17" s="4" t="s">
        <v>17</v>
      </c>
      <c r="F17" s="3">
        <v>0.08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25</v>
      </c>
      <c r="D18" s="3"/>
      <c r="E18" s="4" t="s">
        <v>17</v>
      </c>
      <c r="F18" s="3">
        <v>0.33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25</v>
      </c>
      <c r="D19" s="3"/>
      <c r="E19" s="4" t="s">
        <v>17</v>
      </c>
      <c r="F19" s="3">
        <v>0.33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25</v>
      </c>
      <c r="D20" s="3"/>
      <c r="E20" s="4" t="s">
        <v>17</v>
      </c>
      <c r="F20" s="3">
        <v>0.5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63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25</v>
      </c>
      <c r="D23" s="3">
        <v>0.8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25</v>
      </c>
      <c r="D24" s="3">
        <v>0.5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25</v>
      </c>
      <c r="D25" s="3">
        <v>0.1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25</v>
      </c>
      <c r="D26" s="3">
        <v>0.02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25</v>
      </c>
      <c r="D27" s="3">
        <v>0.2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64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25</v>
      </c>
      <c r="D30" s="3">
        <v>0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25</v>
      </c>
      <c r="D31" s="3">
        <v>0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25</v>
      </c>
      <c r="D32" s="3">
        <v>0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25</v>
      </c>
      <c r="D33" s="3">
        <v>0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25</v>
      </c>
      <c r="D34" s="3">
        <v>0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65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25</v>
      </c>
      <c r="D37" s="3">
        <v>0.2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25</v>
      </c>
      <c r="D38" s="3">
        <v>0.3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25</v>
      </c>
      <c r="D39" s="3">
        <v>0.3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25</v>
      </c>
      <c r="D40" s="3">
        <v>0.3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25</v>
      </c>
      <c r="D41" s="3">
        <v>0.4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66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25</v>
      </c>
      <c r="D44" s="3">
        <v>0.4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25</v>
      </c>
      <c r="D45" s="3">
        <v>0.4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25</v>
      </c>
      <c r="D46" s="3">
        <v>0.4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25</v>
      </c>
      <c r="D47" s="3">
        <v>0.4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25</v>
      </c>
      <c r="D48" s="3">
        <v>0.4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50" spans="1:23">
      <c r="A50" s="1" t="s">
        <v>67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25</v>
      </c>
      <c r="D51" s="3">
        <v>0.4</v>
      </c>
      <c r="E51" s="4" t="s">
        <v>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1" t="str">
        <f>'Population Definitions'!$A$3</f>
        <v>5-14</v>
      </c>
      <c r="C52" t="s">
        <v>25</v>
      </c>
      <c r="D52" s="3">
        <v>0.5</v>
      </c>
      <c r="E52" s="4" t="s">
        <v>17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1" t="str">
        <f>'Population Definitions'!$A$4</f>
        <v>15-64</v>
      </c>
      <c r="C53" t="s">
        <v>25</v>
      </c>
      <c r="D53" s="3">
        <v>0.4</v>
      </c>
      <c r="E53" s="4" t="s">
        <v>17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1" t="str">
        <f>'Population Definitions'!$A$5</f>
        <v>65+</v>
      </c>
      <c r="C54" t="s">
        <v>25</v>
      </c>
      <c r="D54" s="3">
        <v>0.3</v>
      </c>
      <c r="E54" s="4" t="s">
        <v>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1" t="str">
        <f>'Population Definitions'!$B$6</f>
        <v>Prisoners</v>
      </c>
      <c r="C55" t="s">
        <v>25</v>
      </c>
      <c r="D55" s="3">
        <v>0.3</v>
      </c>
      <c r="E55" s="4" t="s">
        <v>17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7" spans="1:23">
      <c r="A57" s="1" t="s">
        <v>68</v>
      </c>
      <c r="B57" s="1" t="s">
        <v>13</v>
      </c>
      <c r="C57" s="1" t="s">
        <v>14</v>
      </c>
      <c r="D57" s="1" t="s">
        <v>15</v>
      </c>
      <c r="E57" s="1"/>
      <c r="F57" s="1">
        <v>2000</v>
      </c>
      <c r="G57" s="1">
        <v>2001</v>
      </c>
      <c r="H57" s="1">
        <v>2002</v>
      </c>
      <c r="I57" s="1">
        <v>2003</v>
      </c>
      <c r="J57" s="1">
        <v>2004</v>
      </c>
      <c r="K57" s="1">
        <v>2005</v>
      </c>
      <c r="L57" s="1">
        <v>2006</v>
      </c>
      <c r="M57" s="1">
        <v>2007</v>
      </c>
      <c r="N57" s="1">
        <v>2008</v>
      </c>
      <c r="O57" s="1">
        <v>2009</v>
      </c>
      <c r="P57" s="1">
        <v>2010</v>
      </c>
      <c r="Q57" s="1">
        <v>2011</v>
      </c>
      <c r="R57" s="1">
        <v>2012</v>
      </c>
      <c r="S57" s="1">
        <v>2013</v>
      </c>
      <c r="T57" s="1">
        <v>2014</v>
      </c>
      <c r="U57" s="1">
        <v>2015</v>
      </c>
      <c r="V57" s="1">
        <v>2016</v>
      </c>
      <c r="W57" s="1">
        <v>2017</v>
      </c>
    </row>
    <row r="58" spans="1:23">
      <c r="A58" s="1" t="str">
        <f>'Population Definitions'!$A$2</f>
        <v>0-4</v>
      </c>
      <c r="C58" t="s">
        <v>25</v>
      </c>
      <c r="D58" s="3">
        <v>0</v>
      </c>
      <c r="E58" s="4" t="s">
        <v>17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1" t="str">
        <f>'Population Definitions'!$A$3</f>
        <v>5-14</v>
      </c>
      <c r="C59" t="s">
        <v>25</v>
      </c>
      <c r="D59" s="3">
        <v>0</v>
      </c>
      <c r="E59" s="4" t="s">
        <v>17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1" t="str">
        <f>'Population Definitions'!$A$4</f>
        <v>15-64</v>
      </c>
      <c r="C60" t="s">
        <v>25</v>
      </c>
      <c r="D60" s="3">
        <v>0.01</v>
      </c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1" t="str">
        <f>'Population Definitions'!$A$5</f>
        <v>65+</v>
      </c>
      <c r="C61" t="s">
        <v>25</v>
      </c>
      <c r="D61" s="3">
        <v>0.02</v>
      </c>
      <c r="E61" s="4" t="s">
        <v>17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1" t="str">
        <f>'Population Definitions'!$B$6</f>
        <v>Prisoners</v>
      </c>
      <c r="C62" t="s">
        <v>25</v>
      </c>
      <c r="D62" s="3">
        <v>0.05</v>
      </c>
      <c r="E62" s="4" t="s">
        <v>17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58">
    <cfRule type="expression" dxfId="0" priority="81">
      <formula>COUNTIF(F58:W58,"&lt;&gt;" &amp; "")&gt;0</formula>
    </cfRule>
    <cfRule type="expression" dxfId="1" priority="82">
      <formula>AND(COUNTIF(F58:W58,"&lt;&gt;" &amp; "")&gt;0,NOT(ISBLANK(D58)))</formula>
    </cfRule>
  </conditionalFormatting>
  <conditionalFormatting sqref="D59">
    <cfRule type="expression" dxfId="0" priority="83">
      <formula>COUNTIF(F59:W59,"&lt;&gt;" &amp; "")&gt;0</formula>
    </cfRule>
    <cfRule type="expression" dxfId="1" priority="84">
      <formula>AND(COUNTIF(F59:W59,"&lt;&gt;" &amp; "")&gt;0,NOT(ISBLANK(D59)))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60">
    <cfRule type="expression" dxfId="0" priority="85">
      <formula>COUNTIF(F60:W60,"&lt;&gt;" &amp; "")&gt;0</formula>
    </cfRule>
    <cfRule type="expression" dxfId="1" priority="86">
      <formula>AND(COUNTIF(F60:W60,"&lt;&gt;" &amp; "")&gt;0,NOT(ISBLANK(D60)))</formula>
    </cfRule>
  </conditionalFormatting>
  <conditionalFormatting sqref="D61">
    <cfRule type="expression" dxfId="0" priority="87">
      <formula>COUNTIF(F61:W61,"&lt;&gt;" &amp; "")&gt;0</formula>
    </cfRule>
    <cfRule type="expression" dxfId="1" priority="88">
      <formula>AND(COUNTIF(F61:W61,"&lt;&gt;" &amp; "")&gt;0,NOT(ISBLANK(D61)))</formula>
    </cfRule>
  </conditionalFormatting>
  <conditionalFormatting sqref="D62">
    <cfRule type="expression" dxfId="0" priority="89">
      <formula>COUNTIF(F62:W62,"&lt;&gt;" &amp; "")&gt;0</formula>
    </cfRule>
    <cfRule type="expression" dxfId="1" priority="90">
      <formula>AND(COUNTIF(F62:W62,"&lt;&gt;" &amp; "")&gt;0,NOT(ISBLANK(D62)))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45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9">
      <formula1>"proportion"</formula1>
    </dataValidation>
    <dataValidation type="list" allowBlank="1" showInputMessage="1" showErrorMessage="1" sqref="C10">
      <formula1>"proportion"</formula1>
    </dataValidation>
    <dataValidation type="list" allowBlank="1" showInputMessage="1" showErrorMessage="1" sqref="C11">
      <formula1>"proportion"</formula1>
    </dataValidation>
    <dataValidation type="list" allowBlank="1" showInputMessage="1" showErrorMessage="1" sqref="C12">
      <formula1>"proportion"</formula1>
    </dataValidation>
    <dataValidation type="list" allowBlank="1" showInputMessage="1" showErrorMessage="1" sqref="C13">
      <formula1>"proportion"</formula1>
    </dataValidation>
    <dataValidation type="list" allowBlank="1" showInputMessage="1" showErrorMessage="1" sqref="C16">
      <formula1>"proportion"</formula1>
    </dataValidation>
    <dataValidation type="list" allowBlank="1" showInputMessage="1" showErrorMessage="1" sqref="C17">
      <formula1>"proportion"</formula1>
    </dataValidation>
    <dataValidation type="list" allowBlank="1" showInputMessage="1" showErrorMessage="1" sqref="C18">
      <formula1>"proportion"</formula1>
    </dataValidation>
    <dataValidation type="list" allowBlank="1" showInputMessage="1" showErrorMessage="1" sqref="C19">
      <formula1>"proportion"</formula1>
    </dataValidation>
    <dataValidation type="list" allowBlank="1" showInputMessage="1" showErrorMessage="1" sqref="C20">
      <formula1>"proportion"</formula1>
    </dataValidation>
    <dataValidation type="list" allowBlank="1" showInputMessage="1" showErrorMessage="1" sqref="C23">
      <formula1>"proportion"</formula1>
    </dataValidation>
    <dataValidation type="list" allowBlank="1" showInputMessage="1" showErrorMessage="1" sqref="C24">
      <formula1>"proportion"</formula1>
    </dataValidation>
    <dataValidation type="list" allowBlank="1" showInputMessage="1" showErrorMessage="1" sqref="C25">
      <formula1>"proportion"</formula1>
    </dataValidation>
    <dataValidation type="list" allowBlank="1" showInputMessage="1" showErrorMessage="1" sqref="C26">
      <formula1>"proportion"</formula1>
    </dataValidation>
    <dataValidation type="list" allowBlank="1" showInputMessage="1" showErrorMessage="1" sqref="C27">
      <formula1>"proportion"</formula1>
    </dataValidation>
    <dataValidation type="list" allowBlank="1" showInputMessage="1" showErrorMessage="1" sqref="C30">
      <formula1>"proportion"</formula1>
    </dataValidation>
    <dataValidation type="list" allowBlank="1" showInputMessage="1" showErrorMessage="1" sqref="C31">
      <formula1>"proportion"</formula1>
    </dataValidation>
    <dataValidation type="list" allowBlank="1" showInputMessage="1" showErrorMessage="1" sqref="C32">
      <formula1>"proportion"</formula1>
    </dataValidation>
    <dataValidation type="list" allowBlank="1" showInputMessage="1" showErrorMessage="1" sqref="C33">
      <formula1>"proportion"</formula1>
    </dataValidation>
    <dataValidation type="list" allowBlank="1" showInputMessage="1" showErrorMessage="1" sqref="C34">
      <formula1>"proportion"</formula1>
    </dataValidation>
    <dataValidation type="list" allowBlank="1" showInputMessage="1" showErrorMessage="1" sqref="C37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  <dataValidation type="list" allowBlank="1" showInputMessage="1" showErrorMessage="1" sqref="C44">
      <formula1>"proportion"</formula1>
    </dataValidation>
    <dataValidation type="list" allowBlank="1" showInputMessage="1" showErrorMessage="1" sqref="C45">
      <formula1>"proportion"</formula1>
    </dataValidation>
    <dataValidation type="list" allowBlank="1" showInputMessage="1" showErrorMessage="1" sqref="C46">
      <formula1>"proportion"</formula1>
    </dataValidation>
    <dataValidation type="list" allowBlank="1" showInputMessage="1" showErrorMessage="1" sqref="C47">
      <formula1>"proportion"</formula1>
    </dataValidation>
    <dataValidation type="list" allowBlank="1" showInputMessage="1" showErrorMessage="1" sqref="C48">
      <formula1>"proportion"</formula1>
    </dataValidation>
    <dataValidation type="list" allowBlank="1" showInputMessage="1" showErrorMessage="1" sqref="C51">
      <formula1>"proportion"</formula1>
    </dataValidation>
    <dataValidation type="list" allowBlank="1" showInputMessage="1" showErrorMessage="1" sqref="C52">
      <formula1>"proportion"</formula1>
    </dataValidation>
    <dataValidation type="list" allowBlank="1" showInputMessage="1" showErrorMessage="1" sqref="C53">
      <formula1>"proportion"</formula1>
    </dataValidation>
    <dataValidation type="list" allowBlank="1" showInputMessage="1" showErrorMessage="1" sqref="C54">
      <formula1>"proportion"</formula1>
    </dataValidation>
    <dataValidation type="list" allowBlank="1" showInputMessage="1" showErrorMessage="1" sqref="C55">
      <formula1>"proportion"</formula1>
    </dataValidation>
    <dataValidation type="list" allowBlank="1" showInputMessage="1" showErrorMessage="1" sqref="C58">
      <formula1>"proportion"</formula1>
    </dataValidation>
    <dataValidation type="list" allowBlank="1" showInputMessage="1" showErrorMessage="1" sqref="C59">
      <formula1>"proportion"</formula1>
    </dataValidation>
    <dataValidation type="list" allowBlank="1" showInputMessage="1" showErrorMessage="1" sqref="C60">
      <formula1>"proportion"</formula1>
    </dataValidation>
    <dataValidation type="list" allowBlank="1" showInputMessage="1" showErrorMessage="1" sqref="C61">
      <formula1>"proportion"</formula1>
    </dataValidation>
    <dataValidation type="list" allowBlank="1" showInputMessage="1" showErrorMessage="1" sqref="C62">
      <formula1>"proportion"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W55"/>
  <sheetViews>
    <sheetView workbookViewId="0"/>
  </sheetViews>
  <sheetFormatPr defaultRowHeight="15"/>
  <cols>
    <col min="1" max="1" width="66.5703125" customWidth="1"/>
    <col min="2" max="3" width="12.710937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69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25</v>
      </c>
      <c r="D2" s="3"/>
      <c r="E2" s="4" t="s">
        <v>17</v>
      </c>
      <c r="F2" s="3">
        <v>0.45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0.6</v>
      </c>
      <c r="U2" s="3"/>
      <c r="V2" s="3"/>
      <c r="W2" s="3"/>
    </row>
    <row r="3" spans="1:23">
      <c r="A3" s="1" t="str">
        <f>'Population Definitions'!$A$3</f>
        <v>5-14</v>
      </c>
      <c r="C3" t="s">
        <v>25</v>
      </c>
      <c r="D3" s="3"/>
      <c r="E3" s="4" t="s">
        <v>17</v>
      </c>
      <c r="F3" s="3">
        <v>0.45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v>0.6</v>
      </c>
      <c r="U3" s="3"/>
      <c r="V3" s="3"/>
      <c r="W3" s="3"/>
    </row>
    <row r="4" spans="1:23">
      <c r="A4" s="1" t="str">
        <f>'Population Definitions'!$A$4</f>
        <v>15-64</v>
      </c>
      <c r="C4" t="s">
        <v>25</v>
      </c>
      <c r="D4" s="3"/>
      <c r="E4" s="4" t="s">
        <v>17</v>
      </c>
      <c r="F4" s="3">
        <v>0.45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v>0.6</v>
      </c>
      <c r="U4" s="3"/>
      <c r="V4" s="3"/>
      <c r="W4" s="3"/>
    </row>
    <row r="5" spans="1:23">
      <c r="A5" s="1" t="str">
        <f>'Population Definitions'!$A$5</f>
        <v>65+</v>
      </c>
      <c r="C5" t="s">
        <v>25</v>
      </c>
      <c r="D5" s="3"/>
      <c r="E5" s="4" t="s">
        <v>17</v>
      </c>
      <c r="F5" s="3">
        <v>0.45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0.6</v>
      </c>
      <c r="U5" s="3"/>
      <c r="V5" s="3"/>
      <c r="W5" s="3"/>
    </row>
    <row r="6" spans="1:23">
      <c r="A6" s="1" t="str">
        <f>'Population Definitions'!$B$6</f>
        <v>Prisoners</v>
      </c>
      <c r="C6" t="s">
        <v>25</v>
      </c>
      <c r="D6" s="3"/>
      <c r="E6" s="4" t="s">
        <v>17</v>
      </c>
      <c r="F6" s="3">
        <v>0.3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0.4</v>
      </c>
      <c r="U6" s="3"/>
      <c r="V6" s="3"/>
      <c r="W6" s="3"/>
    </row>
    <row r="8" spans="1:23">
      <c r="A8" s="1" t="s">
        <v>70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25</v>
      </c>
      <c r="D9" s="3"/>
      <c r="E9" s="4" t="s">
        <v>17</v>
      </c>
      <c r="F9" s="3">
        <v>0.55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0.4</v>
      </c>
      <c r="U9" s="3"/>
      <c r="V9" s="3"/>
      <c r="W9" s="3"/>
    </row>
    <row r="10" spans="1:23">
      <c r="A10" s="1" t="str">
        <f>'Population Definitions'!$A$3</f>
        <v>5-14</v>
      </c>
      <c r="C10" t="s">
        <v>25</v>
      </c>
      <c r="D10" s="3"/>
      <c r="E10" s="4" t="s">
        <v>17</v>
      </c>
      <c r="F10" s="3">
        <v>0.55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0.4</v>
      </c>
      <c r="U10" s="3"/>
      <c r="V10" s="3"/>
      <c r="W10" s="3"/>
    </row>
    <row r="11" spans="1:23">
      <c r="A11" s="1" t="str">
        <f>'Population Definitions'!$A$4</f>
        <v>15-64</v>
      </c>
      <c r="C11" t="s">
        <v>25</v>
      </c>
      <c r="D11" s="3"/>
      <c r="E11" s="4" t="s">
        <v>17</v>
      </c>
      <c r="F11" s="3">
        <v>0.55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0.4</v>
      </c>
      <c r="U11" s="3"/>
      <c r="V11" s="3"/>
      <c r="W11" s="3"/>
    </row>
    <row r="12" spans="1:23">
      <c r="A12" s="1" t="str">
        <f>'Population Definitions'!$A$5</f>
        <v>65+</v>
      </c>
      <c r="C12" t="s">
        <v>25</v>
      </c>
      <c r="D12" s="3"/>
      <c r="E12" s="4" t="s">
        <v>17</v>
      </c>
      <c r="F12" s="3">
        <v>0.55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0.4</v>
      </c>
      <c r="U12" s="3"/>
      <c r="V12" s="3"/>
      <c r="W12" s="3"/>
    </row>
    <row r="13" spans="1:23">
      <c r="A13" s="1" t="str">
        <f>'Population Definitions'!$B$6</f>
        <v>Prisoners</v>
      </c>
      <c r="C13" t="s">
        <v>25</v>
      </c>
      <c r="D13" s="3"/>
      <c r="E13" s="4" t="s">
        <v>17</v>
      </c>
      <c r="F13" s="3">
        <v>0.7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0.6</v>
      </c>
      <c r="U13" s="3"/>
      <c r="V13" s="3"/>
      <c r="W13" s="3"/>
    </row>
    <row r="15" spans="1:23">
      <c r="A15" s="1" t="s">
        <v>71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25</v>
      </c>
      <c r="D16" s="3"/>
      <c r="E16" s="4" t="s">
        <v>17</v>
      </c>
      <c r="F16" s="3">
        <v>0.99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0.996</v>
      </c>
      <c r="U16" s="3"/>
      <c r="V16" s="3"/>
      <c r="W16" s="3"/>
    </row>
    <row r="17" spans="1:23">
      <c r="A17" s="1" t="str">
        <f>'Population Definitions'!$A$3</f>
        <v>5-14</v>
      </c>
      <c r="C17" t="s">
        <v>25</v>
      </c>
      <c r="D17" s="3"/>
      <c r="E17" s="4" t="s">
        <v>17</v>
      </c>
      <c r="F17" s="3">
        <v>0.98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0.9906666666666667</v>
      </c>
      <c r="U17" s="3"/>
      <c r="V17" s="3"/>
      <c r="W17" s="3"/>
    </row>
    <row r="18" spans="1:23">
      <c r="A18" s="1" t="str">
        <f>'Population Definitions'!$A$4</f>
        <v>15-64</v>
      </c>
      <c r="C18" t="s">
        <v>25</v>
      </c>
      <c r="D18" s="3"/>
      <c r="E18" s="4" t="s">
        <v>17</v>
      </c>
      <c r="F18" s="3">
        <v>0.95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0.96</v>
      </c>
      <c r="U18" s="3"/>
      <c r="V18" s="3"/>
      <c r="W18" s="3"/>
    </row>
    <row r="19" spans="1:23">
      <c r="A19" s="1" t="str">
        <f>'Population Definitions'!$A$5</f>
        <v>65+</v>
      </c>
      <c r="C19" t="s">
        <v>25</v>
      </c>
      <c r="D19" s="3"/>
      <c r="E19" s="4" t="s">
        <v>17</v>
      </c>
      <c r="F19" s="3">
        <v>0.99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0.98</v>
      </c>
      <c r="U19" s="3"/>
      <c r="V19" s="3"/>
      <c r="W19" s="3"/>
    </row>
    <row r="20" spans="1:23">
      <c r="A20" s="1" t="str">
        <f>'Population Definitions'!$B$6</f>
        <v>Prisoners</v>
      </c>
      <c r="C20" t="s">
        <v>25</v>
      </c>
      <c r="D20" s="3"/>
      <c r="E20" s="4" t="s">
        <v>17</v>
      </c>
      <c r="F20" s="3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0.98</v>
      </c>
      <c r="U20" s="3"/>
      <c r="V20" s="3"/>
      <c r="W20" s="3"/>
    </row>
    <row r="22" spans="1:23">
      <c r="A22" s="1" t="s">
        <v>72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25</v>
      </c>
      <c r="D23" s="3"/>
      <c r="E23" s="4" t="s">
        <v>17</v>
      </c>
      <c r="F23" s="3">
        <v>0.01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0.003</v>
      </c>
      <c r="U23" s="3"/>
      <c r="V23" s="3"/>
      <c r="W23" s="3"/>
    </row>
    <row r="24" spans="1:23">
      <c r="A24" s="1" t="str">
        <f>'Population Definitions'!$A$3</f>
        <v>5-14</v>
      </c>
      <c r="C24" t="s">
        <v>25</v>
      </c>
      <c r="D24" s="3"/>
      <c r="E24" s="4" t="s">
        <v>17</v>
      </c>
      <c r="F24" s="3">
        <v>0.02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0.007</v>
      </c>
      <c r="U24" s="3"/>
      <c r="V24" s="3"/>
      <c r="W24" s="3"/>
    </row>
    <row r="25" spans="1:23">
      <c r="A25" s="1" t="str">
        <f>'Population Definitions'!$A$4</f>
        <v>15-64</v>
      </c>
      <c r="C25" t="s">
        <v>25</v>
      </c>
      <c r="D25" s="3"/>
      <c r="E25" s="4" t="s">
        <v>17</v>
      </c>
      <c r="F25" s="3">
        <v>0.05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0.03</v>
      </c>
      <c r="U25" s="3"/>
      <c r="V25" s="3"/>
      <c r="W25" s="3"/>
    </row>
    <row r="26" spans="1:23">
      <c r="A26" s="1" t="str">
        <f>'Population Definitions'!$A$5</f>
        <v>65+</v>
      </c>
      <c r="C26" t="s">
        <v>25</v>
      </c>
      <c r="D26" s="3"/>
      <c r="E26" s="4" t="s">
        <v>17</v>
      </c>
      <c r="F26" s="3">
        <v>0.01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0.015</v>
      </c>
      <c r="U26" s="3"/>
      <c r="V26" s="3"/>
      <c r="W26" s="3"/>
    </row>
    <row r="27" spans="1:23">
      <c r="A27" s="1" t="str">
        <f>'Population Definitions'!$B$6</f>
        <v>Prisoners</v>
      </c>
      <c r="C27" t="s">
        <v>25</v>
      </c>
      <c r="D27" s="3"/>
      <c r="E27" s="4" t="s">
        <v>17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0.015</v>
      </c>
      <c r="U27" s="3"/>
      <c r="V27" s="3"/>
      <c r="W27" s="3"/>
    </row>
    <row r="29" spans="1:23">
      <c r="A29" s="1" t="s">
        <v>73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25</v>
      </c>
      <c r="D30" s="3"/>
      <c r="E30" s="4" t="s">
        <v>17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0.001</v>
      </c>
      <c r="U30" s="3"/>
      <c r="V30" s="3"/>
      <c r="W30" s="3"/>
    </row>
    <row r="31" spans="1:23">
      <c r="A31" s="1" t="str">
        <f>'Population Definitions'!$A$3</f>
        <v>5-14</v>
      </c>
      <c r="C31" t="s">
        <v>25</v>
      </c>
      <c r="D31" s="3"/>
      <c r="E31" s="4" t="s">
        <v>17</v>
      </c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0.002333333333333334</v>
      </c>
      <c r="U31" s="3"/>
      <c r="V31" s="3"/>
      <c r="W31" s="3"/>
    </row>
    <row r="32" spans="1:23">
      <c r="A32" s="1" t="str">
        <f>'Population Definitions'!$A$4</f>
        <v>15-64</v>
      </c>
      <c r="C32" t="s">
        <v>25</v>
      </c>
      <c r="D32" s="3"/>
      <c r="E32" s="4" t="s">
        <v>17</v>
      </c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0.01</v>
      </c>
      <c r="U32" s="3"/>
      <c r="V32" s="3"/>
      <c r="W32" s="3"/>
    </row>
    <row r="33" spans="1:23">
      <c r="A33" s="1" t="str">
        <f>'Population Definitions'!$A$5</f>
        <v>65+</v>
      </c>
      <c r="C33" t="s">
        <v>25</v>
      </c>
      <c r="D33" s="3"/>
      <c r="E33" s="4" t="s">
        <v>17</v>
      </c>
      <c r="F33" s="3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0.005</v>
      </c>
      <c r="U33" s="3"/>
      <c r="V33" s="3"/>
      <c r="W33" s="3"/>
    </row>
    <row r="34" spans="1:23">
      <c r="A34" s="1" t="str">
        <f>'Population Definitions'!$B$6</f>
        <v>Prisoners</v>
      </c>
      <c r="C34" t="s">
        <v>25</v>
      </c>
      <c r="D34" s="3"/>
      <c r="E34" s="4" t="s">
        <v>17</v>
      </c>
      <c r="F34" s="3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0.005</v>
      </c>
      <c r="U34" s="3"/>
      <c r="V34" s="3"/>
      <c r="W34" s="3"/>
    </row>
    <row r="36" spans="1:23">
      <c r="A36" s="1" t="s">
        <v>74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25</v>
      </c>
      <c r="D37" s="3"/>
      <c r="E37" s="4" t="s">
        <v>17</v>
      </c>
      <c r="F37" s="3">
        <v>0.9975000000000001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0.9933333333333333</v>
      </c>
      <c r="U37" s="3"/>
      <c r="V37" s="3"/>
      <c r="W37" s="3"/>
    </row>
    <row r="38" spans="1:23">
      <c r="A38" s="1" t="str">
        <f>'Population Definitions'!$A$3</f>
        <v>5-14</v>
      </c>
      <c r="C38" t="s">
        <v>25</v>
      </c>
      <c r="D38" s="3"/>
      <c r="E38" s="4" t="s">
        <v>17</v>
      </c>
      <c r="F38" s="3">
        <v>0.996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0.9893333333333333</v>
      </c>
      <c r="U38" s="3"/>
      <c r="V38" s="3"/>
      <c r="W38" s="3"/>
    </row>
    <row r="39" spans="1:23">
      <c r="A39" s="1" t="str">
        <f>'Population Definitions'!$A$4</f>
        <v>15-64</v>
      </c>
      <c r="C39" t="s">
        <v>25</v>
      </c>
      <c r="D39" s="3"/>
      <c r="E39" s="4" t="s">
        <v>17</v>
      </c>
      <c r="F39" s="3">
        <v>0.995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v>0.9866666666666667</v>
      </c>
      <c r="U39" s="3"/>
      <c r="V39" s="3"/>
      <c r="W39" s="3"/>
    </row>
    <row r="40" spans="1:23">
      <c r="A40" s="1" t="str">
        <f>'Population Definitions'!$A$5</f>
        <v>65+</v>
      </c>
      <c r="C40" t="s">
        <v>25</v>
      </c>
      <c r="D40" s="3"/>
      <c r="E40" s="4" t="s">
        <v>17</v>
      </c>
      <c r="F40" s="3">
        <v>0.996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0.9893333333333333</v>
      </c>
      <c r="U40" s="3"/>
      <c r="V40" s="3"/>
      <c r="W40" s="3"/>
    </row>
    <row r="41" spans="1:23">
      <c r="A41" s="1" t="str">
        <f>'Population Definitions'!$B$6</f>
        <v>Prisoners</v>
      </c>
      <c r="C41" t="s">
        <v>25</v>
      </c>
      <c r="D41" s="3"/>
      <c r="E41" s="4" t="s">
        <v>17</v>
      </c>
      <c r="F41" s="3">
        <v>0.995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0.9866666666666667</v>
      </c>
      <c r="U41" s="3"/>
      <c r="V41" s="3"/>
      <c r="W41" s="3"/>
    </row>
    <row r="43" spans="1:23">
      <c r="A43" s="1" t="s">
        <v>75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25</v>
      </c>
      <c r="D44" s="3"/>
      <c r="E44" s="4" t="s">
        <v>17</v>
      </c>
      <c r="F44" s="3">
        <v>0.0025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0.005</v>
      </c>
      <c r="U44" s="3"/>
      <c r="V44" s="3"/>
      <c r="W44" s="3"/>
    </row>
    <row r="45" spans="1:23">
      <c r="A45" s="1" t="str">
        <f>'Population Definitions'!$A$3</f>
        <v>5-14</v>
      </c>
      <c r="C45" t="s">
        <v>25</v>
      </c>
      <c r="D45" s="3"/>
      <c r="E45" s="4" t="s">
        <v>17</v>
      </c>
      <c r="F45" s="3">
        <v>0.004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0.008</v>
      </c>
      <c r="U45" s="3"/>
      <c r="V45" s="3"/>
      <c r="W45" s="3"/>
    </row>
    <row r="46" spans="1:23">
      <c r="A46" s="1" t="str">
        <f>'Population Definitions'!$A$4</f>
        <v>15-64</v>
      </c>
      <c r="C46" t="s">
        <v>25</v>
      </c>
      <c r="D46" s="3"/>
      <c r="E46" s="4" t="s">
        <v>17</v>
      </c>
      <c r="F46" s="3">
        <v>0.005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0.01</v>
      </c>
      <c r="U46" s="3"/>
      <c r="V46" s="3"/>
      <c r="W46" s="3"/>
    </row>
    <row r="47" spans="1:23">
      <c r="A47" s="1" t="str">
        <f>'Population Definitions'!$A$5</f>
        <v>65+</v>
      </c>
      <c r="C47" t="s">
        <v>25</v>
      </c>
      <c r="D47" s="3"/>
      <c r="E47" s="4" t="s">
        <v>17</v>
      </c>
      <c r="F47" s="3">
        <v>0.004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0.008</v>
      </c>
      <c r="U47" s="3"/>
      <c r="V47" s="3"/>
      <c r="W47" s="3"/>
    </row>
    <row r="48" spans="1:23">
      <c r="A48" s="1" t="str">
        <f>'Population Definitions'!$B$6</f>
        <v>Prisoners</v>
      </c>
      <c r="C48" t="s">
        <v>25</v>
      </c>
      <c r="D48" s="3"/>
      <c r="E48" s="4" t="s">
        <v>17</v>
      </c>
      <c r="F48" s="3">
        <v>0.005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0.01</v>
      </c>
      <c r="U48" s="3"/>
      <c r="V48" s="3"/>
      <c r="W48" s="3"/>
    </row>
    <row r="50" spans="1:23">
      <c r="A50" s="1" t="s">
        <v>76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25</v>
      </c>
      <c r="D51" s="3"/>
      <c r="E51" s="4" t="s">
        <v>17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0.001666666666666667</v>
      </c>
      <c r="U51" s="3"/>
      <c r="V51" s="3"/>
      <c r="W51" s="3"/>
    </row>
    <row r="52" spans="1:23">
      <c r="A52" s="1" t="str">
        <f>'Population Definitions'!$A$3</f>
        <v>5-14</v>
      </c>
      <c r="C52" t="s">
        <v>25</v>
      </c>
      <c r="D52" s="3"/>
      <c r="E52" s="4" t="s">
        <v>17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0.002666666666666667</v>
      </c>
      <c r="U52" s="3"/>
      <c r="V52" s="3"/>
      <c r="W52" s="3"/>
    </row>
    <row r="53" spans="1:23">
      <c r="A53" s="1" t="str">
        <f>'Population Definitions'!$A$4</f>
        <v>15-64</v>
      </c>
      <c r="C53" t="s">
        <v>25</v>
      </c>
      <c r="D53" s="3"/>
      <c r="E53" s="4" t="s">
        <v>17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0.003333333333333334</v>
      </c>
      <c r="U53" s="3"/>
      <c r="V53" s="3"/>
      <c r="W53" s="3"/>
    </row>
    <row r="54" spans="1:23">
      <c r="A54" s="1" t="str">
        <f>'Population Definitions'!$A$5</f>
        <v>65+</v>
      </c>
      <c r="C54" t="s">
        <v>25</v>
      </c>
      <c r="D54" s="3"/>
      <c r="E54" s="4" t="s">
        <v>17</v>
      </c>
      <c r="F54" s="3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0.002666666666666667</v>
      </c>
      <c r="U54" s="3"/>
      <c r="V54" s="3"/>
      <c r="W54" s="3"/>
    </row>
    <row r="55" spans="1:23">
      <c r="A55" s="1" t="str">
        <f>'Population Definitions'!$B$6</f>
        <v>Prisoners</v>
      </c>
      <c r="C55" t="s">
        <v>25</v>
      </c>
      <c r="D55" s="3"/>
      <c r="E55" s="4" t="s">
        <v>17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>
        <v>0.003333333333333334</v>
      </c>
      <c r="U55" s="3"/>
      <c r="V55" s="3"/>
      <c r="W55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40">
    <dataValidation type="list" allowBlank="1" showInputMessage="1" showErrorMessage="1" sqref="C2">
      <formula1>"proportion"</formula1>
    </dataValidation>
    <dataValidation type="list" allowBlank="1" showInputMessage="1" showErrorMessage="1" sqref="C3">
      <formula1>"proportion"</formula1>
    </dataValidation>
    <dataValidation type="list" allowBlank="1" showInputMessage="1" showErrorMessage="1" sqref="C4">
      <formula1>"proportion"</formula1>
    </dataValidation>
    <dataValidation type="list" allowBlank="1" showInputMessage="1" showErrorMessage="1" sqref="C5">
      <formula1>"proportion"</formula1>
    </dataValidation>
    <dataValidation type="list" allowBlank="1" showInputMessage="1" showErrorMessage="1" sqref="C6">
      <formula1>"proportion"</formula1>
    </dataValidation>
    <dataValidation type="list" allowBlank="1" showInputMessage="1" showErrorMessage="1" sqref="C9">
      <formula1>"proportion"</formula1>
    </dataValidation>
    <dataValidation type="list" allowBlank="1" showInputMessage="1" showErrorMessage="1" sqref="C10">
      <formula1>"proportion"</formula1>
    </dataValidation>
    <dataValidation type="list" allowBlank="1" showInputMessage="1" showErrorMessage="1" sqref="C11">
      <formula1>"proportion"</formula1>
    </dataValidation>
    <dataValidation type="list" allowBlank="1" showInputMessage="1" showErrorMessage="1" sqref="C12">
      <formula1>"proportion"</formula1>
    </dataValidation>
    <dataValidation type="list" allowBlank="1" showInputMessage="1" showErrorMessage="1" sqref="C13">
      <formula1>"proportion"</formula1>
    </dataValidation>
    <dataValidation type="list" allowBlank="1" showInputMessage="1" showErrorMessage="1" sqref="C16">
      <formula1>"proportion"</formula1>
    </dataValidation>
    <dataValidation type="list" allowBlank="1" showInputMessage="1" showErrorMessage="1" sqref="C17">
      <formula1>"proportion"</formula1>
    </dataValidation>
    <dataValidation type="list" allowBlank="1" showInputMessage="1" showErrorMessage="1" sqref="C18">
      <formula1>"proportion"</formula1>
    </dataValidation>
    <dataValidation type="list" allowBlank="1" showInputMessage="1" showErrorMessage="1" sqref="C19">
      <formula1>"proportion"</formula1>
    </dataValidation>
    <dataValidation type="list" allowBlank="1" showInputMessage="1" showErrorMessage="1" sqref="C20">
      <formula1>"proportion"</formula1>
    </dataValidation>
    <dataValidation type="list" allowBlank="1" showInputMessage="1" showErrorMessage="1" sqref="C23">
      <formula1>"proportion"</formula1>
    </dataValidation>
    <dataValidation type="list" allowBlank="1" showInputMessage="1" showErrorMessage="1" sqref="C24">
      <formula1>"proportion"</formula1>
    </dataValidation>
    <dataValidation type="list" allowBlank="1" showInputMessage="1" showErrorMessage="1" sqref="C25">
      <formula1>"proportion"</formula1>
    </dataValidation>
    <dataValidation type="list" allowBlank="1" showInputMessage="1" showErrorMessage="1" sqref="C26">
      <formula1>"proportion"</formula1>
    </dataValidation>
    <dataValidation type="list" allowBlank="1" showInputMessage="1" showErrorMessage="1" sqref="C27">
      <formula1>"proportion"</formula1>
    </dataValidation>
    <dataValidation type="list" allowBlank="1" showInputMessage="1" showErrorMessage="1" sqref="C30">
      <formula1>"proportion"</formula1>
    </dataValidation>
    <dataValidation type="list" allowBlank="1" showInputMessage="1" showErrorMessage="1" sqref="C31">
      <formula1>"proportion"</formula1>
    </dataValidation>
    <dataValidation type="list" allowBlank="1" showInputMessage="1" showErrorMessage="1" sqref="C32">
      <formula1>"proportion"</formula1>
    </dataValidation>
    <dataValidation type="list" allowBlank="1" showInputMessage="1" showErrorMessage="1" sqref="C33">
      <formula1>"proportion"</formula1>
    </dataValidation>
    <dataValidation type="list" allowBlank="1" showInputMessage="1" showErrorMessage="1" sqref="C34">
      <formula1>"proportion"</formula1>
    </dataValidation>
    <dataValidation type="list" allowBlank="1" showInputMessage="1" showErrorMessage="1" sqref="C37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  <dataValidation type="list" allowBlank="1" showInputMessage="1" showErrorMessage="1" sqref="C44">
      <formula1>"proportion"</formula1>
    </dataValidation>
    <dataValidation type="list" allowBlank="1" showInputMessage="1" showErrorMessage="1" sqref="C45">
      <formula1>"proportion"</formula1>
    </dataValidation>
    <dataValidation type="list" allowBlank="1" showInputMessage="1" showErrorMessage="1" sqref="C46">
      <formula1>"proportion"</formula1>
    </dataValidation>
    <dataValidation type="list" allowBlank="1" showInputMessage="1" showErrorMessage="1" sqref="C47">
      <formula1>"proportion"</formula1>
    </dataValidation>
    <dataValidation type="list" allowBlank="1" showInputMessage="1" showErrorMessage="1" sqref="C48">
      <formula1>"proportion"</formula1>
    </dataValidation>
    <dataValidation type="list" allowBlank="1" showInputMessage="1" showErrorMessage="1" sqref="C51">
      <formula1>"proportion"</formula1>
    </dataValidation>
    <dataValidation type="list" allowBlank="1" showInputMessage="1" showErrorMessage="1" sqref="C52">
      <formula1>"proportion"</formula1>
    </dataValidation>
    <dataValidation type="list" allowBlank="1" showInputMessage="1" showErrorMessage="1" sqref="C53">
      <formula1>"proportion"</formula1>
    </dataValidation>
    <dataValidation type="list" allowBlank="1" showInputMessage="1" showErrorMessage="1" sqref="C54">
      <formula1>"proportion"</formula1>
    </dataValidation>
    <dataValidation type="list" allowBlank="1" showInputMessage="1" showErrorMessage="1" sqref="C55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08080"/>
  </sheetPr>
  <dimension ref="A1:W258"/>
  <sheetViews>
    <sheetView workbookViewId="0"/>
  </sheetViews>
  <sheetFormatPr defaultRowHeight="15"/>
  <cols>
    <col min="1" max="1" width="91.85546875" customWidth="1"/>
    <col min="2" max="3" width="12.710937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77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16</v>
      </c>
      <c r="D2" s="3">
        <v>0</v>
      </c>
      <c r="E2" s="4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16</v>
      </c>
      <c r="D3" s="3">
        <v>0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16</v>
      </c>
      <c r="D4" s="3">
        <v>0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16</v>
      </c>
      <c r="D5" s="3">
        <v>0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16</v>
      </c>
      <c r="D6" s="3">
        <v>0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78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16</v>
      </c>
      <c r="D9" s="3">
        <v>0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16</v>
      </c>
      <c r="D10" s="3">
        <v>0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16</v>
      </c>
      <c r="D11" s="3">
        <v>0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16</v>
      </c>
      <c r="D12" s="3">
        <v>0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16</v>
      </c>
      <c r="D13" s="3">
        <v>0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79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16</v>
      </c>
      <c r="D16" s="3">
        <v>0</v>
      </c>
      <c r="E16" s="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16</v>
      </c>
      <c r="D17" s="3">
        <v>0</v>
      </c>
      <c r="E17" s="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16</v>
      </c>
      <c r="D18" s="3">
        <v>0</v>
      </c>
      <c r="E18" s="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16</v>
      </c>
      <c r="D19" s="3">
        <v>0</v>
      </c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16</v>
      </c>
      <c r="D20" s="3">
        <v>0</v>
      </c>
      <c r="E20" s="4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80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16</v>
      </c>
      <c r="D23" s="3">
        <v>0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16</v>
      </c>
      <c r="D24" s="3">
        <v>0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16</v>
      </c>
      <c r="D25" s="3">
        <v>0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16</v>
      </c>
      <c r="D26" s="3">
        <v>0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16</v>
      </c>
      <c r="D27" s="3">
        <v>0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81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16</v>
      </c>
      <c r="D30" s="3">
        <v>0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16</v>
      </c>
      <c r="D31" s="3">
        <v>0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16</v>
      </c>
      <c r="D32" s="3">
        <v>0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16</v>
      </c>
      <c r="D33" s="3">
        <v>0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16</v>
      </c>
      <c r="D34" s="3">
        <v>0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82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16</v>
      </c>
      <c r="D37" s="3">
        <v>0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16</v>
      </c>
      <c r="D38" s="3">
        <v>0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16</v>
      </c>
      <c r="D39" s="3">
        <v>0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16</v>
      </c>
      <c r="D40" s="3">
        <v>0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16</v>
      </c>
      <c r="D41" s="3">
        <v>0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83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16</v>
      </c>
      <c r="D44" s="3">
        <v>0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16</v>
      </c>
      <c r="D45" s="3">
        <v>0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16</v>
      </c>
      <c r="D46" s="3">
        <v>0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16</v>
      </c>
      <c r="D47" s="3">
        <v>0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16</v>
      </c>
      <c r="D48" s="3">
        <v>0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50" spans="1:23">
      <c r="A50" s="1" t="s">
        <v>84</v>
      </c>
      <c r="B50" s="1" t="s">
        <v>13</v>
      </c>
      <c r="C50" s="1" t="s">
        <v>14</v>
      </c>
      <c r="D50" s="1" t="s">
        <v>15</v>
      </c>
      <c r="E50" s="1"/>
      <c r="F50" s="1">
        <v>2000</v>
      </c>
      <c r="G50" s="1">
        <v>2001</v>
      </c>
      <c r="H50" s="1">
        <v>2002</v>
      </c>
      <c r="I50" s="1">
        <v>2003</v>
      </c>
      <c r="J50" s="1">
        <v>2004</v>
      </c>
      <c r="K50" s="1">
        <v>2005</v>
      </c>
      <c r="L50" s="1">
        <v>2006</v>
      </c>
      <c r="M50" s="1">
        <v>2007</v>
      </c>
      <c r="N50" s="1">
        <v>2008</v>
      </c>
      <c r="O50" s="1">
        <v>2009</v>
      </c>
      <c r="P50" s="1">
        <v>2010</v>
      </c>
      <c r="Q50" s="1">
        <v>2011</v>
      </c>
      <c r="R50" s="1">
        <v>2012</v>
      </c>
      <c r="S50" s="1">
        <v>2013</v>
      </c>
      <c r="T50" s="1">
        <v>2014</v>
      </c>
      <c r="U50" s="1">
        <v>2015</v>
      </c>
      <c r="V50" s="1">
        <v>2016</v>
      </c>
      <c r="W50" s="1">
        <v>2017</v>
      </c>
    </row>
    <row r="51" spans="1:23">
      <c r="A51" s="1" t="str">
        <f>'Population Definitions'!$A$2</f>
        <v>0-4</v>
      </c>
      <c r="C51" t="s">
        <v>16</v>
      </c>
      <c r="D51" s="3">
        <v>0</v>
      </c>
      <c r="E51" s="4" t="s">
        <v>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1" t="str">
        <f>'Population Definitions'!$A$3</f>
        <v>5-14</v>
      </c>
      <c r="C52" t="s">
        <v>16</v>
      </c>
      <c r="D52" s="3">
        <v>0</v>
      </c>
      <c r="E52" s="4" t="s">
        <v>17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1" t="str">
        <f>'Population Definitions'!$A$4</f>
        <v>15-64</v>
      </c>
      <c r="C53" t="s">
        <v>16</v>
      </c>
      <c r="D53" s="3">
        <v>0</v>
      </c>
      <c r="E53" s="4" t="s">
        <v>17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1" t="str">
        <f>'Population Definitions'!$A$5</f>
        <v>65+</v>
      </c>
      <c r="C54" t="s">
        <v>16</v>
      </c>
      <c r="D54" s="3">
        <v>0</v>
      </c>
      <c r="E54" s="4" t="s">
        <v>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1" t="str">
        <f>'Population Definitions'!$B$6</f>
        <v>Prisoners</v>
      </c>
      <c r="C55" t="s">
        <v>16</v>
      </c>
      <c r="D55" s="3">
        <v>0</v>
      </c>
      <c r="E55" s="4" t="s">
        <v>17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7" spans="1:23">
      <c r="A57" s="1" t="s">
        <v>85</v>
      </c>
      <c r="B57" s="1" t="s">
        <v>13</v>
      </c>
      <c r="C57" s="1" t="s">
        <v>14</v>
      </c>
      <c r="D57" s="1" t="s">
        <v>15</v>
      </c>
      <c r="E57" s="1"/>
      <c r="F57" s="1">
        <v>2000</v>
      </c>
      <c r="G57" s="1">
        <v>2001</v>
      </c>
      <c r="H57" s="1">
        <v>2002</v>
      </c>
      <c r="I57" s="1">
        <v>2003</v>
      </c>
      <c r="J57" s="1">
        <v>2004</v>
      </c>
      <c r="K57" s="1">
        <v>2005</v>
      </c>
      <c r="L57" s="1">
        <v>2006</v>
      </c>
      <c r="M57" s="1">
        <v>2007</v>
      </c>
      <c r="N57" s="1">
        <v>2008</v>
      </c>
      <c r="O57" s="1">
        <v>2009</v>
      </c>
      <c r="P57" s="1">
        <v>2010</v>
      </c>
      <c r="Q57" s="1">
        <v>2011</v>
      </c>
      <c r="R57" s="1">
        <v>2012</v>
      </c>
      <c r="S57" s="1">
        <v>2013</v>
      </c>
      <c r="T57" s="1">
        <v>2014</v>
      </c>
      <c r="U57" s="1">
        <v>2015</v>
      </c>
      <c r="V57" s="1">
        <v>2016</v>
      </c>
      <c r="W57" s="1">
        <v>2017</v>
      </c>
    </row>
    <row r="58" spans="1:23">
      <c r="A58" s="1" t="str">
        <f>'Population Definitions'!$A$2</f>
        <v>0-4</v>
      </c>
      <c r="C58" t="s">
        <v>16</v>
      </c>
      <c r="D58" s="3">
        <v>0</v>
      </c>
      <c r="E58" s="4" t="s">
        <v>17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1" t="str">
        <f>'Population Definitions'!$A$3</f>
        <v>5-14</v>
      </c>
      <c r="C59" t="s">
        <v>16</v>
      </c>
      <c r="D59" s="3">
        <v>0</v>
      </c>
      <c r="E59" s="4" t="s">
        <v>17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1" t="str">
        <f>'Population Definitions'!$A$4</f>
        <v>15-64</v>
      </c>
      <c r="C60" t="s">
        <v>16</v>
      </c>
      <c r="D60" s="3">
        <v>0</v>
      </c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1" t="str">
        <f>'Population Definitions'!$A$5</f>
        <v>65+</v>
      </c>
      <c r="C61" t="s">
        <v>16</v>
      </c>
      <c r="D61" s="3">
        <v>0</v>
      </c>
      <c r="E61" s="4" t="s">
        <v>17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1" t="str">
        <f>'Population Definitions'!$B$6</f>
        <v>Prisoners</v>
      </c>
      <c r="C62" t="s">
        <v>16</v>
      </c>
      <c r="D62" s="3">
        <v>0</v>
      </c>
      <c r="E62" s="4" t="s">
        <v>17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4" spans="1:23">
      <c r="A64" s="1" t="s">
        <v>86</v>
      </c>
      <c r="B64" s="1" t="s">
        <v>13</v>
      </c>
      <c r="C64" s="1" t="s">
        <v>14</v>
      </c>
      <c r="D64" s="1" t="s">
        <v>15</v>
      </c>
      <c r="E64" s="1"/>
      <c r="F64" s="1">
        <v>2000</v>
      </c>
      <c r="G64" s="1">
        <v>2001</v>
      </c>
      <c r="H64" s="1">
        <v>2002</v>
      </c>
      <c r="I64" s="1">
        <v>2003</v>
      </c>
      <c r="J64" s="1">
        <v>2004</v>
      </c>
      <c r="K64" s="1">
        <v>2005</v>
      </c>
      <c r="L64" s="1">
        <v>2006</v>
      </c>
      <c r="M64" s="1">
        <v>2007</v>
      </c>
      <c r="N64" s="1">
        <v>2008</v>
      </c>
      <c r="O64" s="1">
        <v>2009</v>
      </c>
      <c r="P64" s="1">
        <v>2010</v>
      </c>
      <c r="Q64" s="1">
        <v>2011</v>
      </c>
      <c r="R64" s="1">
        <v>2012</v>
      </c>
      <c r="S64" s="1">
        <v>2013</v>
      </c>
      <c r="T64" s="1">
        <v>2014</v>
      </c>
      <c r="U64" s="1">
        <v>2015</v>
      </c>
      <c r="V64" s="1">
        <v>2016</v>
      </c>
      <c r="W64" s="1">
        <v>2017</v>
      </c>
    </row>
    <row r="65" spans="1:23">
      <c r="A65" s="1" t="str">
        <f>'Population Definitions'!$A$2</f>
        <v>0-4</v>
      </c>
      <c r="C65" t="s">
        <v>16</v>
      </c>
      <c r="D65" s="3">
        <v>0</v>
      </c>
      <c r="E65" s="4" t="s">
        <v>17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1" t="str">
        <f>'Population Definitions'!$A$3</f>
        <v>5-14</v>
      </c>
      <c r="C66" t="s">
        <v>16</v>
      </c>
      <c r="D66" s="3">
        <v>0</v>
      </c>
      <c r="E66" s="4" t="s">
        <v>17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1" t="str">
        <f>'Population Definitions'!$A$4</f>
        <v>15-64</v>
      </c>
      <c r="C67" t="s">
        <v>16</v>
      </c>
      <c r="D67" s="3">
        <v>0</v>
      </c>
      <c r="E67" s="4" t="s">
        <v>17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1" t="str">
        <f>'Population Definitions'!$A$5</f>
        <v>65+</v>
      </c>
      <c r="C68" t="s">
        <v>16</v>
      </c>
      <c r="D68" s="3">
        <v>0</v>
      </c>
      <c r="E68" s="4" t="s">
        <v>17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1" t="str">
        <f>'Population Definitions'!$B$6</f>
        <v>Prisoners</v>
      </c>
      <c r="C69" t="s">
        <v>16</v>
      </c>
      <c r="D69" s="3">
        <v>0</v>
      </c>
      <c r="E69" s="4" t="s">
        <v>17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1" spans="1:23">
      <c r="A71" s="1" t="s">
        <v>87</v>
      </c>
      <c r="B71" s="1" t="s">
        <v>13</v>
      </c>
      <c r="C71" s="1" t="s">
        <v>14</v>
      </c>
      <c r="D71" s="1" t="s">
        <v>15</v>
      </c>
      <c r="E71" s="1"/>
      <c r="F71" s="1">
        <v>2000</v>
      </c>
      <c r="G71" s="1">
        <v>2001</v>
      </c>
      <c r="H71" s="1">
        <v>2002</v>
      </c>
      <c r="I71" s="1">
        <v>2003</v>
      </c>
      <c r="J71" s="1">
        <v>2004</v>
      </c>
      <c r="K71" s="1">
        <v>2005</v>
      </c>
      <c r="L71" s="1">
        <v>2006</v>
      </c>
      <c r="M71" s="1">
        <v>2007</v>
      </c>
      <c r="N71" s="1">
        <v>2008</v>
      </c>
      <c r="O71" s="1">
        <v>2009</v>
      </c>
      <c r="P71" s="1">
        <v>2010</v>
      </c>
      <c r="Q71" s="1">
        <v>2011</v>
      </c>
      <c r="R71" s="1">
        <v>2012</v>
      </c>
      <c r="S71" s="1">
        <v>2013</v>
      </c>
      <c r="T71" s="1">
        <v>2014</v>
      </c>
      <c r="U71" s="1">
        <v>2015</v>
      </c>
      <c r="V71" s="1">
        <v>2016</v>
      </c>
      <c r="W71" s="1">
        <v>2017</v>
      </c>
    </row>
    <row r="72" spans="1:23">
      <c r="A72" s="1" t="str">
        <f>'Population Definitions'!$A$2</f>
        <v>0-4</v>
      </c>
      <c r="C72" t="s">
        <v>16</v>
      </c>
      <c r="D72" s="3">
        <v>0</v>
      </c>
      <c r="E72" s="4" t="s">
        <v>17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1" t="str">
        <f>'Population Definitions'!$A$3</f>
        <v>5-14</v>
      </c>
      <c r="C73" t="s">
        <v>16</v>
      </c>
      <c r="D73" s="3">
        <v>0</v>
      </c>
      <c r="E73" s="4" t="s">
        <v>17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1" t="str">
        <f>'Population Definitions'!$A$4</f>
        <v>15-64</v>
      </c>
      <c r="C74" t="s">
        <v>16</v>
      </c>
      <c r="D74" s="3">
        <v>0</v>
      </c>
      <c r="E74" s="4" t="s">
        <v>17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1" t="str">
        <f>'Population Definitions'!$A$5</f>
        <v>65+</v>
      </c>
      <c r="C75" t="s">
        <v>16</v>
      </c>
      <c r="D75" s="3">
        <v>0</v>
      </c>
      <c r="E75" s="4" t="s">
        <v>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1" t="str">
        <f>'Population Definitions'!$B$6</f>
        <v>Prisoners</v>
      </c>
      <c r="C76" t="s">
        <v>16</v>
      </c>
      <c r="D76" s="3">
        <v>0</v>
      </c>
      <c r="E76" s="4" t="s">
        <v>17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8" spans="1:23">
      <c r="A78" s="1" t="s">
        <v>88</v>
      </c>
      <c r="B78" s="1" t="s">
        <v>13</v>
      </c>
      <c r="C78" s="1" t="s">
        <v>14</v>
      </c>
      <c r="D78" s="1" t="s">
        <v>15</v>
      </c>
      <c r="E78" s="1"/>
      <c r="F78" s="1">
        <v>2000</v>
      </c>
      <c r="G78" s="1">
        <v>2001</v>
      </c>
      <c r="H78" s="1">
        <v>2002</v>
      </c>
      <c r="I78" s="1">
        <v>2003</v>
      </c>
      <c r="J78" s="1">
        <v>2004</v>
      </c>
      <c r="K78" s="1">
        <v>2005</v>
      </c>
      <c r="L78" s="1">
        <v>2006</v>
      </c>
      <c r="M78" s="1">
        <v>2007</v>
      </c>
      <c r="N78" s="1">
        <v>2008</v>
      </c>
      <c r="O78" s="1">
        <v>2009</v>
      </c>
      <c r="P78" s="1">
        <v>2010</v>
      </c>
      <c r="Q78" s="1">
        <v>2011</v>
      </c>
      <c r="R78" s="1">
        <v>2012</v>
      </c>
      <c r="S78" s="1">
        <v>2013</v>
      </c>
      <c r="T78" s="1">
        <v>2014</v>
      </c>
      <c r="U78" s="1">
        <v>2015</v>
      </c>
      <c r="V78" s="1">
        <v>2016</v>
      </c>
      <c r="W78" s="1">
        <v>2017</v>
      </c>
    </row>
    <row r="79" spans="1:23">
      <c r="A79" s="1" t="str">
        <f>'Population Definitions'!$A$2</f>
        <v>0-4</v>
      </c>
      <c r="C79" t="s">
        <v>16</v>
      </c>
      <c r="D79" s="3">
        <v>0</v>
      </c>
      <c r="E79" s="4" t="s">
        <v>17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1" t="str">
        <f>'Population Definitions'!$A$3</f>
        <v>5-14</v>
      </c>
      <c r="C80" t="s">
        <v>16</v>
      </c>
      <c r="D80" s="3">
        <v>0</v>
      </c>
      <c r="E80" s="4" t="s">
        <v>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1" t="str">
        <f>'Population Definitions'!$A$4</f>
        <v>15-64</v>
      </c>
      <c r="C81" t="s">
        <v>16</v>
      </c>
      <c r="D81" s="3">
        <v>0</v>
      </c>
      <c r="E81" s="4" t="s">
        <v>17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1" t="str">
        <f>'Population Definitions'!$A$5</f>
        <v>65+</v>
      </c>
      <c r="C82" t="s">
        <v>16</v>
      </c>
      <c r="D82" s="3">
        <v>0</v>
      </c>
      <c r="E82" s="4" t="s">
        <v>17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1" t="str">
        <f>'Population Definitions'!$B$6</f>
        <v>Prisoners</v>
      </c>
      <c r="C83" t="s">
        <v>16</v>
      </c>
      <c r="D83" s="3">
        <v>0</v>
      </c>
      <c r="E83" s="4" t="s">
        <v>17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>
      <c r="A85" s="1" t="s">
        <v>89</v>
      </c>
      <c r="B85" s="1" t="s">
        <v>13</v>
      </c>
      <c r="C85" s="1" t="s">
        <v>14</v>
      </c>
      <c r="D85" s="1" t="s">
        <v>15</v>
      </c>
      <c r="E85" s="1"/>
      <c r="F85" s="1">
        <v>2000</v>
      </c>
      <c r="G85" s="1">
        <v>2001</v>
      </c>
      <c r="H85" s="1">
        <v>2002</v>
      </c>
      <c r="I85" s="1">
        <v>2003</v>
      </c>
      <c r="J85" s="1">
        <v>2004</v>
      </c>
      <c r="K85" s="1">
        <v>2005</v>
      </c>
      <c r="L85" s="1">
        <v>2006</v>
      </c>
      <c r="M85" s="1">
        <v>2007</v>
      </c>
      <c r="N85" s="1">
        <v>2008</v>
      </c>
      <c r="O85" s="1">
        <v>2009</v>
      </c>
      <c r="P85" s="1">
        <v>2010</v>
      </c>
      <c r="Q85" s="1">
        <v>2011</v>
      </c>
      <c r="R85" s="1">
        <v>2012</v>
      </c>
      <c r="S85" s="1">
        <v>2013</v>
      </c>
      <c r="T85" s="1">
        <v>2014</v>
      </c>
      <c r="U85" s="1">
        <v>2015</v>
      </c>
      <c r="V85" s="1">
        <v>2016</v>
      </c>
      <c r="W85" s="1">
        <v>2017</v>
      </c>
    </row>
    <row r="86" spans="1:23">
      <c r="A86" s="1" t="str">
        <f>'Population Definitions'!$A$2</f>
        <v>0-4</v>
      </c>
      <c r="C86" t="s">
        <v>16</v>
      </c>
      <c r="D86" s="3">
        <v>0</v>
      </c>
      <c r="E86" s="4" t="s">
        <v>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1" t="str">
        <f>'Population Definitions'!$A$3</f>
        <v>5-14</v>
      </c>
      <c r="C87" t="s">
        <v>16</v>
      </c>
      <c r="D87" s="3">
        <v>0</v>
      </c>
      <c r="E87" s="4" t="s">
        <v>17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1" t="str">
        <f>'Population Definitions'!$A$4</f>
        <v>15-64</v>
      </c>
      <c r="C88" t="s">
        <v>16</v>
      </c>
      <c r="D88" s="3">
        <v>0</v>
      </c>
      <c r="E88" s="4" t="s">
        <v>17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1" t="str">
        <f>'Population Definitions'!$A$5</f>
        <v>65+</v>
      </c>
      <c r="C89" t="s">
        <v>16</v>
      </c>
      <c r="D89" s="3">
        <v>0</v>
      </c>
      <c r="E89" s="4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1" t="str">
        <f>'Population Definitions'!$B$6</f>
        <v>Prisoners</v>
      </c>
      <c r="C90" t="s">
        <v>16</v>
      </c>
      <c r="D90" s="3">
        <v>0</v>
      </c>
      <c r="E90" s="4" t="s">
        <v>17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2" spans="1:23">
      <c r="A92" s="1" t="s">
        <v>90</v>
      </c>
      <c r="B92" s="1" t="s">
        <v>13</v>
      </c>
      <c r="C92" s="1" t="s">
        <v>14</v>
      </c>
      <c r="D92" s="1" t="s">
        <v>15</v>
      </c>
      <c r="E92" s="1"/>
      <c r="F92" s="1">
        <v>2000</v>
      </c>
      <c r="G92" s="1">
        <v>2001</v>
      </c>
      <c r="H92" s="1">
        <v>2002</v>
      </c>
      <c r="I92" s="1">
        <v>2003</v>
      </c>
      <c r="J92" s="1">
        <v>2004</v>
      </c>
      <c r="K92" s="1">
        <v>2005</v>
      </c>
      <c r="L92" s="1">
        <v>2006</v>
      </c>
      <c r="M92" s="1">
        <v>2007</v>
      </c>
      <c r="N92" s="1">
        <v>2008</v>
      </c>
      <c r="O92" s="1">
        <v>2009</v>
      </c>
      <c r="P92" s="1">
        <v>2010</v>
      </c>
      <c r="Q92" s="1">
        <v>2011</v>
      </c>
      <c r="R92" s="1">
        <v>2012</v>
      </c>
      <c r="S92" s="1">
        <v>2013</v>
      </c>
      <c r="T92" s="1">
        <v>2014</v>
      </c>
      <c r="U92" s="1">
        <v>2015</v>
      </c>
      <c r="V92" s="1">
        <v>2016</v>
      </c>
      <c r="W92" s="1">
        <v>2017</v>
      </c>
    </row>
    <row r="93" spans="1:23">
      <c r="A93" s="1" t="str">
        <f>'Population Definitions'!$A$2</f>
        <v>0-4</v>
      </c>
      <c r="C93" t="s">
        <v>16</v>
      </c>
      <c r="D93" s="3">
        <v>0</v>
      </c>
      <c r="E93" s="4" t="s">
        <v>17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1" t="str">
        <f>'Population Definitions'!$A$3</f>
        <v>5-14</v>
      </c>
      <c r="C94" t="s">
        <v>16</v>
      </c>
      <c r="D94" s="3">
        <v>0</v>
      </c>
      <c r="E94" s="4" t="s">
        <v>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1" t="str">
        <f>'Population Definitions'!$A$4</f>
        <v>15-64</v>
      </c>
      <c r="C95" t="s">
        <v>16</v>
      </c>
      <c r="D95" s="3">
        <v>0</v>
      </c>
      <c r="E95" s="4" t="s">
        <v>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1" t="str">
        <f>'Population Definitions'!$A$5</f>
        <v>65+</v>
      </c>
      <c r="C96" t="s">
        <v>16</v>
      </c>
      <c r="D96" s="3">
        <v>0</v>
      </c>
      <c r="E96" s="4" t="s">
        <v>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1" t="str">
        <f>'Population Definitions'!$B$6</f>
        <v>Prisoners</v>
      </c>
      <c r="C97" t="s">
        <v>16</v>
      </c>
      <c r="D97" s="3">
        <v>0</v>
      </c>
      <c r="E97" s="4" t="s">
        <v>17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9" spans="1:23">
      <c r="A99" s="1" t="s">
        <v>91</v>
      </c>
      <c r="B99" s="1" t="s">
        <v>13</v>
      </c>
      <c r="C99" s="1" t="s">
        <v>14</v>
      </c>
      <c r="D99" s="1" t="s">
        <v>15</v>
      </c>
      <c r="E99" s="1"/>
      <c r="F99" s="1">
        <v>2000</v>
      </c>
      <c r="G99" s="1">
        <v>2001</v>
      </c>
      <c r="H99" s="1">
        <v>2002</v>
      </c>
      <c r="I99" s="1">
        <v>2003</v>
      </c>
      <c r="J99" s="1">
        <v>2004</v>
      </c>
      <c r="K99" s="1">
        <v>2005</v>
      </c>
      <c r="L99" s="1">
        <v>2006</v>
      </c>
      <c r="M99" s="1">
        <v>2007</v>
      </c>
      <c r="N99" s="1">
        <v>2008</v>
      </c>
      <c r="O99" s="1">
        <v>2009</v>
      </c>
      <c r="P99" s="1">
        <v>2010</v>
      </c>
      <c r="Q99" s="1">
        <v>2011</v>
      </c>
      <c r="R99" s="1">
        <v>2012</v>
      </c>
      <c r="S99" s="1">
        <v>2013</v>
      </c>
      <c r="T99" s="1">
        <v>2014</v>
      </c>
      <c r="U99" s="1">
        <v>2015</v>
      </c>
      <c r="V99" s="1">
        <v>2016</v>
      </c>
      <c r="W99" s="1">
        <v>2017</v>
      </c>
    </row>
    <row r="100" spans="1:23">
      <c r="A100" s="1" t="str">
        <f>'Population Definitions'!$A$2</f>
        <v>0-4</v>
      </c>
      <c r="C100" t="s">
        <v>16</v>
      </c>
      <c r="D100" s="3">
        <v>0</v>
      </c>
      <c r="E100" s="4" t="s">
        <v>17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1" t="str">
        <f>'Population Definitions'!$A$3</f>
        <v>5-14</v>
      </c>
      <c r="C101" t="s">
        <v>16</v>
      </c>
      <c r="D101" s="3">
        <v>0</v>
      </c>
      <c r="E101" s="4" t="s">
        <v>17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1" t="str">
        <f>'Population Definitions'!$A$4</f>
        <v>15-64</v>
      </c>
      <c r="C102" t="s">
        <v>16</v>
      </c>
      <c r="D102" s="3">
        <v>0</v>
      </c>
      <c r="E102" s="4" t="s">
        <v>17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1" t="str">
        <f>'Population Definitions'!$A$5</f>
        <v>65+</v>
      </c>
      <c r="C103" t="s">
        <v>16</v>
      </c>
      <c r="D103" s="3">
        <v>0</v>
      </c>
      <c r="E103" s="4" t="s">
        <v>17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1" t="str">
        <f>'Population Definitions'!$B$6</f>
        <v>Prisoners</v>
      </c>
      <c r="C104" t="s">
        <v>16</v>
      </c>
      <c r="D104" s="3">
        <v>0</v>
      </c>
      <c r="E104" s="4" t="s">
        <v>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6" spans="1:23">
      <c r="A106" s="1" t="s">
        <v>92</v>
      </c>
      <c r="B106" s="1" t="s">
        <v>13</v>
      </c>
      <c r="C106" s="1" t="s">
        <v>14</v>
      </c>
      <c r="D106" s="1" t="s">
        <v>15</v>
      </c>
      <c r="E106" s="1"/>
      <c r="F106" s="1">
        <v>2000</v>
      </c>
      <c r="G106" s="1">
        <v>2001</v>
      </c>
      <c r="H106" s="1">
        <v>2002</v>
      </c>
      <c r="I106" s="1">
        <v>2003</v>
      </c>
      <c r="J106" s="1">
        <v>2004</v>
      </c>
      <c r="K106" s="1">
        <v>2005</v>
      </c>
      <c r="L106" s="1">
        <v>2006</v>
      </c>
      <c r="M106" s="1">
        <v>2007</v>
      </c>
      <c r="N106" s="1">
        <v>2008</v>
      </c>
      <c r="O106" s="1">
        <v>2009</v>
      </c>
      <c r="P106" s="1">
        <v>2010</v>
      </c>
      <c r="Q106" s="1">
        <v>2011</v>
      </c>
      <c r="R106" s="1">
        <v>2012</v>
      </c>
      <c r="S106" s="1">
        <v>2013</v>
      </c>
      <c r="T106" s="1">
        <v>2014</v>
      </c>
      <c r="U106" s="1">
        <v>2015</v>
      </c>
      <c r="V106" s="1">
        <v>2016</v>
      </c>
      <c r="W106" s="1">
        <v>2017</v>
      </c>
    </row>
    <row r="107" spans="1:23">
      <c r="A107" s="1" t="str">
        <f>'Population Definitions'!$A$2</f>
        <v>0-4</v>
      </c>
      <c r="C107" t="s">
        <v>16</v>
      </c>
      <c r="D107" s="3">
        <v>0</v>
      </c>
      <c r="E107" s="4" t="s">
        <v>17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1" t="str">
        <f>'Population Definitions'!$A$3</f>
        <v>5-14</v>
      </c>
      <c r="C108" t="s">
        <v>16</v>
      </c>
      <c r="D108" s="3">
        <v>0</v>
      </c>
      <c r="E108" s="4" t="s">
        <v>17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1" t="str">
        <f>'Population Definitions'!$A$4</f>
        <v>15-64</v>
      </c>
      <c r="C109" t="s">
        <v>16</v>
      </c>
      <c r="D109" s="3">
        <v>0</v>
      </c>
      <c r="E109" s="4" t="s">
        <v>17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1" t="str">
        <f>'Population Definitions'!$A$5</f>
        <v>65+</v>
      </c>
      <c r="C110" t="s">
        <v>16</v>
      </c>
      <c r="D110" s="3">
        <v>0</v>
      </c>
      <c r="E110" s="4" t="s">
        <v>17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1" t="str">
        <f>'Population Definitions'!$B$6</f>
        <v>Prisoners</v>
      </c>
      <c r="C111" t="s">
        <v>16</v>
      </c>
      <c r="D111" s="3">
        <v>0</v>
      </c>
      <c r="E111" s="4" t="s">
        <v>17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3" spans="1:23">
      <c r="A113" s="1" t="s">
        <v>93</v>
      </c>
      <c r="B113" s="1" t="s">
        <v>13</v>
      </c>
      <c r="C113" s="1" t="s">
        <v>14</v>
      </c>
      <c r="D113" s="1" t="s">
        <v>15</v>
      </c>
      <c r="E113" s="1"/>
      <c r="F113" s="1">
        <v>2000</v>
      </c>
      <c r="G113" s="1">
        <v>2001</v>
      </c>
      <c r="H113" s="1">
        <v>2002</v>
      </c>
      <c r="I113" s="1">
        <v>2003</v>
      </c>
      <c r="J113" s="1">
        <v>2004</v>
      </c>
      <c r="K113" s="1">
        <v>2005</v>
      </c>
      <c r="L113" s="1">
        <v>2006</v>
      </c>
      <c r="M113" s="1">
        <v>2007</v>
      </c>
      <c r="N113" s="1">
        <v>2008</v>
      </c>
      <c r="O113" s="1">
        <v>2009</v>
      </c>
      <c r="P113" s="1">
        <v>2010</v>
      </c>
      <c r="Q113" s="1">
        <v>2011</v>
      </c>
      <c r="R113" s="1">
        <v>2012</v>
      </c>
      <c r="S113" s="1">
        <v>2013</v>
      </c>
      <c r="T113" s="1">
        <v>2014</v>
      </c>
      <c r="U113" s="1">
        <v>2015</v>
      </c>
      <c r="V113" s="1">
        <v>2016</v>
      </c>
      <c r="W113" s="1">
        <v>2017</v>
      </c>
    </row>
    <row r="114" spans="1:23">
      <c r="A114" s="1" t="str">
        <f>'Population Definitions'!$A$2</f>
        <v>0-4</v>
      </c>
      <c r="C114" t="s">
        <v>16</v>
      </c>
      <c r="D114" s="3">
        <v>0</v>
      </c>
      <c r="E114" s="4" t="s">
        <v>17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1" t="str">
        <f>'Population Definitions'!$A$3</f>
        <v>5-14</v>
      </c>
      <c r="C115" t="s">
        <v>16</v>
      </c>
      <c r="D115" s="3">
        <v>0</v>
      </c>
      <c r="E115" s="4" t="s">
        <v>17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1" t="str">
        <f>'Population Definitions'!$A$4</f>
        <v>15-64</v>
      </c>
      <c r="C116" t="s">
        <v>16</v>
      </c>
      <c r="D116" s="3">
        <v>0</v>
      </c>
      <c r="E116" s="4" t="s">
        <v>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1" t="str">
        <f>'Population Definitions'!$A$5</f>
        <v>65+</v>
      </c>
      <c r="C117" t="s">
        <v>16</v>
      </c>
      <c r="D117" s="3">
        <v>0</v>
      </c>
      <c r="E117" s="4" t="s">
        <v>17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1" t="str">
        <f>'Population Definitions'!$B$6</f>
        <v>Prisoners</v>
      </c>
      <c r="C118" t="s">
        <v>16</v>
      </c>
      <c r="D118" s="3">
        <v>0</v>
      </c>
      <c r="E118" s="4" t="s">
        <v>17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20" spans="1:23">
      <c r="A120" s="1" t="s">
        <v>94</v>
      </c>
      <c r="B120" s="1" t="s">
        <v>13</v>
      </c>
      <c r="C120" s="1" t="s">
        <v>14</v>
      </c>
      <c r="D120" s="1" t="s">
        <v>15</v>
      </c>
      <c r="E120" s="1"/>
      <c r="F120" s="1">
        <v>2000</v>
      </c>
      <c r="G120" s="1">
        <v>2001</v>
      </c>
      <c r="H120" s="1">
        <v>2002</v>
      </c>
      <c r="I120" s="1">
        <v>2003</v>
      </c>
      <c r="J120" s="1">
        <v>2004</v>
      </c>
      <c r="K120" s="1">
        <v>2005</v>
      </c>
      <c r="L120" s="1">
        <v>2006</v>
      </c>
      <c r="M120" s="1">
        <v>2007</v>
      </c>
      <c r="N120" s="1">
        <v>2008</v>
      </c>
      <c r="O120" s="1">
        <v>2009</v>
      </c>
      <c r="P120" s="1">
        <v>2010</v>
      </c>
      <c r="Q120" s="1">
        <v>2011</v>
      </c>
      <c r="R120" s="1">
        <v>2012</v>
      </c>
      <c r="S120" s="1">
        <v>2013</v>
      </c>
      <c r="T120" s="1">
        <v>2014</v>
      </c>
      <c r="U120" s="1">
        <v>2015</v>
      </c>
      <c r="V120" s="1">
        <v>2016</v>
      </c>
      <c r="W120" s="1">
        <v>2017</v>
      </c>
    </row>
    <row r="121" spans="1:23">
      <c r="A121" s="1" t="str">
        <f>'Population Definitions'!$A$2</f>
        <v>0-4</v>
      </c>
      <c r="C121" t="s">
        <v>16</v>
      </c>
      <c r="D121" s="3">
        <v>0</v>
      </c>
      <c r="E121" s="4" t="s">
        <v>17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1" t="str">
        <f>'Population Definitions'!$A$3</f>
        <v>5-14</v>
      </c>
      <c r="C122" t="s">
        <v>16</v>
      </c>
      <c r="D122" s="3">
        <v>0</v>
      </c>
      <c r="E122" s="4" t="s">
        <v>17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1" t="str">
        <f>'Population Definitions'!$A$4</f>
        <v>15-64</v>
      </c>
      <c r="C123" t="s">
        <v>16</v>
      </c>
      <c r="D123" s="3">
        <v>0</v>
      </c>
      <c r="E123" s="4" t="s">
        <v>17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1" t="str">
        <f>'Population Definitions'!$A$5</f>
        <v>65+</v>
      </c>
      <c r="C124" t="s">
        <v>16</v>
      </c>
      <c r="D124" s="3">
        <v>0</v>
      </c>
      <c r="E124" s="4" t="s">
        <v>17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1" t="str">
        <f>'Population Definitions'!$B$6</f>
        <v>Prisoners</v>
      </c>
      <c r="C125" t="s">
        <v>16</v>
      </c>
      <c r="D125" s="3">
        <v>0</v>
      </c>
      <c r="E125" s="4" t="s">
        <v>17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7" spans="1:23">
      <c r="A127" s="1" t="s">
        <v>95</v>
      </c>
      <c r="B127" s="1" t="s">
        <v>13</v>
      </c>
      <c r="C127" s="1" t="s">
        <v>14</v>
      </c>
      <c r="D127" s="1" t="s">
        <v>15</v>
      </c>
      <c r="E127" s="1"/>
      <c r="F127" s="1">
        <v>2000</v>
      </c>
      <c r="G127" s="1">
        <v>2001</v>
      </c>
      <c r="H127" s="1">
        <v>2002</v>
      </c>
      <c r="I127" s="1">
        <v>2003</v>
      </c>
      <c r="J127" s="1">
        <v>2004</v>
      </c>
      <c r="K127" s="1">
        <v>2005</v>
      </c>
      <c r="L127" s="1">
        <v>2006</v>
      </c>
      <c r="M127" s="1">
        <v>2007</v>
      </c>
      <c r="N127" s="1">
        <v>2008</v>
      </c>
      <c r="O127" s="1">
        <v>2009</v>
      </c>
      <c r="P127" s="1">
        <v>2010</v>
      </c>
      <c r="Q127" s="1">
        <v>2011</v>
      </c>
      <c r="R127" s="1">
        <v>2012</v>
      </c>
      <c r="S127" s="1">
        <v>2013</v>
      </c>
      <c r="T127" s="1">
        <v>2014</v>
      </c>
      <c r="U127" s="1">
        <v>2015</v>
      </c>
      <c r="V127" s="1">
        <v>2016</v>
      </c>
      <c r="W127" s="1">
        <v>2017</v>
      </c>
    </row>
    <row r="128" spans="1:23">
      <c r="A128" s="1" t="str">
        <f>'Population Definitions'!$A$2</f>
        <v>0-4</v>
      </c>
      <c r="C128" t="s">
        <v>16</v>
      </c>
      <c r="D128" s="3">
        <v>0</v>
      </c>
      <c r="E128" s="4" t="s">
        <v>17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1" t="str">
        <f>'Population Definitions'!$A$3</f>
        <v>5-14</v>
      </c>
      <c r="C129" t="s">
        <v>16</v>
      </c>
      <c r="D129" s="3">
        <v>0</v>
      </c>
      <c r="E129" s="4" t="s">
        <v>17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1" t="str">
        <f>'Population Definitions'!$A$4</f>
        <v>15-64</v>
      </c>
      <c r="C130" t="s">
        <v>16</v>
      </c>
      <c r="D130" s="3">
        <v>0</v>
      </c>
      <c r="E130" s="4" t="s">
        <v>17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1" t="str">
        <f>'Population Definitions'!$A$5</f>
        <v>65+</v>
      </c>
      <c r="C131" t="s">
        <v>16</v>
      </c>
      <c r="D131" s="3">
        <v>0</v>
      </c>
      <c r="E131" s="4" t="s">
        <v>17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1" t="str">
        <f>'Population Definitions'!$B$6</f>
        <v>Prisoners</v>
      </c>
      <c r="C132" t="s">
        <v>16</v>
      </c>
      <c r="D132" s="3">
        <v>0</v>
      </c>
      <c r="E132" s="4" t="s">
        <v>17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4" spans="1:23">
      <c r="A134" s="1" t="s">
        <v>96</v>
      </c>
      <c r="B134" s="1" t="s">
        <v>13</v>
      </c>
      <c r="C134" s="1" t="s">
        <v>14</v>
      </c>
      <c r="D134" s="1" t="s">
        <v>15</v>
      </c>
      <c r="E134" s="1"/>
      <c r="F134" s="1">
        <v>2000</v>
      </c>
      <c r="G134" s="1">
        <v>2001</v>
      </c>
      <c r="H134" s="1">
        <v>2002</v>
      </c>
      <c r="I134" s="1">
        <v>2003</v>
      </c>
      <c r="J134" s="1">
        <v>2004</v>
      </c>
      <c r="K134" s="1">
        <v>2005</v>
      </c>
      <c r="L134" s="1">
        <v>2006</v>
      </c>
      <c r="M134" s="1">
        <v>2007</v>
      </c>
      <c r="N134" s="1">
        <v>2008</v>
      </c>
      <c r="O134" s="1">
        <v>2009</v>
      </c>
      <c r="P134" s="1">
        <v>2010</v>
      </c>
      <c r="Q134" s="1">
        <v>2011</v>
      </c>
      <c r="R134" s="1">
        <v>2012</v>
      </c>
      <c r="S134" s="1">
        <v>2013</v>
      </c>
      <c r="T134" s="1">
        <v>2014</v>
      </c>
      <c r="U134" s="1">
        <v>2015</v>
      </c>
      <c r="V134" s="1">
        <v>2016</v>
      </c>
      <c r="W134" s="1">
        <v>2017</v>
      </c>
    </row>
    <row r="135" spans="1:23">
      <c r="A135" s="1" t="str">
        <f>'Population Definitions'!$A$2</f>
        <v>0-4</v>
      </c>
      <c r="C135" t="s">
        <v>16</v>
      </c>
      <c r="D135" s="3">
        <v>0</v>
      </c>
      <c r="E135" s="4" t="s">
        <v>17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1" t="str">
        <f>'Population Definitions'!$A$3</f>
        <v>5-14</v>
      </c>
      <c r="C136" t="s">
        <v>16</v>
      </c>
      <c r="D136" s="3">
        <v>0</v>
      </c>
      <c r="E136" s="4" t="s">
        <v>17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1" t="str">
        <f>'Population Definitions'!$A$4</f>
        <v>15-64</v>
      </c>
      <c r="C137" t="s">
        <v>16</v>
      </c>
      <c r="D137" s="3">
        <v>0</v>
      </c>
      <c r="E137" s="4" t="s">
        <v>17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1" t="str">
        <f>'Population Definitions'!$A$5</f>
        <v>65+</v>
      </c>
      <c r="C138" t="s">
        <v>16</v>
      </c>
      <c r="D138" s="3">
        <v>0</v>
      </c>
      <c r="E138" s="4" t="s">
        <v>17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1" t="str">
        <f>'Population Definitions'!$B$6</f>
        <v>Prisoners</v>
      </c>
      <c r="C139" t="s">
        <v>16</v>
      </c>
      <c r="D139" s="3">
        <v>0</v>
      </c>
      <c r="E139" s="4" t="s">
        <v>17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1" spans="1:23">
      <c r="A141" s="1" t="s">
        <v>97</v>
      </c>
      <c r="B141" s="1" t="s">
        <v>13</v>
      </c>
      <c r="C141" s="1" t="s">
        <v>14</v>
      </c>
      <c r="D141" s="1" t="s">
        <v>15</v>
      </c>
      <c r="E141" s="1"/>
      <c r="F141" s="1">
        <v>2000</v>
      </c>
      <c r="G141" s="1">
        <v>2001</v>
      </c>
      <c r="H141" s="1">
        <v>2002</v>
      </c>
      <c r="I141" s="1">
        <v>2003</v>
      </c>
      <c r="J141" s="1">
        <v>2004</v>
      </c>
      <c r="K141" s="1">
        <v>2005</v>
      </c>
      <c r="L141" s="1">
        <v>2006</v>
      </c>
      <c r="M141" s="1">
        <v>2007</v>
      </c>
      <c r="N141" s="1">
        <v>2008</v>
      </c>
      <c r="O141" s="1">
        <v>2009</v>
      </c>
      <c r="P141" s="1">
        <v>2010</v>
      </c>
      <c r="Q141" s="1">
        <v>2011</v>
      </c>
      <c r="R141" s="1">
        <v>2012</v>
      </c>
      <c r="S141" s="1">
        <v>2013</v>
      </c>
      <c r="T141" s="1">
        <v>2014</v>
      </c>
      <c r="U141" s="1">
        <v>2015</v>
      </c>
      <c r="V141" s="1">
        <v>2016</v>
      </c>
      <c r="W141" s="1">
        <v>2017</v>
      </c>
    </row>
    <row r="142" spans="1:23">
      <c r="A142" s="1" t="str">
        <f>'Population Definitions'!$A$2</f>
        <v>0-4</v>
      </c>
      <c r="C142" t="s">
        <v>16</v>
      </c>
      <c r="D142" s="3"/>
      <c r="E142" s="4" t="s">
        <v>17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>
        <v>6000</v>
      </c>
      <c r="Q142" s="3"/>
      <c r="R142" s="3"/>
      <c r="S142" s="3"/>
      <c r="T142" s="3"/>
      <c r="U142" s="3">
        <v>5500</v>
      </c>
      <c r="V142" s="3"/>
      <c r="W142" s="3"/>
    </row>
    <row r="143" spans="1:23">
      <c r="A143" s="1" t="str">
        <f>'Population Definitions'!$A$3</f>
        <v>5-14</v>
      </c>
      <c r="C143" t="s">
        <v>16</v>
      </c>
      <c r="D143" s="3"/>
      <c r="E143" s="4" t="s">
        <v>17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>
        <v>10000</v>
      </c>
      <c r="Q143" s="3"/>
      <c r="R143" s="3"/>
      <c r="S143" s="3"/>
      <c r="T143" s="3"/>
      <c r="U143" s="3">
        <v>12000</v>
      </c>
      <c r="V143" s="3"/>
      <c r="W143" s="3"/>
    </row>
    <row r="144" spans="1:23">
      <c r="A144" s="1" t="str">
        <f>'Population Definitions'!$A$4</f>
        <v>15-64</v>
      </c>
      <c r="C144" t="s">
        <v>16</v>
      </c>
      <c r="D144" s="3"/>
      <c r="E144" s="4" t="s">
        <v>17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>
        <v>71000</v>
      </c>
      <c r="Q144" s="3"/>
      <c r="R144" s="3"/>
      <c r="S144" s="3"/>
      <c r="T144" s="3"/>
      <c r="U144" s="3">
        <v>66000</v>
      </c>
      <c r="V144" s="3"/>
      <c r="W144" s="3"/>
    </row>
    <row r="145" spans="1:23">
      <c r="A145" s="1" t="str">
        <f>'Population Definitions'!$A$5</f>
        <v>65+</v>
      </c>
      <c r="C145" t="s">
        <v>16</v>
      </c>
      <c r="D145" s="3"/>
      <c r="E145" s="4" t="s">
        <v>17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>
        <v>10000</v>
      </c>
      <c r="Q145" s="3"/>
      <c r="R145" s="3"/>
      <c r="S145" s="3"/>
      <c r="T145" s="3"/>
      <c r="U145" s="3">
        <v>9500</v>
      </c>
      <c r="V145" s="3"/>
      <c r="W145" s="3"/>
    </row>
    <row r="146" spans="1:23">
      <c r="A146" s="1" t="str">
        <f>'Population Definitions'!$B$6</f>
        <v>Prisoners</v>
      </c>
      <c r="C146" t="s">
        <v>16</v>
      </c>
      <c r="D146" s="3"/>
      <c r="E146" s="4" t="s">
        <v>17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>
        <v>711</v>
      </c>
      <c r="Q146" s="3"/>
      <c r="R146" s="3"/>
      <c r="S146" s="3"/>
      <c r="T146" s="3"/>
      <c r="U146" s="3">
        <v>681</v>
      </c>
      <c r="V146" s="3"/>
      <c r="W146" s="3"/>
    </row>
    <row r="148" spans="1:23">
      <c r="A148" s="1" t="s">
        <v>98</v>
      </c>
      <c r="B148" s="1" t="s">
        <v>13</v>
      </c>
      <c r="C148" s="1" t="s">
        <v>14</v>
      </c>
      <c r="D148" s="1" t="s">
        <v>15</v>
      </c>
      <c r="E148" s="1"/>
      <c r="F148" s="1">
        <v>2000</v>
      </c>
      <c r="G148" s="1">
        <v>2001</v>
      </c>
      <c r="H148" s="1">
        <v>2002</v>
      </c>
      <c r="I148" s="1">
        <v>2003</v>
      </c>
      <c r="J148" s="1">
        <v>2004</v>
      </c>
      <c r="K148" s="1">
        <v>2005</v>
      </c>
      <c r="L148" s="1">
        <v>2006</v>
      </c>
      <c r="M148" s="1">
        <v>2007</v>
      </c>
      <c r="N148" s="1">
        <v>2008</v>
      </c>
      <c r="O148" s="1">
        <v>2009</v>
      </c>
      <c r="P148" s="1">
        <v>2010</v>
      </c>
      <c r="Q148" s="1">
        <v>2011</v>
      </c>
      <c r="R148" s="1">
        <v>2012</v>
      </c>
      <c r="S148" s="1">
        <v>2013</v>
      </c>
      <c r="T148" s="1">
        <v>2014</v>
      </c>
      <c r="U148" s="1">
        <v>2015</v>
      </c>
      <c r="V148" s="1">
        <v>2016</v>
      </c>
      <c r="W148" s="1">
        <v>2017</v>
      </c>
    </row>
    <row r="149" spans="1:23">
      <c r="A149" s="1" t="str">
        <f>'Population Definitions'!$A$2</f>
        <v>0-4</v>
      </c>
      <c r="C149" t="s">
        <v>99</v>
      </c>
      <c r="D149" s="3">
        <v>0</v>
      </c>
      <c r="E149" s="4" t="s">
        <v>17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1" t="str">
        <f>'Population Definitions'!$A$3</f>
        <v>5-14</v>
      </c>
      <c r="C150" t="s">
        <v>99</v>
      </c>
      <c r="D150" s="3">
        <v>0</v>
      </c>
      <c r="E150" s="4" t="s">
        <v>17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1" t="str">
        <f>'Population Definitions'!$A$4</f>
        <v>15-64</v>
      </c>
      <c r="C151" t="s">
        <v>99</v>
      </c>
      <c r="D151" s="3"/>
      <c r="E151" s="4" t="s">
        <v>17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>
        <v>0.0004</v>
      </c>
      <c r="Q151" s="3"/>
      <c r="R151" s="3"/>
      <c r="S151" s="3"/>
      <c r="T151" s="3"/>
      <c r="U151" s="3">
        <v>0.0003</v>
      </c>
      <c r="V151" s="3"/>
      <c r="W151" s="3"/>
    </row>
    <row r="152" spans="1:23">
      <c r="A152" s="1" t="str">
        <f>'Population Definitions'!$A$5</f>
        <v>65+</v>
      </c>
      <c r="C152" t="s">
        <v>99</v>
      </c>
      <c r="D152" s="3">
        <v>0</v>
      </c>
      <c r="E152" s="4" t="s">
        <v>17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1" t="str">
        <f>'Population Definitions'!$B$6</f>
        <v>Prisoners</v>
      </c>
      <c r="C153" t="s">
        <v>99</v>
      </c>
      <c r="D153" s="3">
        <v>0</v>
      </c>
      <c r="E153" s="4" t="s">
        <v>17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5" spans="1:23">
      <c r="A155" s="1" t="s">
        <v>100</v>
      </c>
      <c r="B155" s="1" t="s">
        <v>13</v>
      </c>
      <c r="C155" s="1" t="s">
        <v>14</v>
      </c>
      <c r="D155" s="1" t="s">
        <v>15</v>
      </c>
      <c r="E155" s="1"/>
      <c r="F155" s="1">
        <v>2000</v>
      </c>
      <c r="G155" s="1">
        <v>2001</v>
      </c>
      <c r="H155" s="1">
        <v>2002</v>
      </c>
      <c r="I155" s="1">
        <v>2003</v>
      </c>
      <c r="J155" s="1">
        <v>2004</v>
      </c>
      <c r="K155" s="1">
        <v>2005</v>
      </c>
      <c r="L155" s="1">
        <v>2006</v>
      </c>
      <c r="M155" s="1">
        <v>2007</v>
      </c>
      <c r="N155" s="1">
        <v>2008</v>
      </c>
      <c r="O155" s="1">
        <v>2009</v>
      </c>
      <c r="P155" s="1">
        <v>2010</v>
      </c>
      <c r="Q155" s="1">
        <v>2011</v>
      </c>
      <c r="R155" s="1">
        <v>2012</v>
      </c>
      <c r="S155" s="1">
        <v>2013</v>
      </c>
      <c r="T155" s="1">
        <v>2014</v>
      </c>
      <c r="U155" s="1">
        <v>2015</v>
      </c>
      <c r="V155" s="1">
        <v>2016</v>
      </c>
      <c r="W155" s="1">
        <v>2017</v>
      </c>
    </row>
    <row r="156" spans="1:23">
      <c r="A156" s="1" t="str">
        <f>'Population Definitions'!$A$2</f>
        <v>0-4</v>
      </c>
      <c r="C156" t="s">
        <v>99</v>
      </c>
      <c r="D156" s="3"/>
      <c r="E156" s="4" t="s">
        <v>17</v>
      </c>
      <c r="F156" s="3"/>
      <c r="G156" s="3"/>
      <c r="H156" s="3"/>
      <c r="I156" s="3"/>
      <c r="J156" s="3"/>
      <c r="K156" s="3">
        <v>0.004</v>
      </c>
      <c r="L156" s="3"/>
      <c r="M156" s="3"/>
      <c r="N156" s="3"/>
      <c r="O156" s="3"/>
      <c r="P156" s="3">
        <v>0.004</v>
      </c>
      <c r="Q156" s="3"/>
      <c r="R156" s="3"/>
      <c r="S156" s="3"/>
      <c r="T156" s="3"/>
      <c r="U156" s="3">
        <v>0.004</v>
      </c>
      <c r="V156" s="3"/>
      <c r="W156" s="3"/>
    </row>
    <row r="157" spans="1:23">
      <c r="A157" s="1" t="str">
        <f>'Population Definitions'!$A$3</f>
        <v>5-14</v>
      </c>
      <c r="C157" t="s">
        <v>99</v>
      </c>
      <c r="D157" s="3"/>
      <c r="E157" s="4" t="s">
        <v>17</v>
      </c>
      <c r="F157" s="3"/>
      <c r="G157" s="3"/>
      <c r="H157" s="3"/>
      <c r="I157" s="3"/>
      <c r="J157" s="3"/>
      <c r="K157" s="3">
        <v>0.005</v>
      </c>
      <c r="L157" s="3"/>
      <c r="M157" s="3"/>
      <c r="N157" s="3"/>
      <c r="O157" s="3"/>
      <c r="P157" s="3">
        <v>0.005</v>
      </c>
      <c r="Q157" s="3"/>
      <c r="R157" s="3"/>
      <c r="S157" s="3"/>
      <c r="T157" s="3"/>
      <c r="U157" s="3">
        <v>0.004</v>
      </c>
      <c r="V157" s="3"/>
      <c r="W157" s="3"/>
    </row>
    <row r="158" spans="1:23">
      <c r="A158" s="1" t="str">
        <f>'Population Definitions'!$A$4</f>
        <v>15-64</v>
      </c>
      <c r="C158" t="s">
        <v>99</v>
      </c>
      <c r="D158" s="3"/>
      <c r="E158" s="4" t="s">
        <v>17</v>
      </c>
      <c r="F158" s="3"/>
      <c r="G158" s="3"/>
      <c r="H158" s="3"/>
      <c r="I158" s="3"/>
      <c r="J158" s="3"/>
      <c r="K158" s="3">
        <v>0.006</v>
      </c>
      <c r="L158" s="3"/>
      <c r="M158" s="3"/>
      <c r="N158" s="3"/>
      <c r="O158" s="3"/>
      <c r="P158" s="3">
        <v>0.005</v>
      </c>
      <c r="Q158" s="3"/>
      <c r="R158" s="3"/>
      <c r="S158" s="3"/>
      <c r="T158" s="3"/>
      <c r="U158" s="3">
        <v>0.004</v>
      </c>
      <c r="V158" s="3"/>
      <c r="W158" s="3"/>
    </row>
    <row r="159" spans="1:23">
      <c r="A159" s="1" t="str">
        <f>'Population Definitions'!$A$5</f>
        <v>65+</v>
      </c>
      <c r="C159" t="s">
        <v>99</v>
      </c>
      <c r="D159" s="3"/>
      <c r="E159" s="4" t="s">
        <v>17</v>
      </c>
      <c r="F159" s="3"/>
      <c r="G159" s="3"/>
      <c r="H159" s="3"/>
      <c r="I159" s="3"/>
      <c r="J159" s="3"/>
      <c r="K159" s="3">
        <v>0.005</v>
      </c>
      <c r="L159" s="3"/>
      <c r="M159" s="3"/>
      <c r="N159" s="3"/>
      <c r="O159" s="3"/>
      <c r="P159" s="3">
        <v>0.005</v>
      </c>
      <c r="Q159" s="3"/>
      <c r="R159" s="3"/>
      <c r="S159" s="3"/>
      <c r="T159" s="3"/>
      <c r="U159" s="3">
        <v>0.004</v>
      </c>
      <c r="V159" s="3"/>
      <c r="W159" s="3"/>
    </row>
    <row r="160" spans="1:23">
      <c r="A160" s="1" t="str">
        <f>'Population Definitions'!$B$6</f>
        <v>Prisoners</v>
      </c>
      <c r="C160" t="s">
        <v>99</v>
      </c>
      <c r="D160" s="3"/>
      <c r="E160" s="4" t="s">
        <v>17</v>
      </c>
      <c r="F160" s="3"/>
      <c r="G160" s="3"/>
      <c r="H160" s="3"/>
      <c r="I160" s="3"/>
      <c r="J160" s="3"/>
      <c r="K160" s="3">
        <v>0.015</v>
      </c>
      <c r="L160" s="3"/>
      <c r="M160" s="3"/>
      <c r="N160" s="3"/>
      <c r="O160" s="3"/>
      <c r="P160" s="3">
        <v>0.015</v>
      </c>
      <c r="Q160" s="3"/>
      <c r="R160" s="3"/>
      <c r="S160" s="3"/>
      <c r="T160" s="3"/>
      <c r="U160" s="3">
        <v>0.013</v>
      </c>
      <c r="V160" s="3"/>
      <c r="W160" s="3"/>
    </row>
    <row r="162" spans="1:23">
      <c r="A162" s="1" t="s">
        <v>101</v>
      </c>
      <c r="B162" s="1" t="s">
        <v>13</v>
      </c>
      <c r="C162" s="1" t="s">
        <v>14</v>
      </c>
      <c r="D162" s="1" t="s">
        <v>15</v>
      </c>
      <c r="E162" s="1"/>
      <c r="F162" s="1">
        <v>2000</v>
      </c>
      <c r="G162" s="1">
        <v>2001</v>
      </c>
      <c r="H162" s="1">
        <v>2002</v>
      </c>
      <c r="I162" s="1">
        <v>2003</v>
      </c>
      <c r="J162" s="1">
        <v>2004</v>
      </c>
      <c r="K162" s="1">
        <v>2005</v>
      </c>
      <c r="L162" s="1">
        <v>2006</v>
      </c>
      <c r="M162" s="1">
        <v>2007</v>
      </c>
      <c r="N162" s="1">
        <v>2008</v>
      </c>
      <c r="O162" s="1">
        <v>2009</v>
      </c>
      <c r="P162" s="1">
        <v>2010</v>
      </c>
      <c r="Q162" s="1">
        <v>2011</v>
      </c>
      <c r="R162" s="1">
        <v>2012</v>
      </c>
      <c r="S162" s="1">
        <v>2013</v>
      </c>
      <c r="T162" s="1">
        <v>2014</v>
      </c>
      <c r="U162" s="1">
        <v>2015</v>
      </c>
      <c r="V162" s="1">
        <v>2016</v>
      </c>
      <c r="W162" s="1">
        <v>2017</v>
      </c>
    </row>
    <row r="163" spans="1:23">
      <c r="A163" s="1" t="str">
        <f>'Population Definitions'!$A$2</f>
        <v>0-4</v>
      </c>
      <c r="C163" t="s">
        <v>16</v>
      </c>
      <c r="D163" s="3">
        <v>0</v>
      </c>
      <c r="E163" s="4" t="s">
        <v>17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1" t="str">
        <f>'Population Definitions'!$A$3</f>
        <v>5-14</v>
      </c>
      <c r="C164" t="s">
        <v>16</v>
      </c>
      <c r="D164" s="3">
        <v>0</v>
      </c>
      <c r="E164" s="4" t="s">
        <v>17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1" t="str">
        <f>'Population Definitions'!$A$4</f>
        <v>15-64</v>
      </c>
      <c r="C165" t="s">
        <v>16</v>
      </c>
      <c r="D165" s="3">
        <v>0</v>
      </c>
      <c r="E165" s="4" t="s">
        <v>17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1" t="str">
        <f>'Population Definitions'!$A$5</f>
        <v>65+</v>
      </c>
      <c r="C166" t="s">
        <v>16</v>
      </c>
      <c r="D166" s="3">
        <v>0</v>
      </c>
      <c r="E166" s="4" t="s">
        <v>17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1" t="str">
        <f>'Population Definitions'!$B$6</f>
        <v>Prisoners</v>
      </c>
      <c r="C167" t="s">
        <v>16</v>
      </c>
      <c r="D167" s="3">
        <v>0</v>
      </c>
      <c r="E167" s="4" t="s">
        <v>17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9" spans="1:23">
      <c r="A169" s="1" t="s">
        <v>102</v>
      </c>
      <c r="B169" s="1" t="s">
        <v>13</v>
      </c>
      <c r="C169" s="1" t="s">
        <v>14</v>
      </c>
      <c r="D169" s="1" t="s">
        <v>15</v>
      </c>
      <c r="E169" s="1"/>
      <c r="F169" s="1">
        <v>2000</v>
      </c>
      <c r="G169" s="1">
        <v>2001</v>
      </c>
      <c r="H169" s="1">
        <v>2002</v>
      </c>
      <c r="I169" s="1">
        <v>2003</v>
      </c>
      <c r="J169" s="1">
        <v>2004</v>
      </c>
      <c r="K169" s="1">
        <v>2005</v>
      </c>
      <c r="L169" s="1">
        <v>2006</v>
      </c>
      <c r="M169" s="1">
        <v>2007</v>
      </c>
      <c r="N169" s="1">
        <v>2008</v>
      </c>
      <c r="O169" s="1">
        <v>2009</v>
      </c>
      <c r="P169" s="1">
        <v>2010</v>
      </c>
      <c r="Q169" s="1">
        <v>2011</v>
      </c>
      <c r="R169" s="1">
        <v>2012</v>
      </c>
      <c r="S169" s="1">
        <v>2013</v>
      </c>
      <c r="T169" s="1">
        <v>2014</v>
      </c>
      <c r="U169" s="1">
        <v>2015</v>
      </c>
      <c r="V169" s="1">
        <v>2016</v>
      </c>
      <c r="W169" s="1">
        <v>2017</v>
      </c>
    </row>
    <row r="170" spans="1:23">
      <c r="A170" s="1" t="str">
        <f>'Population Definitions'!$A$2</f>
        <v>0-4</v>
      </c>
      <c r="C170" t="s">
        <v>16</v>
      </c>
      <c r="D170" s="3">
        <v>0</v>
      </c>
      <c r="E170" s="4" t="s">
        <v>17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1" t="str">
        <f>'Population Definitions'!$A$3</f>
        <v>5-14</v>
      </c>
      <c r="C171" t="s">
        <v>16</v>
      </c>
      <c r="D171" s="3">
        <v>0</v>
      </c>
      <c r="E171" s="4" t="s">
        <v>17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1" t="str">
        <f>'Population Definitions'!$A$4</f>
        <v>15-64</v>
      </c>
      <c r="C172" t="s">
        <v>16</v>
      </c>
      <c r="D172" s="3">
        <v>0</v>
      </c>
      <c r="E172" s="4" t="s">
        <v>17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1" t="str">
        <f>'Population Definitions'!$A$5</f>
        <v>65+</v>
      </c>
      <c r="C173" t="s">
        <v>16</v>
      </c>
      <c r="D173" s="3">
        <v>0</v>
      </c>
      <c r="E173" s="4" t="s">
        <v>17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1" t="str">
        <f>'Population Definitions'!$B$6</f>
        <v>Prisoners</v>
      </c>
      <c r="C174" t="s">
        <v>16</v>
      </c>
      <c r="D174" s="3">
        <v>0</v>
      </c>
      <c r="E174" s="4" t="s">
        <v>17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6" spans="1:23">
      <c r="A176" s="1" t="s">
        <v>103</v>
      </c>
      <c r="B176" s="1" t="s">
        <v>13</v>
      </c>
      <c r="C176" s="1" t="s">
        <v>14</v>
      </c>
      <c r="D176" s="1" t="s">
        <v>15</v>
      </c>
      <c r="E176" s="1"/>
      <c r="F176" s="1">
        <v>2000</v>
      </c>
      <c r="G176" s="1">
        <v>2001</v>
      </c>
      <c r="H176" s="1">
        <v>2002</v>
      </c>
      <c r="I176" s="1">
        <v>2003</v>
      </c>
      <c r="J176" s="1">
        <v>2004</v>
      </c>
      <c r="K176" s="1">
        <v>2005</v>
      </c>
      <c r="L176" s="1">
        <v>2006</v>
      </c>
      <c r="M176" s="1">
        <v>2007</v>
      </c>
      <c r="N176" s="1">
        <v>2008</v>
      </c>
      <c r="O176" s="1">
        <v>2009</v>
      </c>
      <c r="P176" s="1">
        <v>2010</v>
      </c>
      <c r="Q176" s="1">
        <v>2011</v>
      </c>
      <c r="R176" s="1">
        <v>2012</v>
      </c>
      <c r="S176" s="1">
        <v>2013</v>
      </c>
      <c r="T176" s="1">
        <v>2014</v>
      </c>
      <c r="U176" s="1">
        <v>2015</v>
      </c>
      <c r="V176" s="1">
        <v>2016</v>
      </c>
      <c r="W176" s="1">
        <v>2017</v>
      </c>
    </row>
    <row r="177" spans="1:23">
      <c r="A177" s="1" t="str">
        <f>'Population Definitions'!$A$2</f>
        <v>0-4</v>
      </c>
      <c r="C177" t="s">
        <v>16</v>
      </c>
      <c r="D177" s="3">
        <v>0</v>
      </c>
      <c r="E177" s="4" t="s">
        <v>17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1" t="str">
        <f>'Population Definitions'!$A$3</f>
        <v>5-14</v>
      </c>
      <c r="C178" t="s">
        <v>16</v>
      </c>
      <c r="D178" s="3">
        <v>0</v>
      </c>
      <c r="E178" s="4" t="s">
        <v>17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1" t="str">
        <f>'Population Definitions'!$A$4</f>
        <v>15-64</v>
      </c>
      <c r="C179" t="s">
        <v>16</v>
      </c>
      <c r="D179" s="3">
        <v>0</v>
      </c>
      <c r="E179" s="4" t="s">
        <v>17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1" t="str">
        <f>'Population Definitions'!$A$5</f>
        <v>65+</v>
      </c>
      <c r="C180" t="s">
        <v>16</v>
      </c>
      <c r="D180" s="3">
        <v>0</v>
      </c>
      <c r="E180" s="4" t="s">
        <v>17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1" t="str">
        <f>'Population Definitions'!$B$6</f>
        <v>Prisoners</v>
      </c>
      <c r="C181" t="s">
        <v>16</v>
      </c>
      <c r="D181" s="3">
        <v>0</v>
      </c>
      <c r="E181" s="4" t="s">
        <v>17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3" spans="1:23">
      <c r="A183" s="1" t="s">
        <v>104</v>
      </c>
      <c r="B183" s="1" t="s">
        <v>13</v>
      </c>
      <c r="C183" s="1" t="s">
        <v>14</v>
      </c>
      <c r="D183" s="1" t="s">
        <v>15</v>
      </c>
      <c r="E183" s="1"/>
      <c r="F183" s="1">
        <v>2000</v>
      </c>
      <c r="G183" s="1">
        <v>2001</v>
      </c>
      <c r="H183" s="1">
        <v>2002</v>
      </c>
      <c r="I183" s="1">
        <v>2003</v>
      </c>
      <c r="J183" s="1">
        <v>2004</v>
      </c>
      <c r="K183" s="1">
        <v>2005</v>
      </c>
      <c r="L183" s="1">
        <v>2006</v>
      </c>
      <c r="M183" s="1">
        <v>2007</v>
      </c>
      <c r="N183" s="1">
        <v>2008</v>
      </c>
      <c r="O183" s="1">
        <v>2009</v>
      </c>
      <c r="P183" s="1">
        <v>2010</v>
      </c>
      <c r="Q183" s="1">
        <v>2011</v>
      </c>
      <c r="R183" s="1">
        <v>2012</v>
      </c>
      <c r="S183" s="1">
        <v>2013</v>
      </c>
      <c r="T183" s="1">
        <v>2014</v>
      </c>
      <c r="U183" s="1">
        <v>2015</v>
      </c>
      <c r="V183" s="1">
        <v>2016</v>
      </c>
      <c r="W183" s="1">
        <v>2017</v>
      </c>
    </row>
    <row r="184" spans="1:23">
      <c r="A184" s="1" t="str">
        <f>'Population Definitions'!$A$2</f>
        <v>0-4</v>
      </c>
      <c r="C184" t="s">
        <v>16</v>
      </c>
      <c r="D184" s="3">
        <v>0</v>
      </c>
      <c r="E184" s="4" t="s">
        <v>17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1" t="str">
        <f>'Population Definitions'!$A$3</f>
        <v>5-14</v>
      </c>
      <c r="C185" t="s">
        <v>16</v>
      </c>
      <c r="D185" s="3">
        <v>0</v>
      </c>
      <c r="E185" s="4" t="s">
        <v>17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1" t="str">
        <f>'Population Definitions'!$A$4</f>
        <v>15-64</v>
      </c>
      <c r="C186" t="s">
        <v>16</v>
      </c>
      <c r="D186" s="3">
        <v>0</v>
      </c>
      <c r="E186" s="4" t="s">
        <v>17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1" t="str">
        <f>'Population Definitions'!$A$5</f>
        <v>65+</v>
      </c>
      <c r="C187" t="s">
        <v>16</v>
      </c>
      <c r="D187" s="3">
        <v>0</v>
      </c>
      <c r="E187" s="4" t="s">
        <v>17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1" t="str">
        <f>'Population Definitions'!$B$6</f>
        <v>Prisoners</v>
      </c>
      <c r="C188" t="s">
        <v>16</v>
      </c>
      <c r="D188" s="3">
        <v>0</v>
      </c>
      <c r="E188" s="4" t="s">
        <v>17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90" spans="1:23">
      <c r="A190" s="1" t="s">
        <v>105</v>
      </c>
      <c r="B190" s="1" t="s">
        <v>13</v>
      </c>
      <c r="C190" s="1" t="s">
        <v>14</v>
      </c>
      <c r="D190" s="1" t="s">
        <v>15</v>
      </c>
      <c r="E190" s="1"/>
      <c r="F190" s="1">
        <v>2000</v>
      </c>
      <c r="G190" s="1">
        <v>2001</v>
      </c>
      <c r="H190" s="1">
        <v>2002</v>
      </c>
      <c r="I190" s="1">
        <v>2003</v>
      </c>
      <c r="J190" s="1">
        <v>2004</v>
      </c>
      <c r="K190" s="1">
        <v>2005</v>
      </c>
      <c r="L190" s="1">
        <v>2006</v>
      </c>
      <c r="M190" s="1">
        <v>2007</v>
      </c>
      <c r="N190" s="1">
        <v>2008</v>
      </c>
      <c r="O190" s="1">
        <v>2009</v>
      </c>
      <c r="P190" s="1">
        <v>2010</v>
      </c>
      <c r="Q190" s="1">
        <v>2011</v>
      </c>
      <c r="R190" s="1">
        <v>2012</v>
      </c>
      <c r="S190" s="1">
        <v>2013</v>
      </c>
      <c r="T190" s="1">
        <v>2014</v>
      </c>
      <c r="U190" s="1">
        <v>2015</v>
      </c>
      <c r="V190" s="1">
        <v>2016</v>
      </c>
      <c r="W190" s="1">
        <v>2017</v>
      </c>
    </row>
    <row r="191" spans="1:23">
      <c r="A191" s="1" t="str">
        <f>'Population Definitions'!$A$2</f>
        <v>0-4</v>
      </c>
      <c r="C191" t="s">
        <v>16</v>
      </c>
      <c r="D191" s="3">
        <v>0</v>
      </c>
      <c r="E191" s="4" t="s">
        <v>17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1" t="str">
        <f>'Population Definitions'!$A$3</f>
        <v>5-14</v>
      </c>
      <c r="C192" t="s">
        <v>16</v>
      </c>
      <c r="D192" s="3">
        <v>0</v>
      </c>
      <c r="E192" s="4" t="s">
        <v>17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1" t="str">
        <f>'Population Definitions'!$A$4</f>
        <v>15-64</v>
      </c>
      <c r="C193" t="s">
        <v>16</v>
      </c>
      <c r="D193" s="3">
        <v>0</v>
      </c>
      <c r="E193" s="4" t="s">
        <v>17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1" t="str">
        <f>'Population Definitions'!$A$5</f>
        <v>65+</v>
      </c>
      <c r="C194" t="s">
        <v>16</v>
      </c>
      <c r="D194" s="3">
        <v>0</v>
      </c>
      <c r="E194" s="4" t="s">
        <v>17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1" t="str">
        <f>'Population Definitions'!$B$6</f>
        <v>Prisoners</v>
      </c>
      <c r="C195" t="s">
        <v>16</v>
      </c>
      <c r="D195" s="3">
        <v>0</v>
      </c>
      <c r="E195" s="4" t="s">
        <v>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7" spans="1:23">
      <c r="A197" s="1" t="s">
        <v>106</v>
      </c>
      <c r="B197" s="1" t="s">
        <v>13</v>
      </c>
      <c r="C197" s="1" t="s">
        <v>14</v>
      </c>
      <c r="D197" s="1" t="s">
        <v>15</v>
      </c>
      <c r="E197" s="1"/>
      <c r="F197" s="1">
        <v>2000</v>
      </c>
      <c r="G197" s="1">
        <v>2001</v>
      </c>
      <c r="H197" s="1">
        <v>2002</v>
      </c>
      <c r="I197" s="1">
        <v>2003</v>
      </c>
      <c r="J197" s="1">
        <v>2004</v>
      </c>
      <c r="K197" s="1">
        <v>2005</v>
      </c>
      <c r="L197" s="1">
        <v>2006</v>
      </c>
      <c r="M197" s="1">
        <v>2007</v>
      </c>
      <c r="N197" s="1">
        <v>2008</v>
      </c>
      <c r="O197" s="1">
        <v>2009</v>
      </c>
      <c r="P197" s="1">
        <v>2010</v>
      </c>
      <c r="Q197" s="1">
        <v>2011</v>
      </c>
      <c r="R197" s="1">
        <v>2012</v>
      </c>
      <c r="S197" s="1">
        <v>2013</v>
      </c>
      <c r="T197" s="1">
        <v>2014</v>
      </c>
      <c r="U197" s="1">
        <v>2015</v>
      </c>
      <c r="V197" s="1">
        <v>2016</v>
      </c>
      <c r="W197" s="1">
        <v>2017</v>
      </c>
    </row>
    <row r="198" spans="1:23">
      <c r="A198" s="1" t="str">
        <f>'Population Definitions'!$A$2</f>
        <v>0-4</v>
      </c>
      <c r="C198" t="s">
        <v>16</v>
      </c>
      <c r="D198" s="3">
        <v>0</v>
      </c>
      <c r="E198" s="4" t="s">
        <v>17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1" t="str">
        <f>'Population Definitions'!$A$3</f>
        <v>5-14</v>
      </c>
      <c r="C199" t="s">
        <v>16</v>
      </c>
      <c r="D199" s="3">
        <v>0</v>
      </c>
      <c r="E199" s="4" t="s">
        <v>17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1" t="str">
        <f>'Population Definitions'!$A$4</f>
        <v>15-64</v>
      </c>
      <c r="C200" t="s">
        <v>16</v>
      </c>
      <c r="D200" s="3">
        <v>0</v>
      </c>
      <c r="E200" s="4" t="s">
        <v>17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1" t="str">
        <f>'Population Definitions'!$A$5</f>
        <v>65+</v>
      </c>
      <c r="C201" t="s">
        <v>16</v>
      </c>
      <c r="D201" s="3">
        <v>0</v>
      </c>
      <c r="E201" s="4" t="s">
        <v>17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1" t="str">
        <f>'Population Definitions'!$B$6</f>
        <v>Prisoners</v>
      </c>
      <c r="C202" t="s">
        <v>16</v>
      </c>
      <c r="D202" s="3">
        <v>0</v>
      </c>
      <c r="E202" s="4" t="s">
        <v>17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4" spans="1:23">
      <c r="A204" s="1" t="s">
        <v>107</v>
      </c>
      <c r="B204" s="1" t="s">
        <v>13</v>
      </c>
      <c r="C204" s="1" t="s">
        <v>14</v>
      </c>
      <c r="D204" s="1" t="s">
        <v>15</v>
      </c>
      <c r="E204" s="1"/>
      <c r="F204" s="1">
        <v>2000</v>
      </c>
      <c r="G204" s="1">
        <v>2001</v>
      </c>
      <c r="H204" s="1">
        <v>2002</v>
      </c>
      <c r="I204" s="1">
        <v>2003</v>
      </c>
      <c r="J204" s="1">
        <v>2004</v>
      </c>
      <c r="K204" s="1">
        <v>2005</v>
      </c>
      <c r="L204" s="1">
        <v>2006</v>
      </c>
      <c r="M204" s="1">
        <v>2007</v>
      </c>
      <c r="N204" s="1">
        <v>2008</v>
      </c>
      <c r="O204" s="1">
        <v>2009</v>
      </c>
      <c r="P204" s="1">
        <v>2010</v>
      </c>
      <c r="Q204" s="1">
        <v>2011</v>
      </c>
      <c r="R204" s="1">
        <v>2012</v>
      </c>
      <c r="S204" s="1">
        <v>2013</v>
      </c>
      <c r="T204" s="1">
        <v>2014</v>
      </c>
      <c r="U204" s="1">
        <v>2015</v>
      </c>
      <c r="V204" s="1">
        <v>2016</v>
      </c>
      <c r="W204" s="1">
        <v>2017</v>
      </c>
    </row>
    <row r="205" spans="1:23">
      <c r="A205" s="1" t="str">
        <f>'Population Definitions'!$A$2</f>
        <v>0-4</v>
      </c>
      <c r="C205" t="s">
        <v>16</v>
      </c>
      <c r="D205" s="3">
        <v>0</v>
      </c>
      <c r="E205" s="4" t="s">
        <v>17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1" t="str">
        <f>'Population Definitions'!$A$3</f>
        <v>5-14</v>
      </c>
      <c r="C206" t="s">
        <v>16</v>
      </c>
      <c r="D206" s="3">
        <v>0</v>
      </c>
      <c r="E206" s="4" t="s">
        <v>17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1" t="str">
        <f>'Population Definitions'!$A$4</f>
        <v>15-64</v>
      </c>
      <c r="C207" t="s">
        <v>16</v>
      </c>
      <c r="D207" s="3">
        <v>0</v>
      </c>
      <c r="E207" s="4" t="s">
        <v>17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1" t="str">
        <f>'Population Definitions'!$A$5</f>
        <v>65+</v>
      </c>
      <c r="C208" t="s">
        <v>16</v>
      </c>
      <c r="D208" s="3">
        <v>0</v>
      </c>
      <c r="E208" s="4" t="s">
        <v>17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1" t="str">
        <f>'Population Definitions'!$B$6</f>
        <v>Prisoners</v>
      </c>
      <c r="C209" t="s">
        <v>16</v>
      </c>
      <c r="D209" s="3">
        <v>0</v>
      </c>
      <c r="E209" s="4" t="s">
        <v>17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1" spans="1:23">
      <c r="A211" s="1" t="s">
        <v>108</v>
      </c>
      <c r="B211" s="1" t="s">
        <v>13</v>
      </c>
      <c r="C211" s="1" t="s">
        <v>14</v>
      </c>
      <c r="D211" s="1" t="s">
        <v>15</v>
      </c>
      <c r="E211" s="1"/>
      <c r="F211" s="1">
        <v>2000</v>
      </c>
      <c r="G211" s="1">
        <v>2001</v>
      </c>
      <c r="H211" s="1">
        <v>2002</v>
      </c>
      <c r="I211" s="1">
        <v>2003</v>
      </c>
      <c r="J211" s="1">
        <v>2004</v>
      </c>
      <c r="K211" s="1">
        <v>2005</v>
      </c>
      <c r="L211" s="1">
        <v>2006</v>
      </c>
      <c r="M211" s="1">
        <v>2007</v>
      </c>
      <c r="N211" s="1">
        <v>2008</v>
      </c>
      <c r="O211" s="1">
        <v>2009</v>
      </c>
      <c r="P211" s="1">
        <v>2010</v>
      </c>
      <c r="Q211" s="1">
        <v>2011</v>
      </c>
      <c r="R211" s="1">
        <v>2012</v>
      </c>
      <c r="S211" s="1">
        <v>2013</v>
      </c>
      <c r="T211" s="1">
        <v>2014</v>
      </c>
      <c r="U211" s="1">
        <v>2015</v>
      </c>
      <c r="V211" s="1">
        <v>2016</v>
      </c>
      <c r="W211" s="1">
        <v>2017</v>
      </c>
    </row>
    <row r="212" spans="1:23">
      <c r="A212" s="1" t="str">
        <f>'Population Definitions'!$A$2</f>
        <v>0-4</v>
      </c>
      <c r="C212" t="s">
        <v>16</v>
      </c>
      <c r="D212" s="3">
        <v>0</v>
      </c>
      <c r="E212" s="4" t="s">
        <v>17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1" t="str">
        <f>'Population Definitions'!$A$3</f>
        <v>5-14</v>
      </c>
      <c r="C213" t="s">
        <v>16</v>
      </c>
      <c r="D213" s="3">
        <v>0</v>
      </c>
      <c r="E213" s="4" t="s">
        <v>17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1" t="str">
        <f>'Population Definitions'!$A$4</f>
        <v>15-64</v>
      </c>
      <c r="C214" t="s">
        <v>16</v>
      </c>
      <c r="D214" s="3">
        <v>0</v>
      </c>
      <c r="E214" s="4" t="s">
        <v>17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1" t="str">
        <f>'Population Definitions'!$A$5</f>
        <v>65+</v>
      </c>
      <c r="C215" t="s">
        <v>16</v>
      </c>
      <c r="D215" s="3">
        <v>0</v>
      </c>
      <c r="E215" s="4" t="s">
        <v>17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1" t="str">
        <f>'Population Definitions'!$B$6</f>
        <v>Prisoners</v>
      </c>
      <c r="C216" t="s">
        <v>16</v>
      </c>
      <c r="D216" s="3">
        <v>0</v>
      </c>
      <c r="E216" s="4" t="s">
        <v>17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8" spans="1:23">
      <c r="A218" s="1" t="s">
        <v>109</v>
      </c>
      <c r="B218" s="1" t="s">
        <v>13</v>
      </c>
      <c r="C218" s="1" t="s">
        <v>14</v>
      </c>
      <c r="D218" s="1" t="s">
        <v>15</v>
      </c>
      <c r="E218" s="1"/>
      <c r="F218" s="1">
        <v>2000</v>
      </c>
      <c r="G218" s="1">
        <v>2001</v>
      </c>
      <c r="H218" s="1">
        <v>2002</v>
      </c>
      <c r="I218" s="1">
        <v>2003</v>
      </c>
      <c r="J218" s="1">
        <v>2004</v>
      </c>
      <c r="K218" s="1">
        <v>2005</v>
      </c>
      <c r="L218" s="1">
        <v>2006</v>
      </c>
      <c r="M218" s="1">
        <v>2007</v>
      </c>
      <c r="N218" s="1">
        <v>2008</v>
      </c>
      <c r="O218" s="1">
        <v>2009</v>
      </c>
      <c r="P218" s="1">
        <v>2010</v>
      </c>
      <c r="Q218" s="1">
        <v>2011</v>
      </c>
      <c r="R218" s="1">
        <v>2012</v>
      </c>
      <c r="S218" s="1">
        <v>2013</v>
      </c>
      <c r="T218" s="1">
        <v>2014</v>
      </c>
      <c r="U218" s="1">
        <v>2015</v>
      </c>
      <c r="V218" s="1">
        <v>2016</v>
      </c>
      <c r="W218" s="1">
        <v>2017</v>
      </c>
    </row>
    <row r="219" spans="1:23">
      <c r="A219" s="1" t="str">
        <f>'Population Definitions'!$A$2</f>
        <v>0-4</v>
      </c>
      <c r="C219" t="s">
        <v>16</v>
      </c>
      <c r="D219" s="3">
        <v>0</v>
      </c>
      <c r="E219" s="4" t="s">
        <v>17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1" t="str">
        <f>'Population Definitions'!$A$3</f>
        <v>5-14</v>
      </c>
      <c r="C220" t="s">
        <v>16</v>
      </c>
      <c r="D220" s="3">
        <v>0</v>
      </c>
      <c r="E220" s="4" t="s">
        <v>17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1" t="str">
        <f>'Population Definitions'!$A$4</f>
        <v>15-64</v>
      </c>
      <c r="C221" t="s">
        <v>16</v>
      </c>
      <c r="D221" s="3">
        <v>0</v>
      </c>
      <c r="E221" s="4" t="s">
        <v>17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1" t="str">
        <f>'Population Definitions'!$A$5</f>
        <v>65+</v>
      </c>
      <c r="C222" t="s">
        <v>16</v>
      </c>
      <c r="D222" s="3">
        <v>0</v>
      </c>
      <c r="E222" s="4" t="s">
        <v>17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1" t="str">
        <f>'Population Definitions'!$B$6</f>
        <v>Prisoners</v>
      </c>
      <c r="C223" t="s">
        <v>16</v>
      </c>
      <c r="D223" s="3">
        <v>0</v>
      </c>
      <c r="E223" s="4" t="s">
        <v>17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5" spans="1:23">
      <c r="A225" s="1" t="s">
        <v>110</v>
      </c>
      <c r="B225" s="1" t="s">
        <v>13</v>
      </c>
      <c r="C225" s="1" t="s">
        <v>14</v>
      </c>
      <c r="D225" s="1" t="s">
        <v>15</v>
      </c>
      <c r="E225" s="1"/>
      <c r="F225" s="1">
        <v>2000</v>
      </c>
      <c r="G225" s="1">
        <v>2001</v>
      </c>
      <c r="H225" s="1">
        <v>2002</v>
      </c>
      <c r="I225" s="1">
        <v>2003</v>
      </c>
      <c r="J225" s="1">
        <v>2004</v>
      </c>
      <c r="K225" s="1">
        <v>2005</v>
      </c>
      <c r="L225" s="1">
        <v>2006</v>
      </c>
      <c r="M225" s="1">
        <v>2007</v>
      </c>
      <c r="N225" s="1">
        <v>2008</v>
      </c>
      <c r="O225" s="1">
        <v>2009</v>
      </c>
      <c r="P225" s="1">
        <v>2010</v>
      </c>
      <c r="Q225" s="1">
        <v>2011</v>
      </c>
      <c r="R225" s="1">
        <v>2012</v>
      </c>
      <c r="S225" s="1">
        <v>2013</v>
      </c>
      <c r="T225" s="1">
        <v>2014</v>
      </c>
      <c r="U225" s="1">
        <v>2015</v>
      </c>
      <c r="V225" s="1">
        <v>2016</v>
      </c>
      <c r="W225" s="1">
        <v>2017</v>
      </c>
    </row>
    <row r="226" spans="1:23">
      <c r="A226" s="1" t="str">
        <f>'Population Definitions'!$A$2</f>
        <v>0-4</v>
      </c>
      <c r="C226" t="s">
        <v>16</v>
      </c>
      <c r="D226" s="3">
        <v>0</v>
      </c>
      <c r="E226" s="4" t="s">
        <v>17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1" t="str">
        <f>'Population Definitions'!$A$3</f>
        <v>5-14</v>
      </c>
      <c r="C227" t="s">
        <v>16</v>
      </c>
      <c r="D227" s="3">
        <v>0</v>
      </c>
      <c r="E227" s="4" t="s">
        <v>17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1" t="str">
        <f>'Population Definitions'!$A$4</f>
        <v>15-64</v>
      </c>
      <c r="C228" t="s">
        <v>16</v>
      </c>
      <c r="D228" s="3">
        <v>0</v>
      </c>
      <c r="E228" s="4" t="s">
        <v>17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1" t="str">
        <f>'Population Definitions'!$A$5</f>
        <v>65+</v>
      </c>
      <c r="C229" t="s">
        <v>16</v>
      </c>
      <c r="D229" s="3">
        <v>0</v>
      </c>
      <c r="E229" s="4" t="s">
        <v>17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1" t="str">
        <f>'Population Definitions'!$B$6</f>
        <v>Prisoners</v>
      </c>
      <c r="C230" t="s">
        <v>16</v>
      </c>
      <c r="D230" s="3">
        <v>0</v>
      </c>
      <c r="E230" s="4" t="s">
        <v>17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2" spans="1:23">
      <c r="A232" s="1" t="s">
        <v>111</v>
      </c>
      <c r="B232" s="1" t="s">
        <v>13</v>
      </c>
      <c r="C232" s="1" t="s">
        <v>14</v>
      </c>
      <c r="D232" s="1" t="s">
        <v>15</v>
      </c>
      <c r="E232" s="1"/>
      <c r="F232" s="1">
        <v>2000</v>
      </c>
      <c r="G232" s="1">
        <v>2001</v>
      </c>
      <c r="H232" s="1">
        <v>2002</v>
      </c>
      <c r="I232" s="1">
        <v>2003</v>
      </c>
      <c r="J232" s="1">
        <v>2004</v>
      </c>
      <c r="K232" s="1">
        <v>2005</v>
      </c>
      <c r="L232" s="1">
        <v>2006</v>
      </c>
      <c r="M232" s="1">
        <v>2007</v>
      </c>
      <c r="N232" s="1">
        <v>2008</v>
      </c>
      <c r="O232" s="1">
        <v>2009</v>
      </c>
      <c r="P232" s="1">
        <v>2010</v>
      </c>
      <c r="Q232" s="1">
        <v>2011</v>
      </c>
      <c r="R232" s="1">
        <v>2012</v>
      </c>
      <c r="S232" s="1">
        <v>2013</v>
      </c>
      <c r="T232" s="1">
        <v>2014</v>
      </c>
      <c r="U232" s="1">
        <v>2015</v>
      </c>
      <c r="V232" s="1">
        <v>2016</v>
      </c>
      <c r="W232" s="1">
        <v>2017</v>
      </c>
    </row>
    <row r="233" spans="1:23">
      <c r="A233" s="1" t="str">
        <f>'Population Definitions'!$A$2</f>
        <v>0-4</v>
      </c>
      <c r="C233" t="s">
        <v>16</v>
      </c>
      <c r="D233" s="3">
        <v>0</v>
      </c>
      <c r="E233" s="4" t="s">
        <v>17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1" t="str">
        <f>'Population Definitions'!$A$3</f>
        <v>5-14</v>
      </c>
      <c r="C234" t="s">
        <v>16</v>
      </c>
      <c r="D234" s="3">
        <v>0</v>
      </c>
      <c r="E234" s="4" t="s">
        <v>17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1" t="str">
        <f>'Population Definitions'!$A$4</f>
        <v>15-64</v>
      </c>
      <c r="C235" t="s">
        <v>16</v>
      </c>
      <c r="D235" s="3">
        <v>0</v>
      </c>
      <c r="E235" s="4" t="s">
        <v>17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1" t="str">
        <f>'Population Definitions'!$A$5</f>
        <v>65+</v>
      </c>
      <c r="C236" t="s">
        <v>16</v>
      </c>
      <c r="D236" s="3">
        <v>0</v>
      </c>
      <c r="E236" s="4" t="s">
        <v>17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1" t="str">
        <f>'Population Definitions'!$B$6</f>
        <v>Prisoners</v>
      </c>
      <c r="C237" t="s">
        <v>16</v>
      </c>
      <c r="D237" s="3">
        <v>0</v>
      </c>
      <c r="E237" s="4" t="s">
        <v>17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9" spans="1:23">
      <c r="A239" s="1" t="s">
        <v>112</v>
      </c>
      <c r="B239" s="1" t="s">
        <v>13</v>
      </c>
      <c r="C239" s="1" t="s">
        <v>14</v>
      </c>
      <c r="D239" s="1" t="s">
        <v>15</v>
      </c>
      <c r="E239" s="1"/>
      <c r="F239" s="1">
        <v>2000</v>
      </c>
      <c r="G239" s="1">
        <v>2001</v>
      </c>
      <c r="H239" s="1">
        <v>2002</v>
      </c>
      <c r="I239" s="1">
        <v>2003</v>
      </c>
      <c r="J239" s="1">
        <v>2004</v>
      </c>
      <c r="K239" s="1">
        <v>2005</v>
      </c>
      <c r="L239" s="1">
        <v>2006</v>
      </c>
      <c r="M239" s="1">
        <v>2007</v>
      </c>
      <c r="N239" s="1">
        <v>2008</v>
      </c>
      <c r="O239" s="1">
        <v>2009</v>
      </c>
      <c r="P239" s="1">
        <v>2010</v>
      </c>
      <c r="Q239" s="1">
        <v>2011</v>
      </c>
      <c r="R239" s="1">
        <v>2012</v>
      </c>
      <c r="S239" s="1">
        <v>2013</v>
      </c>
      <c r="T239" s="1">
        <v>2014</v>
      </c>
      <c r="U239" s="1">
        <v>2015</v>
      </c>
      <c r="V239" s="1">
        <v>2016</v>
      </c>
      <c r="W239" s="1">
        <v>2017</v>
      </c>
    </row>
    <row r="240" spans="1:23">
      <c r="A240" s="1" t="str">
        <f>'Population Definitions'!$A$2</f>
        <v>0-4</v>
      </c>
      <c r="C240" t="s">
        <v>16</v>
      </c>
      <c r="D240" s="3">
        <v>0</v>
      </c>
      <c r="E240" s="4" t="s">
        <v>17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1" t="str">
        <f>'Population Definitions'!$A$3</f>
        <v>5-14</v>
      </c>
      <c r="C241" t="s">
        <v>16</v>
      </c>
      <c r="D241" s="3">
        <v>0</v>
      </c>
      <c r="E241" s="4" t="s">
        <v>17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1" t="str">
        <f>'Population Definitions'!$A$4</f>
        <v>15-64</v>
      </c>
      <c r="C242" t="s">
        <v>16</v>
      </c>
      <c r="D242" s="3">
        <v>0</v>
      </c>
      <c r="E242" s="4" t="s">
        <v>17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1" t="str">
        <f>'Population Definitions'!$A$5</f>
        <v>65+</v>
      </c>
      <c r="C243" t="s">
        <v>16</v>
      </c>
      <c r="D243" s="3">
        <v>0</v>
      </c>
      <c r="E243" s="4" t="s">
        <v>17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1" t="str">
        <f>'Population Definitions'!$B$6</f>
        <v>Prisoners</v>
      </c>
      <c r="C244" t="s">
        <v>16</v>
      </c>
      <c r="D244" s="3">
        <v>0</v>
      </c>
      <c r="E244" s="4" t="s">
        <v>17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6" spans="1:23">
      <c r="A246" s="1" t="s">
        <v>113</v>
      </c>
      <c r="B246" s="1" t="s">
        <v>13</v>
      </c>
      <c r="C246" s="1" t="s">
        <v>14</v>
      </c>
      <c r="D246" s="1" t="s">
        <v>15</v>
      </c>
      <c r="E246" s="1"/>
      <c r="F246" s="1">
        <v>2000</v>
      </c>
      <c r="G246" s="1">
        <v>2001</v>
      </c>
      <c r="H246" s="1">
        <v>2002</v>
      </c>
      <c r="I246" s="1">
        <v>2003</v>
      </c>
      <c r="J246" s="1">
        <v>2004</v>
      </c>
      <c r="K246" s="1">
        <v>2005</v>
      </c>
      <c r="L246" s="1">
        <v>2006</v>
      </c>
      <c r="M246" s="1">
        <v>2007</v>
      </c>
      <c r="N246" s="1">
        <v>2008</v>
      </c>
      <c r="O246" s="1">
        <v>2009</v>
      </c>
      <c r="P246" s="1">
        <v>2010</v>
      </c>
      <c r="Q246" s="1">
        <v>2011</v>
      </c>
      <c r="R246" s="1">
        <v>2012</v>
      </c>
      <c r="S246" s="1">
        <v>2013</v>
      </c>
      <c r="T246" s="1">
        <v>2014</v>
      </c>
      <c r="U246" s="1">
        <v>2015</v>
      </c>
      <c r="V246" s="1">
        <v>2016</v>
      </c>
      <c r="W246" s="1">
        <v>2017</v>
      </c>
    </row>
    <row r="247" spans="1:23">
      <c r="A247" s="1" t="str">
        <f>'Population Definitions'!$A$2</f>
        <v>0-4</v>
      </c>
      <c r="C247" t="s">
        <v>16</v>
      </c>
      <c r="D247" s="3">
        <v>0</v>
      </c>
      <c r="E247" s="4" t="s">
        <v>17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1" t="str">
        <f>'Population Definitions'!$A$3</f>
        <v>5-14</v>
      </c>
      <c r="C248" t="s">
        <v>16</v>
      </c>
      <c r="D248" s="3">
        <v>0</v>
      </c>
      <c r="E248" s="4" t="s">
        <v>17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1" t="str">
        <f>'Population Definitions'!$A$4</f>
        <v>15-64</v>
      </c>
      <c r="C249" t="s">
        <v>16</v>
      </c>
      <c r="D249" s="3">
        <v>0</v>
      </c>
      <c r="E249" s="4" t="s">
        <v>17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1" t="str">
        <f>'Population Definitions'!$A$5</f>
        <v>65+</v>
      </c>
      <c r="C250" t="s">
        <v>16</v>
      </c>
      <c r="D250" s="3">
        <v>0</v>
      </c>
      <c r="E250" s="4" t="s">
        <v>17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1" t="str">
        <f>'Population Definitions'!$B$6</f>
        <v>Prisoners</v>
      </c>
      <c r="C251" t="s">
        <v>16</v>
      </c>
      <c r="D251" s="3">
        <v>0</v>
      </c>
      <c r="E251" s="4" t="s">
        <v>17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3" spans="1:23">
      <c r="A253" s="1" t="s">
        <v>114</v>
      </c>
      <c r="B253" s="1" t="s">
        <v>13</v>
      </c>
      <c r="C253" s="1" t="s">
        <v>14</v>
      </c>
      <c r="D253" s="1" t="s">
        <v>15</v>
      </c>
      <c r="E253" s="1"/>
      <c r="F253" s="1">
        <v>2000</v>
      </c>
      <c r="G253" s="1">
        <v>2001</v>
      </c>
      <c r="H253" s="1">
        <v>2002</v>
      </c>
      <c r="I253" s="1">
        <v>2003</v>
      </c>
      <c r="J253" s="1">
        <v>2004</v>
      </c>
      <c r="K253" s="1">
        <v>2005</v>
      </c>
      <c r="L253" s="1">
        <v>2006</v>
      </c>
      <c r="M253" s="1">
        <v>2007</v>
      </c>
      <c r="N253" s="1">
        <v>2008</v>
      </c>
      <c r="O253" s="1">
        <v>2009</v>
      </c>
      <c r="P253" s="1">
        <v>2010</v>
      </c>
      <c r="Q253" s="1">
        <v>2011</v>
      </c>
      <c r="R253" s="1">
        <v>2012</v>
      </c>
      <c r="S253" s="1">
        <v>2013</v>
      </c>
      <c r="T253" s="1">
        <v>2014</v>
      </c>
      <c r="U253" s="1">
        <v>2015</v>
      </c>
      <c r="V253" s="1">
        <v>2016</v>
      </c>
      <c r="W253" s="1">
        <v>2017</v>
      </c>
    </row>
    <row r="254" spans="1:23">
      <c r="A254" s="1" t="str">
        <f>'Population Definitions'!$A$2</f>
        <v>0-4</v>
      </c>
      <c r="C254" t="s">
        <v>25</v>
      </c>
      <c r="D254" s="3">
        <v>0</v>
      </c>
      <c r="E254" s="4" t="s">
        <v>17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1" t="str">
        <f>'Population Definitions'!$A$3</f>
        <v>5-14</v>
      </c>
      <c r="C255" t="s">
        <v>25</v>
      </c>
      <c r="D255" s="3">
        <v>0</v>
      </c>
      <c r="E255" s="4" t="s">
        <v>17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1" t="str">
        <f>'Population Definitions'!$A$4</f>
        <v>15-64</v>
      </c>
      <c r="C256" t="s">
        <v>25</v>
      </c>
      <c r="D256" s="3">
        <v>0</v>
      </c>
      <c r="E256" s="4" t="s">
        <v>17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1" t="str">
        <f>'Population Definitions'!$A$5</f>
        <v>65+</v>
      </c>
      <c r="C257" t="s">
        <v>25</v>
      </c>
      <c r="D257" s="3">
        <v>0</v>
      </c>
      <c r="E257" s="4" t="s">
        <v>17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1" t="str">
        <f>'Population Definitions'!$B$6</f>
        <v>Prisoners</v>
      </c>
      <c r="C258" t="s">
        <v>25</v>
      </c>
      <c r="D258" s="3">
        <v>0</v>
      </c>
      <c r="E258" s="4" t="s">
        <v>17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00">
    <cfRule type="expression" dxfId="0" priority="141">
      <formula>COUNTIF(F100:W100,"&lt;&gt;" &amp; "")&gt;0</formula>
    </cfRule>
    <cfRule type="expression" dxfId="1" priority="142">
      <formula>AND(COUNTIF(F100:W100,"&lt;&gt;" &amp; "")&gt;0,NOT(ISBLANK(D100)))</formula>
    </cfRule>
  </conditionalFormatting>
  <conditionalFormatting sqref="D101">
    <cfRule type="expression" dxfId="0" priority="143">
      <formula>COUNTIF(F101:W101,"&lt;&gt;" &amp; "")&gt;0</formula>
    </cfRule>
    <cfRule type="expression" dxfId="1" priority="144">
      <formula>AND(COUNTIF(F101:W101,"&lt;&gt;" &amp; "")&gt;0,NOT(ISBLANK(D101)))</formula>
    </cfRule>
  </conditionalFormatting>
  <conditionalFormatting sqref="D102">
    <cfRule type="expression" dxfId="0" priority="145">
      <formula>COUNTIF(F102:W102,"&lt;&gt;" &amp; "")&gt;0</formula>
    </cfRule>
    <cfRule type="expression" dxfId="1" priority="146">
      <formula>AND(COUNTIF(F102:W102,"&lt;&gt;" &amp; "")&gt;0,NOT(ISBLANK(D102)))</formula>
    </cfRule>
  </conditionalFormatting>
  <conditionalFormatting sqref="D103">
    <cfRule type="expression" dxfId="0" priority="147">
      <formula>COUNTIF(F103:W103,"&lt;&gt;" &amp; "")&gt;0</formula>
    </cfRule>
    <cfRule type="expression" dxfId="1" priority="148">
      <formula>AND(COUNTIF(F103:W103,"&lt;&gt;" &amp; "")&gt;0,NOT(ISBLANK(D103)))</formula>
    </cfRule>
  </conditionalFormatting>
  <conditionalFormatting sqref="D104">
    <cfRule type="expression" dxfId="0" priority="149">
      <formula>COUNTIF(F104:W104,"&lt;&gt;" &amp; "")&gt;0</formula>
    </cfRule>
    <cfRule type="expression" dxfId="1" priority="150">
      <formula>AND(COUNTIF(F104:W104,"&lt;&gt;" &amp; "")&gt;0,NOT(ISBLANK(D104)))</formula>
    </cfRule>
  </conditionalFormatting>
  <conditionalFormatting sqref="D107">
    <cfRule type="expression" dxfId="0" priority="151">
      <formula>COUNTIF(F107:W107,"&lt;&gt;" &amp; "")&gt;0</formula>
    </cfRule>
    <cfRule type="expression" dxfId="1" priority="152">
      <formula>AND(COUNTIF(F107:W107,"&lt;&gt;" &amp; "")&gt;0,NOT(ISBLANK(D107)))</formula>
    </cfRule>
  </conditionalFormatting>
  <conditionalFormatting sqref="D108">
    <cfRule type="expression" dxfId="0" priority="153">
      <formula>COUNTIF(F108:W108,"&lt;&gt;" &amp; "")&gt;0</formula>
    </cfRule>
    <cfRule type="expression" dxfId="1" priority="154">
      <formula>AND(COUNTIF(F108:W108,"&lt;&gt;" &amp; "")&gt;0,NOT(ISBLANK(D108)))</formula>
    </cfRule>
  </conditionalFormatting>
  <conditionalFormatting sqref="D109">
    <cfRule type="expression" dxfId="0" priority="155">
      <formula>COUNTIF(F109:W109,"&lt;&gt;" &amp; "")&gt;0</formula>
    </cfRule>
    <cfRule type="expression" dxfId="1" priority="156">
      <formula>AND(COUNTIF(F109:W109,"&lt;&gt;" &amp; "")&gt;0,NOT(ISBLANK(D109)))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10">
    <cfRule type="expression" dxfId="0" priority="157">
      <formula>COUNTIF(F110:W110,"&lt;&gt;" &amp; "")&gt;0</formula>
    </cfRule>
    <cfRule type="expression" dxfId="1" priority="158">
      <formula>AND(COUNTIF(F110:W110,"&lt;&gt;" &amp; "")&gt;0,NOT(ISBLANK(D110)))</formula>
    </cfRule>
  </conditionalFormatting>
  <conditionalFormatting sqref="D111">
    <cfRule type="expression" dxfId="0" priority="159">
      <formula>COUNTIF(F111:W111,"&lt;&gt;" &amp; "")&gt;0</formula>
    </cfRule>
    <cfRule type="expression" dxfId="1" priority="160">
      <formula>AND(COUNTIF(F111:W111,"&lt;&gt;" &amp; "")&gt;0,NOT(ISBLANK(D111)))</formula>
    </cfRule>
  </conditionalFormatting>
  <conditionalFormatting sqref="D114">
    <cfRule type="expression" dxfId="0" priority="161">
      <formula>COUNTIF(F114:W114,"&lt;&gt;" &amp; "")&gt;0</formula>
    </cfRule>
    <cfRule type="expression" dxfId="1" priority="162">
      <formula>AND(COUNTIF(F114:W114,"&lt;&gt;" &amp; "")&gt;0,NOT(ISBLANK(D114)))</formula>
    </cfRule>
  </conditionalFormatting>
  <conditionalFormatting sqref="D115">
    <cfRule type="expression" dxfId="0" priority="163">
      <formula>COUNTIF(F115:W115,"&lt;&gt;" &amp; "")&gt;0</formula>
    </cfRule>
    <cfRule type="expression" dxfId="1" priority="164">
      <formula>AND(COUNTIF(F115:W115,"&lt;&gt;" &amp; "")&gt;0,NOT(ISBLANK(D115)))</formula>
    </cfRule>
  </conditionalFormatting>
  <conditionalFormatting sqref="D116">
    <cfRule type="expression" dxfId="0" priority="165">
      <formula>COUNTIF(F116:W116,"&lt;&gt;" &amp; "")&gt;0</formula>
    </cfRule>
    <cfRule type="expression" dxfId="1" priority="166">
      <formula>AND(COUNTIF(F116:W116,"&lt;&gt;" &amp; "")&gt;0,NOT(ISBLANK(D116)))</formula>
    </cfRule>
  </conditionalFormatting>
  <conditionalFormatting sqref="D117">
    <cfRule type="expression" dxfId="0" priority="167">
      <formula>COUNTIF(F117:W117,"&lt;&gt;" &amp; "")&gt;0</formula>
    </cfRule>
    <cfRule type="expression" dxfId="1" priority="168">
      <formula>AND(COUNTIF(F117:W117,"&lt;&gt;" &amp; "")&gt;0,NOT(ISBLANK(D117)))</formula>
    </cfRule>
  </conditionalFormatting>
  <conditionalFormatting sqref="D118">
    <cfRule type="expression" dxfId="0" priority="169">
      <formula>COUNTIF(F118:W118,"&lt;&gt;" &amp; "")&gt;0</formula>
    </cfRule>
    <cfRule type="expression" dxfId="1" priority="170">
      <formula>AND(COUNTIF(F118:W118,"&lt;&gt;" &amp; "")&gt;0,NOT(ISBLANK(D118)))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21">
    <cfRule type="expression" dxfId="0" priority="171">
      <formula>COUNTIF(F121:W121,"&lt;&gt;" &amp; "")&gt;0</formula>
    </cfRule>
    <cfRule type="expression" dxfId="1" priority="172">
      <formula>AND(COUNTIF(F121:W121,"&lt;&gt;" &amp; "")&gt;0,NOT(ISBLANK(D121)))</formula>
    </cfRule>
  </conditionalFormatting>
  <conditionalFormatting sqref="D122">
    <cfRule type="expression" dxfId="0" priority="173">
      <formula>COUNTIF(F122:W122,"&lt;&gt;" &amp; "")&gt;0</formula>
    </cfRule>
    <cfRule type="expression" dxfId="1" priority="174">
      <formula>AND(COUNTIF(F122:W122,"&lt;&gt;" &amp; "")&gt;0,NOT(ISBLANK(D122)))</formula>
    </cfRule>
  </conditionalFormatting>
  <conditionalFormatting sqref="D123">
    <cfRule type="expression" dxfId="0" priority="175">
      <formula>COUNTIF(F123:W123,"&lt;&gt;" &amp; "")&gt;0</formula>
    </cfRule>
    <cfRule type="expression" dxfId="1" priority="176">
      <formula>AND(COUNTIF(F123:W123,"&lt;&gt;" &amp; "")&gt;0,NOT(ISBLANK(D123)))</formula>
    </cfRule>
  </conditionalFormatting>
  <conditionalFormatting sqref="D124">
    <cfRule type="expression" dxfId="0" priority="177">
      <formula>COUNTIF(F124:W124,"&lt;&gt;" &amp; "")&gt;0</formula>
    </cfRule>
    <cfRule type="expression" dxfId="1" priority="178">
      <formula>AND(COUNTIF(F124:W124,"&lt;&gt;" &amp; "")&gt;0,NOT(ISBLANK(D124)))</formula>
    </cfRule>
  </conditionalFormatting>
  <conditionalFormatting sqref="D125">
    <cfRule type="expression" dxfId="0" priority="179">
      <formula>COUNTIF(F125:W125,"&lt;&gt;" &amp; "")&gt;0</formula>
    </cfRule>
    <cfRule type="expression" dxfId="1" priority="180">
      <formula>AND(COUNTIF(F125:W125,"&lt;&gt;" &amp; "")&gt;0,NOT(ISBLANK(D125)))</formula>
    </cfRule>
  </conditionalFormatting>
  <conditionalFormatting sqref="D128">
    <cfRule type="expression" dxfId="0" priority="181">
      <formula>COUNTIF(F128:W128,"&lt;&gt;" &amp; "")&gt;0</formula>
    </cfRule>
    <cfRule type="expression" dxfId="1" priority="182">
      <formula>AND(COUNTIF(F128:W128,"&lt;&gt;" &amp; "")&gt;0,NOT(ISBLANK(D128)))</formula>
    </cfRule>
  </conditionalFormatting>
  <conditionalFormatting sqref="D129">
    <cfRule type="expression" dxfId="0" priority="183">
      <formula>COUNTIF(F129:W129,"&lt;&gt;" &amp; "")&gt;0</formula>
    </cfRule>
    <cfRule type="expression" dxfId="1" priority="184">
      <formula>AND(COUNTIF(F129:W129,"&lt;&gt;" &amp; "")&gt;0,NOT(ISBLANK(D129)))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30">
    <cfRule type="expression" dxfId="0" priority="185">
      <formula>COUNTIF(F130:W130,"&lt;&gt;" &amp; "")&gt;0</formula>
    </cfRule>
    <cfRule type="expression" dxfId="1" priority="186">
      <formula>AND(COUNTIF(F130:W130,"&lt;&gt;" &amp; "")&gt;0,NOT(ISBLANK(D130)))</formula>
    </cfRule>
  </conditionalFormatting>
  <conditionalFormatting sqref="D131">
    <cfRule type="expression" dxfId="0" priority="187">
      <formula>COUNTIF(F131:W131,"&lt;&gt;" &amp; "")&gt;0</formula>
    </cfRule>
    <cfRule type="expression" dxfId="1" priority="188">
      <formula>AND(COUNTIF(F131:W131,"&lt;&gt;" &amp; "")&gt;0,NOT(ISBLANK(D131)))</formula>
    </cfRule>
  </conditionalFormatting>
  <conditionalFormatting sqref="D132">
    <cfRule type="expression" dxfId="0" priority="189">
      <formula>COUNTIF(F132:W132,"&lt;&gt;" &amp; "")&gt;0</formula>
    </cfRule>
    <cfRule type="expression" dxfId="1" priority="190">
      <formula>AND(COUNTIF(F132:W132,"&lt;&gt;" &amp; "")&gt;0,NOT(ISBLANK(D132)))</formula>
    </cfRule>
  </conditionalFormatting>
  <conditionalFormatting sqref="D135">
    <cfRule type="expression" dxfId="0" priority="191">
      <formula>COUNTIF(F135:W135,"&lt;&gt;" &amp; "")&gt;0</formula>
    </cfRule>
    <cfRule type="expression" dxfId="1" priority="192">
      <formula>AND(COUNTIF(F135:W135,"&lt;&gt;" &amp; "")&gt;0,NOT(ISBLANK(D135)))</formula>
    </cfRule>
  </conditionalFormatting>
  <conditionalFormatting sqref="D136">
    <cfRule type="expression" dxfId="0" priority="193">
      <formula>COUNTIF(F136:W136,"&lt;&gt;" &amp; "")&gt;0</formula>
    </cfRule>
    <cfRule type="expression" dxfId="1" priority="194">
      <formula>AND(COUNTIF(F136:W136,"&lt;&gt;" &amp; "")&gt;0,NOT(ISBLANK(D136)))</formula>
    </cfRule>
  </conditionalFormatting>
  <conditionalFormatting sqref="D137">
    <cfRule type="expression" dxfId="0" priority="195">
      <formula>COUNTIF(F137:W137,"&lt;&gt;" &amp; "")&gt;0</formula>
    </cfRule>
    <cfRule type="expression" dxfId="1" priority="196">
      <formula>AND(COUNTIF(F137:W137,"&lt;&gt;" &amp; "")&gt;0,NOT(ISBLANK(D137)))</formula>
    </cfRule>
  </conditionalFormatting>
  <conditionalFormatting sqref="D138">
    <cfRule type="expression" dxfId="0" priority="197">
      <formula>COUNTIF(F138:W138,"&lt;&gt;" &amp; "")&gt;0</formula>
    </cfRule>
    <cfRule type="expression" dxfId="1" priority="198">
      <formula>AND(COUNTIF(F138:W138,"&lt;&gt;" &amp; "")&gt;0,NOT(ISBLANK(D138)))</formula>
    </cfRule>
  </conditionalFormatting>
  <conditionalFormatting sqref="D139">
    <cfRule type="expression" dxfId="0" priority="199">
      <formula>COUNTIF(F139:W139,"&lt;&gt;" &amp; "")&gt;0</formula>
    </cfRule>
    <cfRule type="expression" dxfId="1" priority="200">
      <formula>AND(COUNTIF(F139:W139,"&lt;&gt;" &amp; "")&gt;0,NOT(ISBLANK(D139)))</formula>
    </cfRule>
  </conditionalFormatting>
  <conditionalFormatting sqref="D142">
    <cfRule type="expression" dxfId="0" priority="201">
      <formula>COUNTIF(F142:W142,"&lt;&gt;" &amp; "")&gt;0</formula>
    </cfRule>
    <cfRule type="expression" dxfId="1" priority="202">
      <formula>AND(COUNTIF(F142:W142,"&lt;&gt;" &amp; "")&gt;0,NOT(ISBLANK(D142)))</formula>
    </cfRule>
  </conditionalFormatting>
  <conditionalFormatting sqref="D143">
    <cfRule type="expression" dxfId="0" priority="203">
      <formula>COUNTIF(F143:W143,"&lt;&gt;" &amp; "")&gt;0</formula>
    </cfRule>
    <cfRule type="expression" dxfId="1" priority="204">
      <formula>AND(COUNTIF(F143:W143,"&lt;&gt;" &amp; "")&gt;0,NOT(ISBLANK(D143)))</formula>
    </cfRule>
  </conditionalFormatting>
  <conditionalFormatting sqref="D144">
    <cfRule type="expression" dxfId="0" priority="205">
      <formula>COUNTIF(F144:W144,"&lt;&gt;" &amp; "")&gt;0</formula>
    </cfRule>
    <cfRule type="expression" dxfId="1" priority="206">
      <formula>AND(COUNTIF(F144:W144,"&lt;&gt;" &amp; "")&gt;0,NOT(ISBLANK(D144)))</formula>
    </cfRule>
  </conditionalFormatting>
  <conditionalFormatting sqref="D145">
    <cfRule type="expression" dxfId="0" priority="207">
      <formula>COUNTIF(F145:W145,"&lt;&gt;" &amp; "")&gt;0</formula>
    </cfRule>
    <cfRule type="expression" dxfId="1" priority="208">
      <formula>AND(COUNTIF(F145:W145,"&lt;&gt;" &amp; "")&gt;0,NOT(ISBLANK(D145)))</formula>
    </cfRule>
  </conditionalFormatting>
  <conditionalFormatting sqref="D146">
    <cfRule type="expression" dxfId="0" priority="209">
      <formula>COUNTIF(F146:W146,"&lt;&gt;" &amp; "")&gt;0</formula>
    </cfRule>
    <cfRule type="expression" dxfId="1" priority="210">
      <formula>AND(COUNTIF(F146:W146,"&lt;&gt;" &amp; "")&gt;0,NOT(ISBLANK(D146)))</formula>
    </cfRule>
  </conditionalFormatting>
  <conditionalFormatting sqref="D149">
    <cfRule type="expression" dxfId="0" priority="211">
      <formula>COUNTIF(F149:W149,"&lt;&gt;" &amp; "")&gt;0</formula>
    </cfRule>
    <cfRule type="expression" dxfId="1" priority="212">
      <formula>AND(COUNTIF(F149:W149,"&lt;&gt;" &amp; "")&gt;0,NOT(ISBLANK(D149)))</formula>
    </cfRule>
  </conditionalFormatting>
  <conditionalFormatting sqref="D150">
    <cfRule type="expression" dxfId="0" priority="213">
      <formula>COUNTIF(F150:W150,"&lt;&gt;" &amp; "")&gt;0</formula>
    </cfRule>
    <cfRule type="expression" dxfId="1" priority="214">
      <formula>AND(COUNTIF(F150:W150,"&lt;&gt;" &amp; "")&gt;0,NOT(ISBLANK(D150)))</formula>
    </cfRule>
  </conditionalFormatting>
  <conditionalFormatting sqref="D151">
    <cfRule type="expression" dxfId="0" priority="215">
      <formula>COUNTIF(F151:W151,"&lt;&gt;" &amp; "")&gt;0</formula>
    </cfRule>
    <cfRule type="expression" dxfId="1" priority="216">
      <formula>AND(COUNTIF(F151:W151,"&lt;&gt;" &amp; "")&gt;0,NOT(ISBLANK(D151)))</formula>
    </cfRule>
  </conditionalFormatting>
  <conditionalFormatting sqref="D152">
    <cfRule type="expression" dxfId="0" priority="217">
      <formula>COUNTIF(F152:W152,"&lt;&gt;" &amp; "")&gt;0</formula>
    </cfRule>
    <cfRule type="expression" dxfId="1" priority="218">
      <formula>AND(COUNTIF(F152:W152,"&lt;&gt;" &amp; "")&gt;0,NOT(ISBLANK(D152)))</formula>
    </cfRule>
  </conditionalFormatting>
  <conditionalFormatting sqref="D153">
    <cfRule type="expression" dxfId="0" priority="219">
      <formula>COUNTIF(F153:W153,"&lt;&gt;" &amp; "")&gt;0</formula>
    </cfRule>
    <cfRule type="expression" dxfId="1" priority="220">
      <formula>AND(COUNTIF(F153:W153,"&lt;&gt;" &amp; "")&gt;0,NOT(ISBLANK(D153)))</formula>
    </cfRule>
  </conditionalFormatting>
  <conditionalFormatting sqref="D156">
    <cfRule type="expression" dxfId="0" priority="221">
      <formula>COUNTIF(F156:W156,"&lt;&gt;" &amp; "")&gt;0</formula>
    </cfRule>
    <cfRule type="expression" dxfId="1" priority="222">
      <formula>AND(COUNTIF(F156:W156,"&lt;&gt;" &amp; "")&gt;0,NOT(ISBLANK(D156)))</formula>
    </cfRule>
  </conditionalFormatting>
  <conditionalFormatting sqref="D157">
    <cfRule type="expression" dxfId="0" priority="223">
      <formula>COUNTIF(F157:W157,"&lt;&gt;" &amp; "")&gt;0</formula>
    </cfRule>
    <cfRule type="expression" dxfId="1" priority="224">
      <formula>AND(COUNTIF(F157:W157,"&lt;&gt;" &amp; "")&gt;0,NOT(ISBLANK(D157)))</formula>
    </cfRule>
  </conditionalFormatting>
  <conditionalFormatting sqref="D158">
    <cfRule type="expression" dxfId="0" priority="225">
      <formula>COUNTIF(F158:W158,"&lt;&gt;" &amp; "")&gt;0</formula>
    </cfRule>
    <cfRule type="expression" dxfId="1" priority="226">
      <formula>AND(COUNTIF(F158:W158,"&lt;&gt;" &amp; "")&gt;0,NOT(ISBLANK(D158)))</formula>
    </cfRule>
  </conditionalFormatting>
  <conditionalFormatting sqref="D159">
    <cfRule type="expression" dxfId="0" priority="227">
      <formula>COUNTIF(F159:W159,"&lt;&gt;" &amp; "")&gt;0</formula>
    </cfRule>
    <cfRule type="expression" dxfId="1" priority="228">
      <formula>AND(COUNTIF(F159:W159,"&lt;&gt;" &amp; "")&gt;0,NOT(ISBLANK(D159)))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60">
    <cfRule type="expression" dxfId="0" priority="229">
      <formula>COUNTIF(F160:W160,"&lt;&gt;" &amp; "")&gt;0</formula>
    </cfRule>
    <cfRule type="expression" dxfId="1" priority="230">
      <formula>AND(COUNTIF(F160:W160,"&lt;&gt;" &amp; "")&gt;0,NOT(ISBLANK(D160)))</formula>
    </cfRule>
  </conditionalFormatting>
  <conditionalFormatting sqref="D163">
    <cfRule type="expression" dxfId="0" priority="231">
      <formula>COUNTIF(F163:W163,"&lt;&gt;" &amp; "")&gt;0</formula>
    </cfRule>
    <cfRule type="expression" dxfId="1" priority="232">
      <formula>AND(COUNTIF(F163:W163,"&lt;&gt;" &amp; "")&gt;0,NOT(ISBLANK(D163)))</formula>
    </cfRule>
  </conditionalFormatting>
  <conditionalFormatting sqref="D164">
    <cfRule type="expression" dxfId="0" priority="233">
      <formula>COUNTIF(F164:W164,"&lt;&gt;" &amp; "")&gt;0</formula>
    </cfRule>
    <cfRule type="expression" dxfId="1" priority="234">
      <formula>AND(COUNTIF(F164:W164,"&lt;&gt;" &amp; "")&gt;0,NOT(ISBLANK(D164)))</formula>
    </cfRule>
  </conditionalFormatting>
  <conditionalFormatting sqref="D165">
    <cfRule type="expression" dxfId="0" priority="235">
      <formula>COUNTIF(F165:W165,"&lt;&gt;" &amp; "")&gt;0</formula>
    </cfRule>
    <cfRule type="expression" dxfId="1" priority="236">
      <formula>AND(COUNTIF(F165:W165,"&lt;&gt;" &amp; "")&gt;0,NOT(ISBLANK(D165)))</formula>
    </cfRule>
  </conditionalFormatting>
  <conditionalFormatting sqref="D166">
    <cfRule type="expression" dxfId="0" priority="237">
      <formula>COUNTIF(F166:W166,"&lt;&gt;" &amp; "")&gt;0</formula>
    </cfRule>
    <cfRule type="expression" dxfId="1" priority="238">
      <formula>AND(COUNTIF(F166:W166,"&lt;&gt;" &amp; "")&gt;0,NOT(ISBLANK(D166)))</formula>
    </cfRule>
  </conditionalFormatting>
  <conditionalFormatting sqref="D167">
    <cfRule type="expression" dxfId="0" priority="239">
      <formula>COUNTIF(F167:W167,"&lt;&gt;" &amp; "")&gt;0</formula>
    </cfRule>
    <cfRule type="expression" dxfId="1" priority="240">
      <formula>AND(COUNTIF(F167:W167,"&lt;&gt;" &amp; "")&gt;0,NOT(ISBLANK(D167)))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70">
    <cfRule type="expression" dxfId="0" priority="241">
      <formula>COUNTIF(F170:W170,"&lt;&gt;" &amp; "")&gt;0</formula>
    </cfRule>
    <cfRule type="expression" dxfId="1" priority="242">
      <formula>AND(COUNTIF(F170:W170,"&lt;&gt;" &amp; "")&gt;0,NOT(ISBLANK(D170)))</formula>
    </cfRule>
  </conditionalFormatting>
  <conditionalFormatting sqref="D171">
    <cfRule type="expression" dxfId="0" priority="243">
      <formula>COUNTIF(F171:W171,"&lt;&gt;" &amp; "")&gt;0</formula>
    </cfRule>
    <cfRule type="expression" dxfId="1" priority="244">
      <formula>AND(COUNTIF(F171:W171,"&lt;&gt;" &amp; "")&gt;0,NOT(ISBLANK(D171)))</formula>
    </cfRule>
  </conditionalFormatting>
  <conditionalFormatting sqref="D172">
    <cfRule type="expression" dxfId="0" priority="245">
      <formula>COUNTIF(F172:W172,"&lt;&gt;" &amp; "")&gt;0</formula>
    </cfRule>
    <cfRule type="expression" dxfId="1" priority="246">
      <formula>AND(COUNTIF(F172:W172,"&lt;&gt;" &amp; "")&gt;0,NOT(ISBLANK(D172)))</formula>
    </cfRule>
  </conditionalFormatting>
  <conditionalFormatting sqref="D173">
    <cfRule type="expression" dxfId="0" priority="247">
      <formula>COUNTIF(F173:W173,"&lt;&gt;" &amp; "")&gt;0</formula>
    </cfRule>
    <cfRule type="expression" dxfId="1" priority="248">
      <formula>AND(COUNTIF(F173:W173,"&lt;&gt;" &amp; "")&gt;0,NOT(ISBLANK(D173)))</formula>
    </cfRule>
  </conditionalFormatting>
  <conditionalFormatting sqref="D174">
    <cfRule type="expression" dxfId="0" priority="249">
      <formula>COUNTIF(F174:W174,"&lt;&gt;" &amp; "")&gt;0</formula>
    </cfRule>
    <cfRule type="expression" dxfId="1" priority="250">
      <formula>AND(COUNTIF(F174:W174,"&lt;&gt;" &amp; "")&gt;0,NOT(ISBLANK(D174)))</formula>
    </cfRule>
  </conditionalFormatting>
  <conditionalFormatting sqref="D177">
    <cfRule type="expression" dxfId="0" priority="251">
      <formula>COUNTIF(F177:W177,"&lt;&gt;" &amp; "")&gt;0</formula>
    </cfRule>
    <cfRule type="expression" dxfId="1" priority="252">
      <formula>AND(COUNTIF(F177:W177,"&lt;&gt;" &amp; "")&gt;0,NOT(ISBLANK(D177)))</formula>
    </cfRule>
  </conditionalFormatting>
  <conditionalFormatting sqref="D178">
    <cfRule type="expression" dxfId="0" priority="253">
      <formula>COUNTIF(F178:W178,"&lt;&gt;" &amp; "")&gt;0</formula>
    </cfRule>
    <cfRule type="expression" dxfId="1" priority="254">
      <formula>AND(COUNTIF(F178:W178,"&lt;&gt;" &amp; "")&gt;0,NOT(ISBLANK(D178)))</formula>
    </cfRule>
  </conditionalFormatting>
  <conditionalFormatting sqref="D179">
    <cfRule type="expression" dxfId="0" priority="255">
      <formula>COUNTIF(F179:W179,"&lt;&gt;" &amp; "")&gt;0</formula>
    </cfRule>
    <cfRule type="expression" dxfId="1" priority="256">
      <formula>AND(COUNTIF(F179:W179,"&lt;&gt;" &amp; "")&gt;0,NOT(ISBLANK(D179)))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80">
    <cfRule type="expression" dxfId="0" priority="257">
      <formula>COUNTIF(F180:W180,"&lt;&gt;" &amp; "")&gt;0</formula>
    </cfRule>
    <cfRule type="expression" dxfId="1" priority="258">
      <formula>AND(COUNTIF(F180:W180,"&lt;&gt;" &amp; "")&gt;0,NOT(ISBLANK(D180)))</formula>
    </cfRule>
  </conditionalFormatting>
  <conditionalFormatting sqref="D181">
    <cfRule type="expression" dxfId="0" priority="259">
      <formula>COUNTIF(F181:W181,"&lt;&gt;" &amp; "")&gt;0</formula>
    </cfRule>
    <cfRule type="expression" dxfId="1" priority="260">
      <formula>AND(COUNTIF(F181:W181,"&lt;&gt;" &amp; "")&gt;0,NOT(ISBLANK(D181)))</formula>
    </cfRule>
  </conditionalFormatting>
  <conditionalFormatting sqref="D184">
    <cfRule type="expression" dxfId="0" priority="261">
      <formula>COUNTIF(F184:W184,"&lt;&gt;" &amp; "")&gt;0</formula>
    </cfRule>
    <cfRule type="expression" dxfId="1" priority="262">
      <formula>AND(COUNTIF(F184:W184,"&lt;&gt;" &amp; "")&gt;0,NOT(ISBLANK(D184)))</formula>
    </cfRule>
  </conditionalFormatting>
  <conditionalFormatting sqref="D185">
    <cfRule type="expression" dxfId="0" priority="263">
      <formula>COUNTIF(F185:W185,"&lt;&gt;" &amp; "")&gt;0</formula>
    </cfRule>
    <cfRule type="expression" dxfId="1" priority="264">
      <formula>AND(COUNTIF(F185:W185,"&lt;&gt;" &amp; "")&gt;0,NOT(ISBLANK(D185)))</formula>
    </cfRule>
  </conditionalFormatting>
  <conditionalFormatting sqref="D186">
    <cfRule type="expression" dxfId="0" priority="265">
      <formula>COUNTIF(F186:W186,"&lt;&gt;" &amp; "")&gt;0</formula>
    </cfRule>
    <cfRule type="expression" dxfId="1" priority="266">
      <formula>AND(COUNTIF(F186:W186,"&lt;&gt;" &amp; "")&gt;0,NOT(ISBLANK(D186)))</formula>
    </cfRule>
  </conditionalFormatting>
  <conditionalFormatting sqref="D187">
    <cfRule type="expression" dxfId="0" priority="267">
      <formula>COUNTIF(F187:W187,"&lt;&gt;" &amp; "")&gt;0</formula>
    </cfRule>
    <cfRule type="expression" dxfId="1" priority="268">
      <formula>AND(COUNTIF(F187:W187,"&lt;&gt;" &amp; "")&gt;0,NOT(ISBLANK(D187)))</formula>
    </cfRule>
  </conditionalFormatting>
  <conditionalFormatting sqref="D188">
    <cfRule type="expression" dxfId="0" priority="269">
      <formula>COUNTIF(F188:W188,"&lt;&gt;" &amp; "")&gt;0</formula>
    </cfRule>
    <cfRule type="expression" dxfId="1" priority="270">
      <formula>AND(COUNTIF(F188:W188,"&lt;&gt;" &amp; "")&gt;0,NOT(ISBLANK(D188)))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191">
    <cfRule type="expression" dxfId="0" priority="271">
      <formula>COUNTIF(F191:W191,"&lt;&gt;" &amp; "")&gt;0</formula>
    </cfRule>
    <cfRule type="expression" dxfId="1" priority="272">
      <formula>AND(COUNTIF(F191:W191,"&lt;&gt;" &amp; "")&gt;0,NOT(ISBLANK(D191)))</formula>
    </cfRule>
  </conditionalFormatting>
  <conditionalFormatting sqref="D192">
    <cfRule type="expression" dxfId="0" priority="273">
      <formula>COUNTIF(F192:W192,"&lt;&gt;" &amp; "")&gt;0</formula>
    </cfRule>
    <cfRule type="expression" dxfId="1" priority="274">
      <formula>AND(COUNTIF(F192:W192,"&lt;&gt;" &amp; "")&gt;0,NOT(ISBLANK(D192)))</formula>
    </cfRule>
  </conditionalFormatting>
  <conditionalFormatting sqref="D193">
    <cfRule type="expression" dxfId="0" priority="275">
      <formula>COUNTIF(F193:W193,"&lt;&gt;" &amp; "")&gt;0</formula>
    </cfRule>
    <cfRule type="expression" dxfId="1" priority="276">
      <formula>AND(COUNTIF(F193:W193,"&lt;&gt;" &amp; "")&gt;0,NOT(ISBLANK(D193)))</formula>
    </cfRule>
  </conditionalFormatting>
  <conditionalFormatting sqref="D194">
    <cfRule type="expression" dxfId="0" priority="277">
      <formula>COUNTIF(F194:W194,"&lt;&gt;" &amp; "")&gt;0</formula>
    </cfRule>
    <cfRule type="expression" dxfId="1" priority="278">
      <formula>AND(COUNTIF(F194:W194,"&lt;&gt;" &amp; "")&gt;0,NOT(ISBLANK(D194)))</formula>
    </cfRule>
  </conditionalFormatting>
  <conditionalFormatting sqref="D195">
    <cfRule type="expression" dxfId="0" priority="279">
      <formula>COUNTIF(F195:W195,"&lt;&gt;" &amp; "")&gt;0</formula>
    </cfRule>
    <cfRule type="expression" dxfId="1" priority="280">
      <formula>AND(COUNTIF(F195:W195,"&lt;&gt;" &amp; "")&gt;0,NOT(ISBLANK(D195)))</formula>
    </cfRule>
  </conditionalFormatting>
  <conditionalFormatting sqref="D198">
    <cfRule type="expression" dxfId="0" priority="281">
      <formula>COUNTIF(F198:W198,"&lt;&gt;" &amp; "")&gt;0</formula>
    </cfRule>
    <cfRule type="expression" dxfId="1" priority="282">
      <formula>AND(COUNTIF(F198:W198,"&lt;&gt;" &amp; "")&gt;0,NOT(ISBLANK(D198)))</formula>
    </cfRule>
  </conditionalFormatting>
  <conditionalFormatting sqref="D199">
    <cfRule type="expression" dxfId="0" priority="283">
      <formula>COUNTIF(F199:W199,"&lt;&gt;" &amp; "")&gt;0</formula>
    </cfRule>
    <cfRule type="expression" dxfId="1" priority="284">
      <formula>AND(COUNTIF(F199:W199,"&lt;&gt;" &amp; "")&gt;0,NOT(ISBLANK(D199)))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00">
    <cfRule type="expression" dxfId="0" priority="285">
      <formula>COUNTIF(F200:W200,"&lt;&gt;" &amp; "")&gt;0</formula>
    </cfRule>
    <cfRule type="expression" dxfId="1" priority="286">
      <formula>AND(COUNTIF(F200:W200,"&lt;&gt;" &amp; "")&gt;0,NOT(ISBLANK(D200)))</formula>
    </cfRule>
  </conditionalFormatting>
  <conditionalFormatting sqref="D201">
    <cfRule type="expression" dxfId="0" priority="287">
      <formula>COUNTIF(F201:W201,"&lt;&gt;" &amp; "")&gt;0</formula>
    </cfRule>
    <cfRule type="expression" dxfId="1" priority="288">
      <formula>AND(COUNTIF(F201:W201,"&lt;&gt;" &amp; "")&gt;0,NOT(ISBLANK(D201)))</formula>
    </cfRule>
  </conditionalFormatting>
  <conditionalFormatting sqref="D202">
    <cfRule type="expression" dxfId="0" priority="289">
      <formula>COUNTIF(F202:W202,"&lt;&gt;" &amp; "")&gt;0</formula>
    </cfRule>
    <cfRule type="expression" dxfId="1" priority="290">
      <formula>AND(COUNTIF(F202:W202,"&lt;&gt;" &amp; "")&gt;0,NOT(ISBLANK(D202)))</formula>
    </cfRule>
  </conditionalFormatting>
  <conditionalFormatting sqref="D205">
    <cfRule type="expression" dxfId="0" priority="291">
      <formula>COUNTIF(F205:W205,"&lt;&gt;" &amp; "")&gt;0</formula>
    </cfRule>
    <cfRule type="expression" dxfId="1" priority="292">
      <formula>AND(COUNTIF(F205:W205,"&lt;&gt;" &amp; "")&gt;0,NOT(ISBLANK(D205)))</formula>
    </cfRule>
  </conditionalFormatting>
  <conditionalFormatting sqref="D206">
    <cfRule type="expression" dxfId="0" priority="293">
      <formula>COUNTIF(F206:W206,"&lt;&gt;" &amp; "")&gt;0</formula>
    </cfRule>
    <cfRule type="expression" dxfId="1" priority="294">
      <formula>AND(COUNTIF(F206:W206,"&lt;&gt;" &amp; "")&gt;0,NOT(ISBLANK(D206)))</formula>
    </cfRule>
  </conditionalFormatting>
  <conditionalFormatting sqref="D207">
    <cfRule type="expression" dxfId="0" priority="295">
      <formula>COUNTIF(F207:W207,"&lt;&gt;" &amp; "")&gt;0</formula>
    </cfRule>
    <cfRule type="expression" dxfId="1" priority="296">
      <formula>AND(COUNTIF(F207:W207,"&lt;&gt;" &amp; "")&gt;0,NOT(ISBLANK(D207)))</formula>
    </cfRule>
  </conditionalFormatting>
  <conditionalFormatting sqref="D208">
    <cfRule type="expression" dxfId="0" priority="297">
      <formula>COUNTIF(F208:W208,"&lt;&gt;" &amp; "")&gt;0</formula>
    </cfRule>
    <cfRule type="expression" dxfId="1" priority="298">
      <formula>AND(COUNTIF(F208:W208,"&lt;&gt;" &amp; "")&gt;0,NOT(ISBLANK(D208)))</formula>
    </cfRule>
  </conditionalFormatting>
  <conditionalFormatting sqref="D209">
    <cfRule type="expression" dxfId="0" priority="299">
      <formula>COUNTIF(F209:W209,"&lt;&gt;" &amp; "")&gt;0</formula>
    </cfRule>
    <cfRule type="expression" dxfId="1" priority="300">
      <formula>AND(COUNTIF(F209:W209,"&lt;&gt;" &amp; "")&gt;0,NOT(ISBLANK(D209)))</formula>
    </cfRule>
  </conditionalFormatting>
  <conditionalFormatting sqref="D212">
    <cfRule type="expression" dxfId="0" priority="301">
      <formula>COUNTIF(F212:W212,"&lt;&gt;" &amp; "")&gt;0</formula>
    </cfRule>
    <cfRule type="expression" dxfId="1" priority="302">
      <formula>AND(COUNTIF(F212:W212,"&lt;&gt;" &amp; "")&gt;0,NOT(ISBLANK(D212)))</formula>
    </cfRule>
  </conditionalFormatting>
  <conditionalFormatting sqref="D213">
    <cfRule type="expression" dxfId="0" priority="303">
      <formula>COUNTIF(F213:W213,"&lt;&gt;" &amp; "")&gt;0</formula>
    </cfRule>
    <cfRule type="expression" dxfId="1" priority="304">
      <formula>AND(COUNTIF(F213:W213,"&lt;&gt;" &amp; "")&gt;0,NOT(ISBLANK(D213)))</formula>
    </cfRule>
  </conditionalFormatting>
  <conditionalFormatting sqref="D214">
    <cfRule type="expression" dxfId="0" priority="305">
      <formula>COUNTIF(F214:W214,"&lt;&gt;" &amp; "")&gt;0</formula>
    </cfRule>
    <cfRule type="expression" dxfId="1" priority="306">
      <formula>AND(COUNTIF(F214:W214,"&lt;&gt;" &amp; "")&gt;0,NOT(ISBLANK(D214)))</formula>
    </cfRule>
  </conditionalFormatting>
  <conditionalFormatting sqref="D215">
    <cfRule type="expression" dxfId="0" priority="307">
      <formula>COUNTIF(F215:W215,"&lt;&gt;" &amp; "")&gt;0</formula>
    </cfRule>
    <cfRule type="expression" dxfId="1" priority="308">
      <formula>AND(COUNTIF(F215:W215,"&lt;&gt;" &amp; "")&gt;0,NOT(ISBLANK(D215)))</formula>
    </cfRule>
  </conditionalFormatting>
  <conditionalFormatting sqref="D216">
    <cfRule type="expression" dxfId="0" priority="309">
      <formula>COUNTIF(F216:W216,"&lt;&gt;" &amp; "")&gt;0</formula>
    </cfRule>
    <cfRule type="expression" dxfId="1" priority="310">
      <formula>AND(COUNTIF(F216:W216,"&lt;&gt;" &amp; "")&gt;0,NOT(ISBLANK(D216)))</formula>
    </cfRule>
  </conditionalFormatting>
  <conditionalFormatting sqref="D219">
    <cfRule type="expression" dxfId="0" priority="311">
      <formula>COUNTIF(F219:W219,"&lt;&gt;" &amp; "")&gt;0</formula>
    </cfRule>
    <cfRule type="expression" dxfId="1" priority="312">
      <formula>AND(COUNTIF(F219:W219,"&lt;&gt;" &amp; "")&gt;0,NOT(ISBLANK(D219)))</formula>
    </cfRule>
  </conditionalFormatting>
  <conditionalFormatting sqref="D220">
    <cfRule type="expression" dxfId="0" priority="313">
      <formula>COUNTIF(F220:W220,"&lt;&gt;" &amp; "")&gt;0</formula>
    </cfRule>
    <cfRule type="expression" dxfId="1" priority="314">
      <formula>AND(COUNTIF(F220:W220,"&lt;&gt;" &amp; "")&gt;0,NOT(ISBLANK(D220)))</formula>
    </cfRule>
  </conditionalFormatting>
  <conditionalFormatting sqref="D221">
    <cfRule type="expression" dxfId="0" priority="315">
      <formula>COUNTIF(F221:W221,"&lt;&gt;" &amp; "")&gt;0</formula>
    </cfRule>
    <cfRule type="expression" dxfId="1" priority="316">
      <formula>AND(COUNTIF(F221:W221,"&lt;&gt;" &amp; "")&gt;0,NOT(ISBLANK(D221)))</formula>
    </cfRule>
  </conditionalFormatting>
  <conditionalFormatting sqref="D222">
    <cfRule type="expression" dxfId="0" priority="317">
      <formula>COUNTIF(F222:W222,"&lt;&gt;" &amp; "")&gt;0</formula>
    </cfRule>
    <cfRule type="expression" dxfId="1" priority="318">
      <formula>AND(COUNTIF(F222:W222,"&lt;&gt;" &amp; "")&gt;0,NOT(ISBLANK(D222)))</formula>
    </cfRule>
  </conditionalFormatting>
  <conditionalFormatting sqref="D223">
    <cfRule type="expression" dxfId="0" priority="319">
      <formula>COUNTIF(F223:W223,"&lt;&gt;" &amp; "")&gt;0</formula>
    </cfRule>
    <cfRule type="expression" dxfId="1" priority="320">
      <formula>AND(COUNTIF(F223:W223,"&lt;&gt;" &amp; "")&gt;0,NOT(ISBLANK(D223)))</formula>
    </cfRule>
  </conditionalFormatting>
  <conditionalFormatting sqref="D226">
    <cfRule type="expression" dxfId="0" priority="321">
      <formula>COUNTIF(F226:W226,"&lt;&gt;" &amp; "")&gt;0</formula>
    </cfRule>
    <cfRule type="expression" dxfId="1" priority="322">
      <formula>AND(COUNTIF(F226:W226,"&lt;&gt;" &amp; "")&gt;0,NOT(ISBLANK(D226)))</formula>
    </cfRule>
  </conditionalFormatting>
  <conditionalFormatting sqref="D227">
    <cfRule type="expression" dxfId="0" priority="323">
      <formula>COUNTIF(F227:W227,"&lt;&gt;" &amp; "")&gt;0</formula>
    </cfRule>
    <cfRule type="expression" dxfId="1" priority="324">
      <formula>AND(COUNTIF(F227:W227,"&lt;&gt;" &amp; "")&gt;0,NOT(ISBLANK(D227)))</formula>
    </cfRule>
  </conditionalFormatting>
  <conditionalFormatting sqref="D228">
    <cfRule type="expression" dxfId="0" priority="325">
      <formula>COUNTIF(F228:W228,"&lt;&gt;" &amp; "")&gt;0</formula>
    </cfRule>
    <cfRule type="expression" dxfId="1" priority="326">
      <formula>AND(COUNTIF(F228:W228,"&lt;&gt;" &amp; "")&gt;0,NOT(ISBLANK(D228)))</formula>
    </cfRule>
  </conditionalFormatting>
  <conditionalFormatting sqref="D229">
    <cfRule type="expression" dxfId="0" priority="327">
      <formula>COUNTIF(F229:W229,"&lt;&gt;" &amp; "")&gt;0</formula>
    </cfRule>
    <cfRule type="expression" dxfId="1" priority="328">
      <formula>AND(COUNTIF(F229:W229,"&lt;&gt;" &amp; "")&gt;0,NOT(ISBLANK(D229)))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30">
    <cfRule type="expression" dxfId="0" priority="329">
      <formula>COUNTIF(F230:W230,"&lt;&gt;" &amp; "")&gt;0</formula>
    </cfRule>
    <cfRule type="expression" dxfId="1" priority="330">
      <formula>AND(COUNTIF(F230:W230,"&lt;&gt;" &amp; "")&gt;0,NOT(ISBLANK(D230)))</formula>
    </cfRule>
  </conditionalFormatting>
  <conditionalFormatting sqref="D233">
    <cfRule type="expression" dxfId="0" priority="331">
      <formula>COUNTIF(F233:W233,"&lt;&gt;" &amp; "")&gt;0</formula>
    </cfRule>
    <cfRule type="expression" dxfId="1" priority="332">
      <formula>AND(COUNTIF(F233:W233,"&lt;&gt;" &amp; "")&gt;0,NOT(ISBLANK(D233)))</formula>
    </cfRule>
  </conditionalFormatting>
  <conditionalFormatting sqref="D234">
    <cfRule type="expression" dxfId="0" priority="333">
      <formula>COUNTIF(F234:W234,"&lt;&gt;" &amp; "")&gt;0</formula>
    </cfRule>
    <cfRule type="expression" dxfId="1" priority="334">
      <formula>AND(COUNTIF(F234:W234,"&lt;&gt;" &amp; "")&gt;0,NOT(ISBLANK(D234)))</formula>
    </cfRule>
  </conditionalFormatting>
  <conditionalFormatting sqref="D235">
    <cfRule type="expression" dxfId="0" priority="335">
      <formula>COUNTIF(F235:W235,"&lt;&gt;" &amp; "")&gt;0</formula>
    </cfRule>
    <cfRule type="expression" dxfId="1" priority="336">
      <formula>AND(COUNTIF(F235:W235,"&lt;&gt;" &amp; "")&gt;0,NOT(ISBLANK(D235)))</formula>
    </cfRule>
  </conditionalFormatting>
  <conditionalFormatting sqref="D236">
    <cfRule type="expression" dxfId="0" priority="337">
      <formula>COUNTIF(F236:W236,"&lt;&gt;" &amp; "")&gt;0</formula>
    </cfRule>
    <cfRule type="expression" dxfId="1" priority="338">
      <formula>AND(COUNTIF(F236:W236,"&lt;&gt;" &amp; "")&gt;0,NOT(ISBLANK(D236)))</formula>
    </cfRule>
  </conditionalFormatting>
  <conditionalFormatting sqref="D237">
    <cfRule type="expression" dxfId="0" priority="339">
      <formula>COUNTIF(F237:W237,"&lt;&gt;" &amp; "")&gt;0</formula>
    </cfRule>
    <cfRule type="expression" dxfId="1" priority="340">
      <formula>AND(COUNTIF(F237:W237,"&lt;&gt;" &amp; "")&gt;0,NOT(ISBLANK(D237)))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40">
    <cfRule type="expression" dxfId="0" priority="341">
      <formula>COUNTIF(F240:W240,"&lt;&gt;" &amp; "")&gt;0</formula>
    </cfRule>
    <cfRule type="expression" dxfId="1" priority="342">
      <formula>AND(COUNTIF(F240:W240,"&lt;&gt;" &amp; "")&gt;0,NOT(ISBLANK(D240)))</formula>
    </cfRule>
  </conditionalFormatting>
  <conditionalFormatting sqref="D241">
    <cfRule type="expression" dxfId="0" priority="343">
      <formula>COUNTIF(F241:W241,"&lt;&gt;" &amp; "")&gt;0</formula>
    </cfRule>
    <cfRule type="expression" dxfId="1" priority="344">
      <formula>AND(COUNTIF(F241:W241,"&lt;&gt;" &amp; "")&gt;0,NOT(ISBLANK(D241)))</formula>
    </cfRule>
  </conditionalFormatting>
  <conditionalFormatting sqref="D242">
    <cfRule type="expression" dxfId="0" priority="345">
      <formula>COUNTIF(F242:W242,"&lt;&gt;" &amp; "")&gt;0</formula>
    </cfRule>
    <cfRule type="expression" dxfId="1" priority="346">
      <formula>AND(COUNTIF(F242:W242,"&lt;&gt;" &amp; "")&gt;0,NOT(ISBLANK(D242)))</formula>
    </cfRule>
  </conditionalFormatting>
  <conditionalFormatting sqref="D243">
    <cfRule type="expression" dxfId="0" priority="347">
      <formula>COUNTIF(F243:W243,"&lt;&gt;" &amp; "")&gt;0</formula>
    </cfRule>
    <cfRule type="expression" dxfId="1" priority="348">
      <formula>AND(COUNTIF(F243:W243,"&lt;&gt;" &amp; "")&gt;0,NOT(ISBLANK(D243)))</formula>
    </cfRule>
  </conditionalFormatting>
  <conditionalFormatting sqref="D244">
    <cfRule type="expression" dxfId="0" priority="349">
      <formula>COUNTIF(F244:W244,"&lt;&gt;" &amp; "")&gt;0</formula>
    </cfRule>
    <cfRule type="expression" dxfId="1" priority="350">
      <formula>AND(COUNTIF(F244:W244,"&lt;&gt;" &amp; "")&gt;0,NOT(ISBLANK(D244)))</formula>
    </cfRule>
  </conditionalFormatting>
  <conditionalFormatting sqref="D247">
    <cfRule type="expression" dxfId="0" priority="351">
      <formula>COUNTIF(F247:W247,"&lt;&gt;" &amp; "")&gt;0</formula>
    </cfRule>
    <cfRule type="expression" dxfId="1" priority="352">
      <formula>AND(COUNTIF(F247:W247,"&lt;&gt;" &amp; "")&gt;0,NOT(ISBLANK(D247)))</formula>
    </cfRule>
  </conditionalFormatting>
  <conditionalFormatting sqref="D248">
    <cfRule type="expression" dxfId="0" priority="353">
      <formula>COUNTIF(F248:W248,"&lt;&gt;" &amp; "")&gt;0</formula>
    </cfRule>
    <cfRule type="expression" dxfId="1" priority="354">
      <formula>AND(COUNTIF(F248:W248,"&lt;&gt;" &amp; "")&gt;0,NOT(ISBLANK(D248)))</formula>
    </cfRule>
  </conditionalFormatting>
  <conditionalFormatting sqref="D249">
    <cfRule type="expression" dxfId="0" priority="355">
      <formula>COUNTIF(F249:W249,"&lt;&gt;" &amp; "")&gt;0</formula>
    </cfRule>
    <cfRule type="expression" dxfId="1" priority="356">
      <formula>AND(COUNTIF(F249:W249,"&lt;&gt;" &amp; "")&gt;0,NOT(ISBLANK(D249)))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50">
    <cfRule type="expression" dxfId="0" priority="357">
      <formula>COUNTIF(F250:W250,"&lt;&gt;" &amp; "")&gt;0</formula>
    </cfRule>
    <cfRule type="expression" dxfId="1" priority="358">
      <formula>AND(COUNTIF(F250:W250,"&lt;&gt;" &amp; "")&gt;0,NOT(ISBLANK(D250)))</formula>
    </cfRule>
  </conditionalFormatting>
  <conditionalFormatting sqref="D251">
    <cfRule type="expression" dxfId="0" priority="359">
      <formula>COUNTIF(F251:W251,"&lt;&gt;" &amp; "")&gt;0</formula>
    </cfRule>
    <cfRule type="expression" dxfId="1" priority="360">
      <formula>AND(COUNTIF(F251:W251,"&lt;&gt;" &amp; "")&gt;0,NOT(ISBLANK(D251)))</formula>
    </cfRule>
  </conditionalFormatting>
  <conditionalFormatting sqref="D254">
    <cfRule type="expression" dxfId="0" priority="361">
      <formula>COUNTIF(F254:W254,"&lt;&gt;" &amp; "")&gt;0</formula>
    </cfRule>
    <cfRule type="expression" dxfId="1" priority="362">
      <formula>AND(COUNTIF(F254:W254,"&lt;&gt;" &amp; "")&gt;0,NOT(ISBLANK(D254)))</formula>
    </cfRule>
  </conditionalFormatting>
  <conditionalFormatting sqref="D255">
    <cfRule type="expression" dxfId="0" priority="363">
      <formula>COUNTIF(F255:W255,"&lt;&gt;" &amp; "")&gt;0</formula>
    </cfRule>
    <cfRule type="expression" dxfId="1" priority="364">
      <formula>AND(COUNTIF(F255:W255,"&lt;&gt;" &amp; "")&gt;0,NOT(ISBLANK(D255)))</formula>
    </cfRule>
  </conditionalFormatting>
  <conditionalFormatting sqref="D256">
    <cfRule type="expression" dxfId="0" priority="365">
      <formula>COUNTIF(F256:W256,"&lt;&gt;" &amp; "")&gt;0</formula>
    </cfRule>
    <cfRule type="expression" dxfId="1" priority="366">
      <formula>AND(COUNTIF(F256:W256,"&lt;&gt;" &amp; "")&gt;0,NOT(ISBLANK(D256)))</formula>
    </cfRule>
  </conditionalFormatting>
  <conditionalFormatting sqref="D257">
    <cfRule type="expression" dxfId="0" priority="367">
      <formula>COUNTIF(F257:W257,"&lt;&gt;" &amp; "")&gt;0</formula>
    </cfRule>
    <cfRule type="expression" dxfId="1" priority="368">
      <formula>AND(COUNTIF(F257:W257,"&lt;&gt;" &amp; "")&gt;0,NOT(ISBLANK(D257)))</formula>
    </cfRule>
  </conditionalFormatting>
  <conditionalFormatting sqref="D258">
    <cfRule type="expression" dxfId="0" priority="369">
      <formula>COUNTIF(F258:W258,"&lt;&gt;" &amp; "")&gt;0</formula>
    </cfRule>
    <cfRule type="expression" dxfId="1" priority="370">
      <formula>AND(COUNTIF(F258:W258,"&lt;&gt;" &amp; "")&gt;0,NOT(ISBLANK(D258)))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51">
    <cfRule type="expression" dxfId="0" priority="71">
      <formula>COUNTIF(F51:W51,"&lt;&gt;" &amp; "")&gt;0</formula>
    </cfRule>
    <cfRule type="expression" dxfId="1" priority="72">
      <formula>AND(COUNTIF(F51:W51,"&lt;&gt;" &amp; "")&gt;0,NOT(ISBLANK(D51)))</formula>
    </cfRule>
  </conditionalFormatting>
  <conditionalFormatting sqref="D52">
    <cfRule type="expression" dxfId="0" priority="73">
      <formula>COUNTIF(F52:W52,"&lt;&gt;" &amp; "")&gt;0</formula>
    </cfRule>
    <cfRule type="expression" dxfId="1" priority="74">
      <formula>AND(COUNTIF(F52:W52,"&lt;&gt;" &amp; "")&gt;0,NOT(ISBLANK(D52)))</formula>
    </cfRule>
  </conditionalFormatting>
  <conditionalFormatting sqref="D53">
    <cfRule type="expression" dxfId="0" priority="75">
      <formula>COUNTIF(F53:W53,"&lt;&gt;" &amp; "")&gt;0</formula>
    </cfRule>
    <cfRule type="expression" dxfId="1" priority="76">
      <formula>AND(COUNTIF(F53:W53,"&lt;&gt;" &amp; "")&gt;0,NOT(ISBLANK(D53)))</formula>
    </cfRule>
  </conditionalFormatting>
  <conditionalFormatting sqref="D54">
    <cfRule type="expression" dxfId="0" priority="77">
      <formula>COUNTIF(F54:W54,"&lt;&gt;" &amp; "")&gt;0</formula>
    </cfRule>
    <cfRule type="expression" dxfId="1" priority="78">
      <formula>AND(COUNTIF(F54:W54,"&lt;&gt;" &amp; "")&gt;0,NOT(ISBLANK(D54)))</formula>
    </cfRule>
  </conditionalFormatting>
  <conditionalFormatting sqref="D55">
    <cfRule type="expression" dxfId="0" priority="79">
      <formula>COUNTIF(F55:W55,"&lt;&gt;" &amp; "")&gt;0</formula>
    </cfRule>
    <cfRule type="expression" dxfId="1" priority="80">
      <formula>AND(COUNTIF(F55:W55,"&lt;&gt;" &amp; "")&gt;0,NOT(ISBLANK(D55)))</formula>
    </cfRule>
  </conditionalFormatting>
  <conditionalFormatting sqref="D58">
    <cfRule type="expression" dxfId="0" priority="81">
      <formula>COUNTIF(F58:W58,"&lt;&gt;" &amp; "")&gt;0</formula>
    </cfRule>
    <cfRule type="expression" dxfId="1" priority="82">
      <formula>AND(COUNTIF(F58:W58,"&lt;&gt;" &amp; "")&gt;0,NOT(ISBLANK(D58)))</formula>
    </cfRule>
  </conditionalFormatting>
  <conditionalFormatting sqref="D59">
    <cfRule type="expression" dxfId="0" priority="83">
      <formula>COUNTIF(F59:W59,"&lt;&gt;" &amp; "")&gt;0</formula>
    </cfRule>
    <cfRule type="expression" dxfId="1" priority="84">
      <formula>AND(COUNTIF(F59:W59,"&lt;&gt;" &amp; "")&gt;0,NOT(ISBLANK(D59)))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60">
    <cfRule type="expression" dxfId="0" priority="85">
      <formula>COUNTIF(F60:W60,"&lt;&gt;" &amp; "")&gt;0</formula>
    </cfRule>
    <cfRule type="expression" dxfId="1" priority="86">
      <formula>AND(COUNTIF(F60:W60,"&lt;&gt;" &amp; "")&gt;0,NOT(ISBLANK(D60)))</formula>
    </cfRule>
  </conditionalFormatting>
  <conditionalFormatting sqref="D61">
    <cfRule type="expression" dxfId="0" priority="87">
      <formula>COUNTIF(F61:W61,"&lt;&gt;" &amp; "")&gt;0</formula>
    </cfRule>
    <cfRule type="expression" dxfId="1" priority="88">
      <formula>AND(COUNTIF(F61:W61,"&lt;&gt;" &amp; "")&gt;0,NOT(ISBLANK(D61)))</formula>
    </cfRule>
  </conditionalFormatting>
  <conditionalFormatting sqref="D62">
    <cfRule type="expression" dxfId="0" priority="89">
      <formula>COUNTIF(F62:W62,"&lt;&gt;" &amp; "")&gt;0</formula>
    </cfRule>
    <cfRule type="expression" dxfId="1" priority="90">
      <formula>AND(COUNTIF(F62:W62,"&lt;&gt;" &amp; "")&gt;0,NOT(ISBLANK(D62)))</formula>
    </cfRule>
  </conditionalFormatting>
  <conditionalFormatting sqref="D65">
    <cfRule type="expression" dxfId="0" priority="91">
      <formula>COUNTIF(F65:W65,"&lt;&gt;" &amp; "")&gt;0</formula>
    </cfRule>
    <cfRule type="expression" dxfId="1" priority="92">
      <formula>AND(COUNTIF(F65:W65,"&lt;&gt;" &amp; "")&gt;0,NOT(ISBLANK(D65)))</formula>
    </cfRule>
  </conditionalFormatting>
  <conditionalFormatting sqref="D66">
    <cfRule type="expression" dxfId="0" priority="93">
      <formula>COUNTIF(F66:W66,"&lt;&gt;" &amp; "")&gt;0</formula>
    </cfRule>
    <cfRule type="expression" dxfId="1" priority="94">
      <formula>AND(COUNTIF(F66:W66,"&lt;&gt;" &amp; "")&gt;0,NOT(ISBLANK(D66)))</formula>
    </cfRule>
  </conditionalFormatting>
  <conditionalFormatting sqref="D67">
    <cfRule type="expression" dxfId="0" priority="95">
      <formula>COUNTIF(F67:W67,"&lt;&gt;" &amp; "")&gt;0</formula>
    </cfRule>
    <cfRule type="expression" dxfId="1" priority="96">
      <formula>AND(COUNTIF(F67:W67,"&lt;&gt;" &amp; "")&gt;0,NOT(ISBLANK(D67)))</formula>
    </cfRule>
  </conditionalFormatting>
  <conditionalFormatting sqref="D68">
    <cfRule type="expression" dxfId="0" priority="97">
      <formula>COUNTIF(F68:W68,"&lt;&gt;" &amp; "")&gt;0</formula>
    </cfRule>
    <cfRule type="expression" dxfId="1" priority="98">
      <formula>AND(COUNTIF(F68:W68,"&lt;&gt;" &amp; "")&gt;0,NOT(ISBLANK(D68)))</formula>
    </cfRule>
  </conditionalFormatting>
  <conditionalFormatting sqref="D69">
    <cfRule type="expression" dxfId="0" priority="99">
      <formula>COUNTIF(F69:W69,"&lt;&gt;" &amp; "")&gt;0</formula>
    </cfRule>
    <cfRule type="expression" dxfId="1" priority="100">
      <formula>AND(COUNTIF(F69:W69,"&lt;&gt;" &amp; "")&gt;0,NOT(ISBLANK(D69)))</formula>
    </cfRule>
  </conditionalFormatting>
  <conditionalFormatting sqref="D72">
    <cfRule type="expression" dxfId="0" priority="101">
      <formula>COUNTIF(F72:W72,"&lt;&gt;" &amp; "")&gt;0</formula>
    </cfRule>
    <cfRule type="expression" dxfId="1" priority="102">
      <formula>AND(COUNTIF(F72:W72,"&lt;&gt;" &amp; "")&gt;0,NOT(ISBLANK(D72)))</formula>
    </cfRule>
  </conditionalFormatting>
  <conditionalFormatting sqref="D73">
    <cfRule type="expression" dxfId="0" priority="103">
      <formula>COUNTIF(F73:W73,"&lt;&gt;" &amp; "")&gt;0</formula>
    </cfRule>
    <cfRule type="expression" dxfId="1" priority="104">
      <formula>AND(COUNTIF(F73:W73,"&lt;&gt;" &amp; "")&gt;0,NOT(ISBLANK(D73)))</formula>
    </cfRule>
  </conditionalFormatting>
  <conditionalFormatting sqref="D74">
    <cfRule type="expression" dxfId="0" priority="105">
      <formula>COUNTIF(F74:W74,"&lt;&gt;" &amp; "")&gt;0</formula>
    </cfRule>
    <cfRule type="expression" dxfId="1" priority="106">
      <formula>AND(COUNTIF(F74:W74,"&lt;&gt;" &amp; "")&gt;0,NOT(ISBLANK(D74)))</formula>
    </cfRule>
  </conditionalFormatting>
  <conditionalFormatting sqref="D75">
    <cfRule type="expression" dxfId="0" priority="107">
      <formula>COUNTIF(F75:W75,"&lt;&gt;" &amp; "")&gt;0</formula>
    </cfRule>
    <cfRule type="expression" dxfId="1" priority="108">
      <formula>AND(COUNTIF(F75:W75,"&lt;&gt;" &amp; "")&gt;0,NOT(ISBLANK(D75)))</formula>
    </cfRule>
  </conditionalFormatting>
  <conditionalFormatting sqref="D76">
    <cfRule type="expression" dxfId="0" priority="109">
      <formula>COUNTIF(F76:W76,"&lt;&gt;" &amp; "")&gt;0</formula>
    </cfRule>
    <cfRule type="expression" dxfId="1" priority="110">
      <formula>AND(COUNTIF(F76:W76,"&lt;&gt;" &amp; "")&gt;0,NOT(ISBLANK(D76)))</formula>
    </cfRule>
  </conditionalFormatting>
  <conditionalFormatting sqref="D79">
    <cfRule type="expression" dxfId="0" priority="111">
      <formula>COUNTIF(F79:W79,"&lt;&gt;" &amp; "")&gt;0</formula>
    </cfRule>
    <cfRule type="expression" dxfId="1" priority="112">
      <formula>AND(COUNTIF(F79:W79,"&lt;&gt;" &amp; "")&gt;0,NOT(ISBLANK(D79)))</formula>
    </cfRule>
  </conditionalFormatting>
  <conditionalFormatting sqref="D80">
    <cfRule type="expression" dxfId="0" priority="113">
      <formula>COUNTIF(F80:W80,"&lt;&gt;" &amp; "")&gt;0</formula>
    </cfRule>
    <cfRule type="expression" dxfId="1" priority="114">
      <formula>AND(COUNTIF(F80:W80,"&lt;&gt;" &amp; "")&gt;0,NOT(ISBLANK(D80)))</formula>
    </cfRule>
  </conditionalFormatting>
  <conditionalFormatting sqref="D81">
    <cfRule type="expression" dxfId="0" priority="115">
      <formula>COUNTIF(F81:W81,"&lt;&gt;" &amp; "")&gt;0</formula>
    </cfRule>
    <cfRule type="expression" dxfId="1" priority="116">
      <formula>AND(COUNTIF(F81:W81,"&lt;&gt;" &amp; "")&gt;0,NOT(ISBLANK(D81)))</formula>
    </cfRule>
  </conditionalFormatting>
  <conditionalFormatting sqref="D82">
    <cfRule type="expression" dxfId="0" priority="117">
      <formula>COUNTIF(F82:W82,"&lt;&gt;" &amp; "")&gt;0</formula>
    </cfRule>
    <cfRule type="expression" dxfId="1" priority="118">
      <formula>AND(COUNTIF(F82:W82,"&lt;&gt;" &amp; "")&gt;0,NOT(ISBLANK(D82)))</formula>
    </cfRule>
  </conditionalFormatting>
  <conditionalFormatting sqref="D83">
    <cfRule type="expression" dxfId="0" priority="119">
      <formula>COUNTIF(F83:W83,"&lt;&gt;" &amp; "")&gt;0</formula>
    </cfRule>
    <cfRule type="expression" dxfId="1" priority="120">
      <formula>AND(COUNTIF(F83:W83,"&lt;&gt;" &amp; "")&gt;0,NOT(ISBLANK(D83)))</formula>
    </cfRule>
  </conditionalFormatting>
  <conditionalFormatting sqref="D86">
    <cfRule type="expression" dxfId="0" priority="121">
      <formula>COUNTIF(F86:W86,"&lt;&gt;" &amp; "")&gt;0</formula>
    </cfRule>
    <cfRule type="expression" dxfId="1" priority="122">
      <formula>AND(COUNTIF(F86:W86,"&lt;&gt;" &amp; "")&gt;0,NOT(ISBLANK(D86)))</formula>
    </cfRule>
  </conditionalFormatting>
  <conditionalFormatting sqref="D87">
    <cfRule type="expression" dxfId="0" priority="123">
      <formula>COUNTIF(F87:W87,"&lt;&gt;" &amp; "")&gt;0</formula>
    </cfRule>
    <cfRule type="expression" dxfId="1" priority="124">
      <formula>AND(COUNTIF(F87:W87,"&lt;&gt;" &amp; "")&gt;0,NOT(ISBLANK(D87)))</formula>
    </cfRule>
  </conditionalFormatting>
  <conditionalFormatting sqref="D88">
    <cfRule type="expression" dxfId="0" priority="125">
      <formula>COUNTIF(F88:W88,"&lt;&gt;" &amp; "")&gt;0</formula>
    </cfRule>
    <cfRule type="expression" dxfId="1" priority="126">
      <formula>AND(COUNTIF(F88:W88,"&lt;&gt;" &amp; "")&gt;0,NOT(ISBLANK(D88)))</formula>
    </cfRule>
  </conditionalFormatting>
  <conditionalFormatting sqref="D89">
    <cfRule type="expression" dxfId="0" priority="127">
      <formula>COUNTIF(F89:W89,"&lt;&gt;" &amp; "")&gt;0</formula>
    </cfRule>
    <cfRule type="expression" dxfId="1" priority="128">
      <formula>AND(COUNTIF(F89:W89,"&lt;&gt;" &amp; "")&gt;0,NOT(ISBLANK(D89)))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conditionalFormatting sqref="D90">
    <cfRule type="expression" dxfId="0" priority="129">
      <formula>COUNTIF(F90:W90,"&lt;&gt;" &amp; "")&gt;0</formula>
    </cfRule>
    <cfRule type="expression" dxfId="1" priority="130">
      <formula>AND(COUNTIF(F90:W90,"&lt;&gt;" &amp; "")&gt;0,NOT(ISBLANK(D90)))</formula>
    </cfRule>
  </conditionalFormatting>
  <conditionalFormatting sqref="D93">
    <cfRule type="expression" dxfId="0" priority="131">
      <formula>COUNTIF(F93:W93,"&lt;&gt;" &amp; "")&gt;0</formula>
    </cfRule>
    <cfRule type="expression" dxfId="1" priority="132">
      <formula>AND(COUNTIF(F93:W93,"&lt;&gt;" &amp; "")&gt;0,NOT(ISBLANK(D93)))</formula>
    </cfRule>
  </conditionalFormatting>
  <conditionalFormatting sqref="D94">
    <cfRule type="expression" dxfId="0" priority="133">
      <formula>COUNTIF(F94:W94,"&lt;&gt;" &amp; "")&gt;0</formula>
    </cfRule>
    <cfRule type="expression" dxfId="1" priority="134">
      <formula>AND(COUNTIF(F94:W94,"&lt;&gt;" &amp; "")&gt;0,NOT(ISBLANK(D94)))</formula>
    </cfRule>
  </conditionalFormatting>
  <conditionalFormatting sqref="D95">
    <cfRule type="expression" dxfId="0" priority="135">
      <formula>COUNTIF(F95:W95,"&lt;&gt;" &amp; "")&gt;0</formula>
    </cfRule>
    <cfRule type="expression" dxfId="1" priority="136">
      <formula>AND(COUNTIF(F95:W95,"&lt;&gt;" &amp; "")&gt;0,NOT(ISBLANK(D95)))</formula>
    </cfRule>
  </conditionalFormatting>
  <conditionalFormatting sqref="D96">
    <cfRule type="expression" dxfId="0" priority="137">
      <formula>COUNTIF(F96:W96,"&lt;&gt;" &amp; "")&gt;0</formula>
    </cfRule>
    <cfRule type="expression" dxfId="1" priority="138">
      <formula>AND(COUNTIF(F96:W96,"&lt;&gt;" &amp; "")&gt;0,NOT(ISBLANK(D96)))</formula>
    </cfRule>
  </conditionalFormatting>
  <conditionalFormatting sqref="D97">
    <cfRule type="expression" dxfId="0" priority="139">
      <formula>COUNTIF(F97:W97,"&lt;&gt;" &amp; "")&gt;0</formula>
    </cfRule>
    <cfRule type="expression" dxfId="1" priority="140">
      <formula>AND(COUNTIF(F97:W97,"&lt;&gt;" &amp; "")&gt;0,NOT(ISBLANK(D97)))</formula>
    </cfRule>
  </conditionalFormatting>
  <dataValidations count="185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0">
      <formula1>"Number"</formula1>
    </dataValidation>
    <dataValidation type="list" allowBlank="1" showInputMessage="1" showErrorMessage="1" sqref="C11">
      <formula1>"Number"</formula1>
    </dataValidation>
    <dataValidation type="list" allowBlank="1" showInputMessage="1" showErrorMessage="1" sqref="C12">
      <formula1>"Number"</formula1>
    </dataValidation>
    <dataValidation type="list" allowBlank="1" showInputMessage="1" showErrorMessage="1" sqref="C13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0">
      <formula1>"Number"</formula1>
    </dataValidation>
    <dataValidation type="list" allowBlank="1" showInputMessage="1" showErrorMessage="1" sqref="C23">
      <formula1>"Number"</formula1>
    </dataValidation>
    <dataValidation type="list" allowBlank="1" showInputMessage="1" showErrorMessage="1" sqref="C24">
      <formula1>"Number"</formula1>
    </dataValidation>
    <dataValidation type="list" allowBlank="1" showInputMessage="1" showErrorMessage="1" sqref="C25">
      <formula1>"Number"</formula1>
    </dataValidation>
    <dataValidation type="list" allowBlank="1" showInputMessage="1" showErrorMessage="1" sqref="C26">
      <formula1>"Number"</formula1>
    </dataValidation>
    <dataValidation type="list" allowBlank="1" showInputMessage="1" showErrorMessage="1" sqref="C27">
      <formula1>"Number"</formula1>
    </dataValidation>
    <dataValidation type="list" allowBlank="1" showInputMessage="1" showErrorMessage="1" sqref="C30">
      <formula1>"Number"</formula1>
    </dataValidation>
    <dataValidation type="list" allowBlank="1" showInputMessage="1" showErrorMessage="1" sqref="C31">
      <formula1>"Number"</formula1>
    </dataValidation>
    <dataValidation type="list" allowBlank="1" showInputMessage="1" showErrorMessage="1" sqref="C32">
      <formula1>"Number"</formula1>
    </dataValidation>
    <dataValidation type="list" allowBlank="1" showInputMessage="1" showErrorMessage="1" sqref="C33">
      <formula1>"Number"</formula1>
    </dataValidation>
    <dataValidation type="list" allowBlank="1" showInputMessage="1" showErrorMessage="1" sqref="C34">
      <formula1>"Number"</formula1>
    </dataValidation>
    <dataValidation type="list" allowBlank="1" showInputMessage="1" showErrorMessage="1" sqref="C37">
      <formula1>"Number"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0">
      <formula1>"Number"</formula1>
    </dataValidation>
    <dataValidation type="list" allowBlank="1" showInputMessage="1" showErrorMessage="1" sqref="C41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48">
      <formula1>"Number"</formula1>
    </dataValidation>
    <dataValidation type="list" allowBlank="1" showInputMessage="1" showErrorMessage="1" sqref="C51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0">
      <formula1>"Number"</formula1>
    </dataValidation>
    <dataValidation type="list" allowBlank="1" showInputMessage="1" showErrorMessage="1" sqref="C61">
      <formula1>"Number"</formula1>
    </dataValidation>
    <dataValidation type="list" allowBlank="1" showInputMessage="1" showErrorMessage="1" sqref="C62">
      <formula1>"Number"</formula1>
    </dataValidation>
    <dataValidation type="list" allowBlank="1" showInputMessage="1" showErrorMessage="1" sqref="C65">
      <formula1>"Number"</formula1>
    </dataValidation>
    <dataValidation type="list" allowBlank="1" showInputMessage="1" showErrorMessage="1" sqref="C66">
      <formula1>"Number"</formula1>
    </dataValidation>
    <dataValidation type="list" allowBlank="1" showInputMessage="1" showErrorMessage="1" sqref="C67">
      <formula1>"Number"</formula1>
    </dataValidation>
    <dataValidation type="list" allowBlank="1" showInputMessage="1" showErrorMessage="1" sqref="C68">
      <formula1>"Number"</formula1>
    </dataValidation>
    <dataValidation type="list" allowBlank="1" showInputMessage="1" showErrorMessage="1" sqref="C69">
      <formula1>"Number"</formula1>
    </dataValidation>
    <dataValidation type="list" allowBlank="1" showInputMessage="1" showErrorMessage="1" sqref="C72">
      <formula1>"Number"</formula1>
    </dataValidation>
    <dataValidation type="list" allowBlank="1" showInputMessage="1" showErrorMessage="1" sqref="C73">
      <formula1>"Number"</formula1>
    </dataValidation>
    <dataValidation type="list" allowBlank="1" showInputMessage="1" showErrorMessage="1" sqref="C74">
      <formula1>"Number"</formula1>
    </dataValidation>
    <dataValidation type="list" allowBlank="1" showInputMessage="1" showErrorMessage="1" sqref="C75">
      <formula1>"Number"</formula1>
    </dataValidation>
    <dataValidation type="list" allowBlank="1" showInputMessage="1" showErrorMessage="1" sqref="C76">
      <formula1>"Number"</formula1>
    </dataValidation>
    <dataValidation type="list" allowBlank="1" showInputMessage="1" showErrorMessage="1" sqref="C79">
      <formula1>"Number"</formula1>
    </dataValidation>
    <dataValidation type="list" allowBlank="1" showInputMessage="1" showErrorMessage="1" sqref="C80">
      <formula1>"Number"</formula1>
    </dataValidation>
    <dataValidation type="list" allowBlank="1" showInputMessage="1" showErrorMessage="1" sqref="C81">
      <formula1>"Number"</formula1>
    </dataValidation>
    <dataValidation type="list" allowBlank="1" showInputMessage="1" showErrorMessage="1" sqref="C82">
      <formula1>"Number"</formula1>
    </dataValidation>
    <dataValidation type="list" allowBlank="1" showInputMessage="1" showErrorMessage="1" sqref="C83">
      <formula1>"Number"</formula1>
    </dataValidation>
    <dataValidation type="list" allowBlank="1" showInputMessage="1" showErrorMessage="1" sqref="C86">
      <formula1>"Number"</formula1>
    </dataValidation>
    <dataValidation type="list" allowBlank="1" showInputMessage="1" showErrorMessage="1" sqref="C87">
      <formula1>"Number"</formula1>
    </dataValidation>
    <dataValidation type="list" allowBlank="1" showInputMessage="1" showErrorMessage="1" sqref="C88">
      <formula1>"Number"</formula1>
    </dataValidation>
    <dataValidation type="list" allowBlank="1" showInputMessage="1" showErrorMessage="1" sqref="C89">
      <formula1>"Number"</formula1>
    </dataValidation>
    <dataValidation type="list" allowBlank="1" showInputMessage="1" showErrorMessage="1" sqref="C90">
      <formula1>"Number"</formula1>
    </dataValidation>
    <dataValidation type="list" allowBlank="1" showInputMessage="1" showErrorMessage="1" sqref="C93">
      <formula1>"Number"</formula1>
    </dataValidation>
    <dataValidation type="list" allowBlank="1" showInputMessage="1" showErrorMessage="1" sqref="C94">
      <formula1>"Number"</formula1>
    </dataValidation>
    <dataValidation type="list" allowBlank="1" showInputMessage="1" showErrorMessage="1" sqref="C95">
      <formula1>"Number"</formula1>
    </dataValidation>
    <dataValidation type="list" allowBlank="1" showInputMessage="1" showErrorMessage="1" sqref="C96">
      <formula1>"Number"</formula1>
    </dataValidation>
    <dataValidation type="list" allowBlank="1" showInputMessage="1" showErrorMessage="1" sqref="C97">
      <formula1>"Number"</formula1>
    </dataValidation>
    <dataValidation type="list" allowBlank="1" showInputMessage="1" showErrorMessage="1" sqref="C100">
      <formula1>"Number"</formula1>
    </dataValidation>
    <dataValidation type="list" allowBlank="1" showInputMessage="1" showErrorMessage="1" sqref="C101">
      <formula1>"Number"</formula1>
    </dataValidation>
    <dataValidation type="list" allowBlank="1" showInputMessage="1" showErrorMessage="1" sqref="C102">
      <formula1>"Number"</formula1>
    </dataValidation>
    <dataValidation type="list" allowBlank="1" showInputMessage="1" showErrorMessage="1" sqref="C103">
      <formula1>"Number"</formula1>
    </dataValidation>
    <dataValidation type="list" allowBlank="1" showInputMessage="1" showErrorMessage="1" sqref="C104">
      <formula1>"Number"</formula1>
    </dataValidation>
    <dataValidation type="list" allowBlank="1" showInputMessage="1" showErrorMessage="1" sqref="C107">
      <formula1>"Number"</formula1>
    </dataValidation>
    <dataValidation type="list" allowBlank="1" showInputMessage="1" showErrorMessage="1" sqref="C108">
      <formula1>"Number"</formula1>
    </dataValidation>
    <dataValidation type="list" allowBlank="1" showInputMessage="1" showErrorMessage="1" sqref="C109">
      <formula1>"Number"</formula1>
    </dataValidation>
    <dataValidation type="list" allowBlank="1" showInputMessage="1" showErrorMessage="1" sqref="C110">
      <formula1>"Number"</formula1>
    </dataValidation>
    <dataValidation type="list" allowBlank="1" showInputMessage="1" showErrorMessage="1" sqref="C111">
      <formula1>"Number"</formula1>
    </dataValidation>
    <dataValidation type="list" allowBlank="1" showInputMessage="1" showErrorMessage="1" sqref="C114">
      <formula1>"Number"</formula1>
    </dataValidation>
    <dataValidation type="list" allowBlank="1" showInputMessage="1" showErrorMessage="1" sqref="C115">
      <formula1>"Number"</formula1>
    </dataValidation>
    <dataValidation type="list" allowBlank="1" showInputMessage="1" showErrorMessage="1" sqref="C116">
      <formula1>"Number"</formula1>
    </dataValidation>
    <dataValidation type="list" allowBlank="1" showInputMessage="1" showErrorMessage="1" sqref="C117">
      <formula1>"Number"</formula1>
    </dataValidation>
    <dataValidation type="list" allowBlank="1" showInputMessage="1" showErrorMessage="1" sqref="C118">
      <formula1>"Number"</formula1>
    </dataValidation>
    <dataValidation type="list" allowBlank="1" showInputMessage="1" showErrorMessage="1" sqref="C121">
      <formula1>"Number"</formula1>
    </dataValidation>
    <dataValidation type="list" allowBlank="1" showInputMessage="1" showErrorMessage="1" sqref="C122">
      <formula1>"Number"</formula1>
    </dataValidation>
    <dataValidation type="list" allowBlank="1" showInputMessage="1" showErrorMessage="1" sqref="C123">
      <formula1>"Number"</formula1>
    </dataValidation>
    <dataValidation type="list" allowBlank="1" showInputMessage="1" showErrorMessage="1" sqref="C124">
      <formula1>"Number"</formula1>
    </dataValidation>
    <dataValidation type="list" allowBlank="1" showInputMessage="1" showErrorMessage="1" sqref="C125">
      <formula1>"Number"</formula1>
    </dataValidation>
    <dataValidation type="list" allowBlank="1" showInputMessage="1" showErrorMessage="1" sqref="C128">
      <formula1>"Number"</formula1>
    </dataValidation>
    <dataValidation type="list" allowBlank="1" showInputMessage="1" showErrorMessage="1" sqref="C129">
      <formula1>"Number"</formula1>
    </dataValidation>
    <dataValidation type="list" allowBlank="1" showInputMessage="1" showErrorMessage="1" sqref="C130">
      <formula1>"Number"</formula1>
    </dataValidation>
    <dataValidation type="list" allowBlank="1" showInputMessage="1" showErrorMessage="1" sqref="C131">
      <formula1>"Number"</formula1>
    </dataValidation>
    <dataValidation type="list" allowBlank="1" showInputMessage="1" showErrorMessage="1" sqref="C132">
      <formula1>"Number"</formula1>
    </dataValidation>
    <dataValidation type="list" allowBlank="1" showInputMessage="1" showErrorMessage="1" sqref="C135">
      <formula1>"Number"</formula1>
    </dataValidation>
    <dataValidation type="list" allowBlank="1" showInputMessage="1" showErrorMessage="1" sqref="C136">
      <formula1>"Number"</formula1>
    </dataValidation>
    <dataValidation type="list" allowBlank="1" showInputMessage="1" showErrorMessage="1" sqref="C137">
      <formula1>"Number"</formula1>
    </dataValidation>
    <dataValidation type="list" allowBlank="1" showInputMessage="1" showErrorMessage="1" sqref="C138">
      <formula1>"Number"</formula1>
    </dataValidation>
    <dataValidation type="list" allowBlank="1" showInputMessage="1" showErrorMessage="1" sqref="C139">
      <formula1>"Number"</formula1>
    </dataValidation>
    <dataValidation type="list" allowBlank="1" showInputMessage="1" showErrorMessage="1" sqref="C142">
      <formula1>"Number"</formula1>
    </dataValidation>
    <dataValidation type="list" allowBlank="1" showInputMessage="1" showErrorMessage="1" sqref="C143">
      <formula1>"Number"</formula1>
    </dataValidation>
    <dataValidation type="list" allowBlank="1" showInputMessage="1" showErrorMessage="1" sqref="C144">
      <formula1>"Number"</formula1>
    </dataValidation>
    <dataValidation type="list" allowBlank="1" showInputMessage="1" showErrorMessage="1" sqref="C145">
      <formula1>"Number"</formula1>
    </dataValidation>
    <dataValidation type="list" allowBlank="1" showInputMessage="1" showErrorMessage="1" sqref="C146">
      <formula1>"Number"</formula1>
    </dataValidation>
    <dataValidation type="list" allowBlank="1" showInputMessage="1" showErrorMessage="1" sqref="C149">
      <formula1>"Fraction"</formula1>
    </dataValidation>
    <dataValidation type="list" allowBlank="1" showInputMessage="1" showErrorMessage="1" sqref="C150">
      <formula1>"Fraction"</formula1>
    </dataValidation>
    <dataValidation type="list" allowBlank="1" showInputMessage="1" showErrorMessage="1" sqref="C151">
      <formula1>"Fraction"</formula1>
    </dataValidation>
    <dataValidation type="list" allowBlank="1" showInputMessage="1" showErrorMessage="1" sqref="C152">
      <formula1>"Fraction"</formula1>
    </dataValidation>
    <dataValidation type="list" allowBlank="1" showInputMessage="1" showErrorMessage="1" sqref="C153">
      <formula1>"Fraction"</formula1>
    </dataValidation>
    <dataValidation type="list" allowBlank="1" showInputMessage="1" showErrorMessage="1" sqref="C156">
      <formula1>"Fraction"</formula1>
    </dataValidation>
    <dataValidation type="list" allowBlank="1" showInputMessage="1" showErrorMessage="1" sqref="C157">
      <formula1>"Fraction"</formula1>
    </dataValidation>
    <dataValidation type="list" allowBlank="1" showInputMessage="1" showErrorMessage="1" sqref="C158">
      <formula1>"Fraction"</formula1>
    </dataValidation>
    <dataValidation type="list" allowBlank="1" showInputMessage="1" showErrorMessage="1" sqref="C159">
      <formula1>"Fraction"</formula1>
    </dataValidation>
    <dataValidation type="list" allowBlank="1" showInputMessage="1" showErrorMessage="1" sqref="C160">
      <formula1>"Fraction"</formula1>
    </dataValidation>
    <dataValidation type="list" allowBlank="1" showInputMessage="1" showErrorMessage="1" sqref="C163">
      <formula1>"Number"</formula1>
    </dataValidation>
    <dataValidation type="list" allowBlank="1" showInputMessage="1" showErrorMessage="1" sqref="C164">
      <formula1>"Number"</formula1>
    </dataValidation>
    <dataValidation type="list" allowBlank="1" showInputMessage="1" showErrorMessage="1" sqref="C165">
      <formula1>"Number"</formula1>
    </dataValidation>
    <dataValidation type="list" allowBlank="1" showInputMessage="1" showErrorMessage="1" sqref="C166">
      <formula1>"Number"</formula1>
    </dataValidation>
    <dataValidation type="list" allowBlank="1" showInputMessage="1" showErrorMessage="1" sqref="C167">
      <formula1>"Number"</formula1>
    </dataValidation>
    <dataValidation type="list" allowBlank="1" showInputMessage="1" showErrorMessage="1" sqref="C170">
      <formula1>"Number"</formula1>
    </dataValidation>
    <dataValidation type="list" allowBlank="1" showInputMessage="1" showErrorMessage="1" sqref="C171">
      <formula1>"Number"</formula1>
    </dataValidation>
    <dataValidation type="list" allowBlank="1" showInputMessage="1" showErrorMessage="1" sqref="C172">
      <formula1>"Number"</formula1>
    </dataValidation>
    <dataValidation type="list" allowBlank="1" showInputMessage="1" showErrorMessage="1" sqref="C173">
      <formula1>"Number"</formula1>
    </dataValidation>
    <dataValidation type="list" allowBlank="1" showInputMessage="1" showErrorMessage="1" sqref="C174">
      <formula1>"Number"</formula1>
    </dataValidation>
    <dataValidation type="list" allowBlank="1" showInputMessage="1" showErrorMessage="1" sqref="C177">
      <formula1>"Number"</formula1>
    </dataValidation>
    <dataValidation type="list" allowBlank="1" showInputMessage="1" showErrorMessage="1" sqref="C178">
      <formula1>"Number"</formula1>
    </dataValidation>
    <dataValidation type="list" allowBlank="1" showInputMessage="1" showErrorMessage="1" sqref="C179">
      <formula1>"Number"</formula1>
    </dataValidation>
    <dataValidation type="list" allowBlank="1" showInputMessage="1" showErrorMessage="1" sqref="C180">
      <formula1>"Number"</formula1>
    </dataValidation>
    <dataValidation type="list" allowBlank="1" showInputMessage="1" showErrorMessage="1" sqref="C181">
      <formula1>"Number"</formula1>
    </dataValidation>
    <dataValidation type="list" allowBlank="1" showInputMessage="1" showErrorMessage="1" sqref="C184">
      <formula1>"Number"</formula1>
    </dataValidation>
    <dataValidation type="list" allowBlank="1" showInputMessage="1" showErrorMessage="1" sqref="C185">
      <formula1>"Number"</formula1>
    </dataValidation>
    <dataValidation type="list" allowBlank="1" showInputMessage="1" showErrorMessage="1" sqref="C186">
      <formula1>"Number"</formula1>
    </dataValidation>
    <dataValidation type="list" allowBlank="1" showInputMessage="1" showErrorMessage="1" sqref="C187">
      <formula1>"Number"</formula1>
    </dataValidation>
    <dataValidation type="list" allowBlank="1" showInputMessage="1" showErrorMessage="1" sqref="C188">
      <formula1>"Number"</formula1>
    </dataValidation>
    <dataValidation type="list" allowBlank="1" showInputMessage="1" showErrorMessage="1" sqref="C191">
      <formula1>"Number"</formula1>
    </dataValidation>
    <dataValidation type="list" allowBlank="1" showInputMessage="1" showErrorMessage="1" sqref="C192">
      <formula1>"Number"</formula1>
    </dataValidation>
    <dataValidation type="list" allowBlank="1" showInputMessage="1" showErrorMessage="1" sqref="C193">
      <formula1>"Number"</formula1>
    </dataValidation>
    <dataValidation type="list" allowBlank="1" showInputMessage="1" showErrorMessage="1" sqref="C194">
      <formula1>"Number"</formula1>
    </dataValidation>
    <dataValidation type="list" allowBlank="1" showInputMessage="1" showErrorMessage="1" sqref="C195">
      <formula1>"Number"</formula1>
    </dataValidation>
    <dataValidation type="list" allowBlank="1" showInputMessage="1" showErrorMessage="1" sqref="C198">
      <formula1>"Number"</formula1>
    </dataValidation>
    <dataValidation type="list" allowBlank="1" showInputMessage="1" showErrorMessage="1" sqref="C199">
      <formula1>"Number"</formula1>
    </dataValidation>
    <dataValidation type="list" allowBlank="1" showInputMessage="1" showErrorMessage="1" sqref="C200">
      <formula1>"Number"</formula1>
    </dataValidation>
    <dataValidation type="list" allowBlank="1" showInputMessage="1" showErrorMessage="1" sqref="C201">
      <formula1>"Number"</formula1>
    </dataValidation>
    <dataValidation type="list" allowBlank="1" showInputMessage="1" showErrorMessage="1" sqref="C202">
      <formula1>"Number"</formula1>
    </dataValidation>
    <dataValidation type="list" allowBlank="1" showInputMessage="1" showErrorMessage="1" sqref="C205">
      <formula1>"Number"</formula1>
    </dataValidation>
    <dataValidation type="list" allowBlank="1" showInputMessage="1" showErrorMessage="1" sqref="C206">
      <formula1>"Number"</formula1>
    </dataValidation>
    <dataValidation type="list" allowBlank="1" showInputMessage="1" showErrorMessage="1" sqref="C207">
      <formula1>"Number"</formula1>
    </dataValidation>
    <dataValidation type="list" allowBlank="1" showInputMessage="1" showErrorMessage="1" sqref="C208">
      <formula1>"Number"</formula1>
    </dataValidation>
    <dataValidation type="list" allowBlank="1" showInputMessage="1" showErrorMessage="1" sqref="C209">
      <formula1>"Number"</formula1>
    </dataValidation>
    <dataValidation type="list" allowBlank="1" showInputMessage="1" showErrorMessage="1" sqref="C212">
      <formula1>"number"</formula1>
    </dataValidation>
    <dataValidation type="list" allowBlank="1" showInputMessage="1" showErrorMessage="1" sqref="C213">
      <formula1>"number"</formula1>
    </dataValidation>
    <dataValidation type="list" allowBlank="1" showInputMessage="1" showErrorMessage="1" sqref="C214">
      <formula1>"number"</formula1>
    </dataValidation>
    <dataValidation type="list" allowBlank="1" showInputMessage="1" showErrorMessage="1" sqref="C215">
      <formula1>"number"</formula1>
    </dataValidation>
    <dataValidation type="list" allowBlank="1" showInputMessage="1" showErrorMessage="1" sqref="C216">
      <formula1>"number"</formula1>
    </dataValidation>
    <dataValidation type="list" allowBlank="1" showInputMessage="1" showErrorMessage="1" sqref="C219">
      <formula1>"number"</formula1>
    </dataValidation>
    <dataValidation type="list" allowBlank="1" showInputMessage="1" showErrorMessage="1" sqref="C220">
      <formula1>"number"</formula1>
    </dataValidation>
    <dataValidation type="list" allowBlank="1" showInputMessage="1" showErrorMessage="1" sqref="C221">
      <formula1>"number"</formula1>
    </dataValidation>
    <dataValidation type="list" allowBlank="1" showInputMessage="1" showErrorMessage="1" sqref="C222">
      <formula1>"number"</formula1>
    </dataValidation>
    <dataValidation type="list" allowBlank="1" showInputMessage="1" showErrorMessage="1" sqref="C223">
      <formula1>"number"</formula1>
    </dataValidation>
    <dataValidation type="list" allowBlank="1" showInputMessage="1" showErrorMessage="1" sqref="C226">
      <formula1>"number"</formula1>
    </dataValidation>
    <dataValidation type="list" allowBlank="1" showInputMessage="1" showErrorMessage="1" sqref="C227">
      <formula1>"number"</formula1>
    </dataValidation>
    <dataValidation type="list" allowBlank="1" showInputMessage="1" showErrorMessage="1" sqref="C228">
      <formula1>"number"</formula1>
    </dataValidation>
    <dataValidation type="list" allowBlank="1" showInputMessage="1" showErrorMessage="1" sqref="C229">
      <formula1>"number"</formula1>
    </dataValidation>
    <dataValidation type="list" allowBlank="1" showInputMessage="1" showErrorMessage="1" sqref="C230">
      <formula1>"number"</formula1>
    </dataValidation>
    <dataValidation type="list" allowBlank="1" showInputMessage="1" showErrorMessage="1" sqref="C233">
      <formula1>"number"</formula1>
    </dataValidation>
    <dataValidation type="list" allowBlank="1" showInputMessage="1" showErrorMessage="1" sqref="C234">
      <formula1>"number"</formula1>
    </dataValidation>
    <dataValidation type="list" allowBlank="1" showInputMessage="1" showErrorMessage="1" sqref="C235">
      <formula1>"number"</formula1>
    </dataValidation>
    <dataValidation type="list" allowBlank="1" showInputMessage="1" showErrorMessage="1" sqref="C236">
      <formula1>"number"</formula1>
    </dataValidation>
    <dataValidation type="list" allowBlank="1" showInputMessage="1" showErrorMessage="1" sqref="C237">
      <formula1>"number"</formula1>
    </dataValidation>
    <dataValidation type="list" allowBlank="1" showInputMessage="1" showErrorMessage="1" sqref="C240">
      <formula1>"number"</formula1>
    </dataValidation>
    <dataValidation type="list" allowBlank="1" showInputMessage="1" showErrorMessage="1" sqref="C241">
      <formula1>"number"</formula1>
    </dataValidation>
    <dataValidation type="list" allowBlank="1" showInputMessage="1" showErrorMessage="1" sqref="C242">
      <formula1>"number"</formula1>
    </dataValidation>
    <dataValidation type="list" allowBlank="1" showInputMessage="1" showErrorMessage="1" sqref="C243">
      <formula1>"number"</formula1>
    </dataValidation>
    <dataValidation type="list" allowBlank="1" showInputMessage="1" showErrorMessage="1" sqref="C244">
      <formula1>"number"</formula1>
    </dataValidation>
    <dataValidation type="list" allowBlank="1" showInputMessage="1" showErrorMessage="1" sqref="C247">
      <formula1>"number"</formula1>
    </dataValidation>
    <dataValidation type="list" allowBlank="1" showInputMessage="1" showErrorMessage="1" sqref="C248">
      <formula1>"number"</formula1>
    </dataValidation>
    <dataValidation type="list" allowBlank="1" showInputMessage="1" showErrorMessage="1" sqref="C249">
      <formula1>"number"</formula1>
    </dataValidation>
    <dataValidation type="list" allowBlank="1" showInputMessage="1" showErrorMessage="1" sqref="C250">
      <formula1>"number"</formula1>
    </dataValidation>
    <dataValidation type="list" allowBlank="1" showInputMessage="1" showErrorMessage="1" sqref="C251">
      <formula1>"number"</formula1>
    </dataValidation>
    <dataValidation type="list" allowBlank="1" showInputMessage="1" showErrorMessage="1" sqref="C254">
      <formula1>"proportion"</formula1>
    </dataValidation>
    <dataValidation type="list" allowBlank="1" showInputMessage="1" showErrorMessage="1" sqref="C255">
      <formula1>"proportion"</formula1>
    </dataValidation>
    <dataValidation type="list" allowBlank="1" showInputMessage="1" showErrorMessage="1" sqref="C256">
      <formula1>"proportion"</formula1>
    </dataValidation>
    <dataValidation type="list" allowBlank="1" showInputMessage="1" showErrorMessage="1" sqref="C257">
      <formula1>"proportion"</formula1>
    </dataValidation>
    <dataValidation type="list" allowBlank="1" showInputMessage="1" showErrorMessage="1" sqref="C258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08080"/>
  </sheetPr>
  <dimension ref="A1:W48"/>
  <sheetViews>
    <sheetView workbookViewId="0"/>
  </sheetViews>
  <sheetFormatPr defaultRowHeight="15"/>
  <cols>
    <col min="1" max="1" width="75.42578125" customWidth="1"/>
    <col min="2" max="2" width="12.7109375" customWidth="1"/>
    <col min="3" max="3" width="7.28515625" customWidth="1"/>
    <col min="4" max="4" width="10.5703125" customWidth="1"/>
    <col min="5" max="5" width="3.85546875" customWidth="1"/>
    <col min="6" max="23" width="9.42578125" customWidth="1"/>
  </cols>
  <sheetData>
    <row r="1" spans="1:23">
      <c r="A1" s="1" t="s">
        <v>115</v>
      </c>
      <c r="B1" s="1" t="s">
        <v>13</v>
      </c>
      <c r="C1" s="1" t="s">
        <v>14</v>
      </c>
      <c r="D1" s="1" t="s">
        <v>15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</row>
    <row r="2" spans="1:23">
      <c r="A2" s="1" t="str">
        <f>'Population Definitions'!$A$2</f>
        <v>0-4</v>
      </c>
      <c r="C2" t="s">
        <v>116</v>
      </c>
      <c r="D2" s="3">
        <v>10</v>
      </c>
      <c r="E2" s="4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" t="str">
        <f>'Population Definitions'!$A$3</f>
        <v>5-14</v>
      </c>
      <c r="C3" t="s">
        <v>116</v>
      </c>
      <c r="D3" s="3">
        <v>0.8</v>
      </c>
      <c r="E3" s="4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" t="str">
        <f>'Population Definitions'!$A$4</f>
        <v>15-64</v>
      </c>
      <c r="C4" t="s">
        <v>116</v>
      </c>
      <c r="D4" s="3">
        <v>1.5</v>
      </c>
      <c r="E4" s="4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" t="str">
        <f>'Population Definitions'!$A$5</f>
        <v>65+</v>
      </c>
      <c r="C5" t="s">
        <v>116</v>
      </c>
      <c r="D5" s="3">
        <v>1</v>
      </c>
      <c r="E5" s="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tr">
        <f>'Population Definitions'!$B$6</f>
        <v>Prisoners</v>
      </c>
      <c r="C6" t="s">
        <v>116</v>
      </c>
      <c r="D6" s="3">
        <v>10</v>
      </c>
      <c r="E6" s="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8" spans="1:23">
      <c r="A8" s="1" t="s">
        <v>117</v>
      </c>
      <c r="B8" s="1" t="s">
        <v>13</v>
      </c>
      <c r="C8" s="1" t="s">
        <v>14</v>
      </c>
      <c r="D8" s="1" t="s">
        <v>15</v>
      </c>
      <c r="E8" s="1"/>
      <c r="F8" s="1">
        <v>2000</v>
      </c>
      <c r="G8" s="1">
        <v>2001</v>
      </c>
      <c r="H8" s="1">
        <v>2002</v>
      </c>
      <c r="I8" s="1">
        <v>2003</v>
      </c>
      <c r="J8" s="1">
        <v>2004</v>
      </c>
      <c r="K8" s="1">
        <v>2005</v>
      </c>
      <c r="L8" s="1">
        <v>2006</v>
      </c>
      <c r="M8" s="1">
        <v>2007</v>
      </c>
      <c r="N8" s="1">
        <v>2008</v>
      </c>
      <c r="O8" s="1">
        <v>2009</v>
      </c>
      <c r="P8" s="1">
        <v>2010</v>
      </c>
      <c r="Q8" s="1">
        <v>2011</v>
      </c>
      <c r="R8" s="1">
        <v>2012</v>
      </c>
      <c r="S8" s="1">
        <v>2013</v>
      </c>
      <c r="T8" s="1">
        <v>2014</v>
      </c>
      <c r="U8" s="1">
        <v>2015</v>
      </c>
      <c r="V8" s="1">
        <v>2016</v>
      </c>
      <c r="W8" s="1">
        <v>2017</v>
      </c>
    </row>
    <row r="9" spans="1:23">
      <c r="A9" s="1" t="str">
        <f>'Population Definitions'!$A$2</f>
        <v>0-4</v>
      </c>
      <c r="C9" t="s">
        <v>116</v>
      </c>
      <c r="D9" s="3">
        <v>0.5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" t="str">
        <f>'Population Definitions'!$A$3</f>
        <v>5-14</v>
      </c>
      <c r="C10" t="s">
        <v>116</v>
      </c>
      <c r="D10" s="3">
        <v>0.5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" t="str">
        <f>'Population Definitions'!$A$4</f>
        <v>15-64</v>
      </c>
      <c r="C11" t="s">
        <v>116</v>
      </c>
      <c r="D11" s="3">
        <v>1</v>
      </c>
      <c r="E11" s="4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" t="str">
        <f>'Population Definitions'!$A$5</f>
        <v>65+</v>
      </c>
      <c r="C12" t="s">
        <v>116</v>
      </c>
      <c r="D12" s="3">
        <v>1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" t="str">
        <f>'Population Definitions'!$B$6</f>
        <v>Prisoners</v>
      </c>
      <c r="C13" t="s">
        <v>116</v>
      </c>
      <c r="D13" s="3">
        <v>1</v>
      </c>
      <c r="E13" s="4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5" spans="1:23">
      <c r="A15" s="1" t="s">
        <v>118</v>
      </c>
      <c r="B15" s="1" t="s">
        <v>13</v>
      </c>
      <c r="C15" s="1" t="s">
        <v>14</v>
      </c>
      <c r="D15" s="1" t="s">
        <v>15</v>
      </c>
      <c r="E15" s="1"/>
      <c r="F15" s="1">
        <v>2000</v>
      </c>
      <c r="G15" s="1">
        <v>2001</v>
      </c>
      <c r="H15" s="1">
        <v>2002</v>
      </c>
      <c r="I15" s="1">
        <v>2003</v>
      </c>
      <c r="J15" s="1">
        <v>2004</v>
      </c>
      <c r="K15" s="1">
        <v>2005</v>
      </c>
      <c r="L15" s="1">
        <v>2006</v>
      </c>
      <c r="M15" s="1">
        <v>2007</v>
      </c>
      <c r="N15" s="1">
        <v>2008</v>
      </c>
      <c r="O15" s="1">
        <v>2009</v>
      </c>
      <c r="P15" s="1">
        <v>2010</v>
      </c>
      <c r="Q15" s="1">
        <v>2011</v>
      </c>
      <c r="R15" s="1">
        <v>2012</v>
      </c>
      <c r="S15" s="1">
        <v>2013</v>
      </c>
      <c r="T15" s="1">
        <v>2014</v>
      </c>
      <c r="U15" s="1">
        <v>2015</v>
      </c>
      <c r="V15" s="1">
        <v>2016</v>
      </c>
      <c r="W15" s="1">
        <v>2017</v>
      </c>
    </row>
    <row r="16" spans="1:23">
      <c r="A16" s="1" t="str">
        <f>'Population Definitions'!$A$2</f>
        <v>0-4</v>
      </c>
      <c r="C16" t="s">
        <v>116</v>
      </c>
      <c r="D16" s="3">
        <v>0.5</v>
      </c>
      <c r="E16" s="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" t="str">
        <f>'Population Definitions'!$A$3</f>
        <v>5-14</v>
      </c>
      <c r="C17" t="s">
        <v>116</v>
      </c>
      <c r="D17" s="3">
        <v>0.5</v>
      </c>
      <c r="E17" s="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" t="str">
        <f>'Population Definitions'!$A$4</f>
        <v>15-64</v>
      </c>
      <c r="C18" t="s">
        <v>116</v>
      </c>
      <c r="D18" s="3">
        <v>0.5</v>
      </c>
      <c r="E18" s="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" t="str">
        <f>'Population Definitions'!$A$5</f>
        <v>65+</v>
      </c>
      <c r="C19" t="s">
        <v>116</v>
      </c>
      <c r="D19" s="3">
        <v>0.5</v>
      </c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" t="str">
        <f>'Population Definitions'!$B$6</f>
        <v>Prisoners</v>
      </c>
      <c r="C20" t="s">
        <v>116</v>
      </c>
      <c r="D20" s="3">
        <v>0.5</v>
      </c>
      <c r="E20" s="4" t="s">
        <v>17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2" spans="1:23">
      <c r="A22" s="1" t="s">
        <v>119</v>
      </c>
      <c r="B22" s="1" t="s">
        <v>13</v>
      </c>
      <c r="C22" s="1" t="s">
        <v>14</v>
      </c>
      <c r="D22" s="1" t="s">
        <v>15</v>
      </c>
      <c r="E22" s="1"/>
      <c r="F22" s="1">
        <v>2000</v>
      </c>
      <c r="G22" s="1">
        <v>2001</v>
      </c>
      <c r="H22" s="1">
        <v>2002</v>
      </c>
      <c r="I22" s="1">
        <v>2003</v>
      </c>
      <c r="J22" s="1">
        <v>2004</v>
      </c>
      <c r="K22" s="1">
        <v>2005</v>
      </c>
      <c r="L22" s="1">
        <v>2006</v>
      </c>
      <c r="M22" s="1">
        <v>2007</v>
      </c>
      <c r="N22" s="1">
        <v>2008</v>
      </c>
      <c r="O22" s="1">
        <v>2009</v>
      </c>
      <c r="P22" s="1">
        <v>2010</v>
      </c>
      <c r="Q22" s="1">
        <v>2011</v>
      </c>
      <c r="R22" s="1">
        <v>2012</v>
      </c>
      <c r="S22" s="1">
        <v>2013</v>
      </c>
      <c r="T22" s="1">
        <v>2014</v>
      </c>
      <c r="U22" s="1">
        <v>2015</v>
      </c>
      <c r="V22" s="1">
        <v>2016</v>
      </c>
      <c r="W22" s="1">
        <v>2017</v>
      </c>
    </row>
    <row r="23" spans="1:23">
      <c r="A23" s="1" t="str">
        <f>'Population Definitions'!$A$2</f>
        <v>0-4</v>
      </c>
      <c r="C23" t="s">
        <v>116</v>
      </c>
      <c r="D23" s="3">
        <v>1</v>
      </c>
      <c r="E23" s="4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" t="str">
        <f>'Population Definitions'!$A$3</f>
        <v>5-14</v>
      </c>
      <c r="C24" t="s">
        <v>116</v>
      </c>
      <c r="D24" s="3">
        <v>1</v>
      </c>
      <c r="E24" s="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" t="str">
        <f>'Population Definitions'!$A$4</f>
        <v>15-64</v>
      </c>
      <c r="C25" t="s">
        <v>116</v>
      </c>
      <c r="D25" s="3">
        <v>1</v>
      </c>
      <c r="E25" s="4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" t="str">
        <f>'Population Definitions'!$A$5</f>
        <v>65+</v>
      </c>
      <c r="C26" t="s">
        <v>116</v>
      </c>
      <c r="D26" s="3">
        <v>1</v>
      </c>
      <c r="E26" s="4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" t="str">
        <f>'Population Definitions'!$B$6</f>
        <v>Prisoners</v>
      </c>
      <c r="C27" t="s">
        <v>116</v>
      </c>
      <c r="D27" s="3">
        <v>1</v>
      </c>
      <c r="E27" s="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9" spans="1:23">
      <c r="A29" s="1" t="s">
        <v>120</v>
      </c>
      <c r="B29" s="1" t="s">
        <v>13</v>
      </c>
      <c r="C29" s="1" t="s">
        <v>14</v>
      </c>
      <c r="D29" s="1" t="s">
        <v>15</v>
      </c>
      <c r="E29" s="1"/>
      <c r="F29" s="1">
        <v>2000</v>
      </c>
      <c r="G29" s="1">
        <v>2001</v>
      </c>
      <c r="H29" s="1">
        <v>2002</v>
      </c>
      <c r="I29" s="1">
        <v>2003</v>
      </c>
      <c r="J29" s="1">
        <v>2004</v>
      </c>
      <c r="K29" s="1">
        <v>2005</v>
      </c>
      <c r="L29" s="1">
        <v>2006</v>
      </c>
      <c r="M29" s="1">
        <v>2007</v>
      </c>
      <c r="N29" s="1">
        <v>2008</v>
      </c>
      <c r="O29" s="1">
        <v>2009</v>
      </c>
      <c r="P29" s="1">
        <v>2010</v>
      </c>
      <c r="Q29" s="1">
        <v>2011</v>
      </c>
      <c r="R29" s="1">
        <v>2012</v>
      </c>
      <c r="S29" s="1">
        <v>2013</v>
      </c>
      <c r="T29" s="1">
        <v>2014</v>
      </c>
      <c r="U29" s="1">
        <v>2015</v>
      </c>
      <c r="V29" s="1">
        <v>2016</v>
      </c>
      <c r="W29" s="1">
        <v>2017</v>
      </c>
    </row>
    <row r="30" spans="1:23">
      <c r="A30" s="1" t="str">
        <f>'Population Definitions'!$A$2</f>
        <v>0-4</v>
      </c>
      <c r="C30" t="s">
        <v>116</v>
      </c>
      <c r="D30" s="3">
        <v>0.22</v>
      </c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" t="str">
        <f>'Population Definitions'!$A$3</f>
        <v>5-14</v>
      </c>
      <c r="C31" t="s">
        <v>116</v>
      </c>
      <c r="D31" s="3">
        <v>0.22</v>
      </c>
      <c r="E31" s="4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" t="str">
        <f>'Population Definitions'!$A$4</f>
        <v>15-64</v>
      </c>
      <c r="C32" t="s">
        <v>116</v>
      </c>
      <c r="D32" s="3">
        <v>0.22</v>
      </c>
      <c r="E32" s="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" t="str">
        <f>'Population Definitions'!$A$5</f>
        <v>65+</v>
      </c>
      <c r="C33" t="s">
        <v>116</v>
      </c>
      <c r="D33" s="3">
        <v>0.22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1" t="str">
        <f>'Population Definitions'!$B$6</f>
        <v>Prisoners</v>
      </c>
      <c r="C34" t="s">
        <v>116</v>
      </c>
      <c r="D34" s="3">
        <v>0.22</v>
      </c>
      <c r="E34" s="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6" spans="1:23">
      <c r="A36" s="1" t="s">
        <v>121</v>
      </c>
      <c r="B36" s="1" t="s">
        <v>13</v>
      </c>
      <c r="C36" s="1" t="s">
        <v>14</v>
      </c>
      <c r="D36" s="1" t="s">
        <v>15</v>
      </c>
      <c r="E36" s="1"/>
      <c r="F36" s="1">
        <v>2000</v>
      </c>
      <c r="G36" s="1">
        <v>2001</v>
      </c>
      <c r="H36" s="1">
        <v>2002</v>
      </c>
      <c r="I36" s="1">
        <v>2003</v>
      </c>
      <c r="J36" s="1">
        <v>2004</v>
      </c>
      <c r="K36" s="1">
        <v>2005</v>
      </c>
      <c r="L36" s="1">
        <v>2006</v>
      </c>
      <c r="M36" s="1">
        <v>2007</v>
      </c>
      <c r="N36" s="1">
        <v>2008</v>
      </c>
      <c r="O36" s="1">
        <v>2009</v>
      </c>
      <c r="P36" s="1">
        <v>2010</v>
      </c>
      <c r="Q36" s="1">
        <v>2011</v>
      </c>
      <c r="R36" s="1">
        <v>2012</v>
      </c>
      <c r="S36" s="1">
        <v>2013</v>
      </c>
      <c r="T36" s="1">
        <v>2014</v>
      </c>
      <c r="U36" s="1">
        <v>2015</v>
      </c>
      <c r="V36" s="1">
        <v>2016</v>
      </c>
      <c r="W36" s="1">
        <v>2017</v>
      </c>
    </row>
    <row r="37" spans="1:23">
      <c r="A37" s="1" t="str">
        <f>'Population Definitions'!$A$2</f>
        <v>0-4</v>
      </c>
      <c r="C37" t="s">
        <v>116</v>
      </c>
      <c r="D37" s="3">
        <v>1</v>
      </c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1" t="str">
        <f>'Population Definitions'!$A$3</f>
        <v>5-14</v>
      </c>
      <c r="C38" t="s">
        <v>116</v>
      </c>
      <c r="D38" s="3">
        <v>1</v>
      </c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1" t="str">
        <f>'Population Definitions'!$A$4</f>
        <v>15-64</v>
      </c>
      <c r="C39" t="s">
        <v>116</v>
      </c>
      <c r="D39" s="3">
        <v>1</v>
      </c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1" t="str">
        <f>'Population Definitions'!$A$5</f>
        <v>65+</v>
      </c>
      <c r="C40" t="s">
        <v>116</v>
      </c>
      <c r="D40" s="3">
        <v>1</v>
      </c>
      <c r="E40" s="4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1" t="str">
        <f>'Population Definitions'!$B$6</f>
        <v>Prisoners</v>
      </c>
      <c r="C41" t="s">
        <v>116</v>
      </c>
      <c r="D41" s="3">
        <v>1</v>
      </c>
      <c r="E41" s="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3" spans="1:23">
      <c r="A43" s="1" t="s">
        <v>122</v>
      </c>
      <c r="B43" s="1" t="s">
        <v>13</v>
      </c>
      <c r="C43" s="1" t="s">
        <v>14</v>
      </c>
      <c r="D43" s="1" t="s">
        <v>15</v>
      </c>
      <c r="E43" s="1"/>
      <c r="F43" s="1">
        <v>2000</v>
      </c>
      <c r="G43" s="1">
        <v>2001</v>
      </c>
      <c r="H43" s="1">
        <v>2002</v>
      </c>
      <c r="I43" s="1">
        <v>2003</v>
      </c>
      <c r="J43" s="1">
        <v>2004</v>
      </c>
      <c r="K43" s="1">
        <v>2005</v>
      </c>
      <c r="L43" s="1">
        <v>2006</v>
      </c>
      <c r="M43" s="1">
        <v>2007</v>
      </c>
      <c r="N43" s="1">
        <v>2008</v>
      </c>
      <c r="O43" s="1">
        <v>2009</v>
      </c>
      <c r="P43" s="1">
        <v>2010</v>
      </c>
      <c r="Q43" s="1">
        <v>2011</v>
      </c>
      <c r="R43" s="1">
        <v>2012</v>
      </c>
      <c r="S43" s="1">
        <v>2013</v>
      </c>
      <c r="T43" s="1">
        <v>2014</v>
      </c>
      <c r="U43" s="1">
        <v>2015</v>
      </c>
      <c r="V43" s="1">
        <v>2016</v>
      </c>
      <c r="W43" s="1">
        <v>2017</v>
      </c>
    </row>
    <row r="44" spans="1:23">
      <c r="A44" s="1" t="str">
        <f>'Population Definitions'!$A$2</f>
        <v>0-4</v>
      </c>
      <c r="C44" t="s">
        <v>116</v>
      </c>
      <c r="D44" s="3">
        <v>1</v>
      </c>
      <c r="E44" s="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1" t="str">
        <f>'Population Definitions'!$A$3</f>
        <v>5-14</v>
      </c>
      <c r="C45" t="s">
        <v>116</v>
      </c>
      <c r="D45" s="3">
        <v>1</v>
      </c>
      <c r="E45" s="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1" t="str">
        <f>'Population Definitions'!$A$4</f>
        <v>15-64</v>
      </c>
      <c r="C46" t="s">
        <v>116</v>
      </c>
      <c r="D46" s="3">
        <v>1</v>
      </c>
      <c r="E46" s="4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1" t="str">
        <f>'Population Definitions'!$A$5</f>
        <v>65+</v>
      </c>
      <c r="C47" t="s">
        <v>116</v>
      </c>
      <c r="D47" s="3">
        <v>1</v>
      </c>
      <c r="E47" s="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1" t="str">
        <f>'Population Definitions'!$B$6</f>
        <v>Prisoners</v>
      </c>
      <c r="C48" t="s">
        <v>116</v>
      </c>
      <c r="D48" s="3">
        <v>1</v>
      </c>
      <c r="E48" s="4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</sheetData>
  <conditionalFormatting sqref="D10">
    <cfRule type="expression" dxfId="0" priority="13">
      <formula>COUNTIF(F10:W10,"&lt;&gt;" &amp; "")&gt;0</formula>
    </cfRule>
    <cfRule type="expression" dxfId="1" priority="14">
      <formula>AND(COUNTIF(F10:W10,"&lt;&gt;" &amp; "")&gt;0,NOT(ISBLANK(D10)))</formula>
    </cfRule>
  </conditionalFormatting>
  <conditionalFormatting sqref="D11">
    <cfRule type="expression" dxfId="0" priority="15">
      <formula>COUNTIF(F11:W11,"&lt;&gt;" &amp; "")&gt;0</formula>
    </cfRule>
    <cfRule type="expression" dxfId="1" priority="16">
      <formula>AND(COUNTIF(F11:W11,"&lt;&gt;" &amp; "")&gt;0,NOT(ISBLANK(D11)))</formula>
    </cfRule>
  </conditionalFormatting>
  <conditionalFormatting sqref="D12">
    <cfRule type="expression" dxfId="0" priority="17">
      <formula>COUNTIF(F12:W12,"&lt;&gt;" &amp; "")&gt;0</formula>
    </cfRule>
    <cfRule type="expression" dxfId="1" priority="18">
      <formula>AND(COUNTIF(F12:W12,"&lt;&gt;" &amp; "")&gt;0,NOT(ISBLANK(D12)))</formula>
    </cfRule>
  </conditionalFormatting>
  <conditionalFormatting sqref="D13">
    <cfRule type="expression" dxfId="0" priority="19">
      <formula>COUNTIF(F13:W13,"&lt;&gt;" &amp; "")&gt;0</formula>
    </cfRule>
    <cfRule type="expression" dxfId="1" priority="20">
      <formula>AND(COUNTIF(F13:W13,"&lt;&gt;" &amp; "")&gt;0,NOT(ISBLANK(D13)))</formula>
    </cfRule>
  </conditionalFormatting>
  <conditionalFormatting sqref="D16">
    <cfRule type="expression" dxfId="0" priority="21">
      <formula>COUNTIF(F16:W16,"&lt;&gt;" &amp; "")&gt;0</formula>
    </cfRule>
    <cfRule type="expression" dxfId="1" priority="22">
      <formula>AND(COUNTIF(F16:W16,"&lt;&gt;" &amp; "")&gt;0,NOT(ISBLANK(D16)))</formula>
    </cfRule>
  </conditionalFormatting>
  <conditionalFormatting sqref="D17">
    <cfRule type="expression" dxfId="0" priority="23">
      <formula>COUNTIF(F17:W17,"&lt;&gt;" &amp; "")&gt;0</formula>
    </cfRule>
    <cfRule type="expression" dxfId="1" priority="24">
      <formula>AND(COUNTIF(F17:W17,"&lt;&gt;" &amp; "")&gt;0,NOT(ISBLANK(D17)))</formula>
    </cfRule>
  </conditionalFormatting>
  <conditionalFormatting sqref="D18">
    <cfRule type="expression" dxfId="0" priority="25">
      <formula>COUNTIF(F18:W18,"&lt;&gt;" &amp; "")&gt;0</formula>
    </cfRule>
    <cfRule type="expression" dxfId="1" priority="26">
      <formula>AND(COUNTIF(F18:W18,"&lt;&gt;" &amp; "")&gt;0,NOT(ISBLANK(D18)))</formula>
    </cfRule>
  </conditionalFormatting>
  <conditionalFormatting sqref="D19">
    <cfRule type="expression" dxfId="0" priority="27">
      <formula>COUNTIF(F19:W19,"&lt;&gt;" &amp; "")&gt;0</formula>
    </cfRule>
    <cfRule type="expression" dxfId="1" priority="28">
      <formula>AND(COUNTIF(F19:W19,"&lt;&gt;" &amp; "")&gt;0,NOT(ISBLANK(D19)))</formula>
    </cfRule>
  </conditionalFormatting>
  <conditionalFormatting sqref="D2">
    <cfRule type="expression" dxfId="0" priority="1">
      <formula>COUNTIF(F2:W2,"&lt;&gt;" &amp; "")&gt;0</formula>
    </cfRule>
    <cfRule type="expression" dxfId="1" priority="2">
      <formula>AND(COUNTIF(F2:W2,"&lt;&gt;" &amp; "")&gt;0,NOT(ISBLANK(D2)))</formula>
    </cfRule>
  </conditionalFormatting>
  <conditionalFormatting sqref="D20">
    <cfRule type="expression" dxfId="0" priority="29">
      <formula>COUNTIF(F20:W20,"&lt;&gt;" &amp; "")&gt;0</formula>
    </cfRule>
    <cfRule type="expression" dxfId="1" priority="30">
      <formula>AND(COUNTIF(F20:W20,"&lt;&gt;" &amp; "")&gt;0,NOT(ISBLANK(D20)))</formula>
    </cfRule>
  </conditionalFormatting>
  <conditionalFormatting sqref="D23">
    <cfRule type="expression" dxfId="0" priority="31">
      <formula>COUNTIF(F23:W23,"&lt;&gt;" &amp; "")&gt;0</formula>
    </cfRule>
    <cfRule type="expression" dxfId="1" priority="32">
      <formula>AND(COUNTIF(F23:W23,"&lt;&gt;" &amp; "")&gt;0,NOT(ISBLANK(D23)))</formula>
    </cfRule>
  </conditionalFormatting>
  <conditionalFormatting sqref="D24">
    <cfRule type="expression" dxfId="0" priority="33">
      <formula>COUNTIF(F24:W24,"&lt;&gt;" &amp; "")&gt;0</formula>
    </cfRule>
    <cfRule type="expression" dxfId="1" priority="34">
      <formula>AND(COUNTIF(F24:W24,"&lt;&gt;" &amp; "")&gt;0,NOT(ISBLANK(D24)))</formula>
    </cfRule>
  </conditionalFormatting>
  <conditionalFormatting sqref="D25">
    <cfRule type="expression" dxfId="0" priority="35">
      <formula>COUNTIF(F25:W25,"&lt;&gt;" &amp; "")&gt;0</formula>
    </cfRule>
    <cfRule type="expression" dxfId="1" priority="36">
      <formula>AND(COUNTIF(F25:W25,"&lt;&gt;" &amp; "")&gt;0,NOT(ISBLANK(D25)))</formula>
    </cfRule>
  </conditionalFormatting>
  <conditionalFormatting sqref="D26">
    <cfRule type="expression" dxfId="0" priority="37">
      <formula>COUNTIF(F26:W26,"&lt;&gt;" &amp; "")&gt;0</formula>
    </cfRule>
    <cfRule type="expression" dxfId="1" priority="38">
      <formula>AND(COUNTIF(F26:W26,"&lt;&gt;" &amp; "")&gt;0,NOT(ISBLANK(D26)))</formula>
    </cfRule>
  </conditionalFormatting>
  <conditionalFormatting sqref="D27">
    <cfRule type="expression" dxfId="0" priority="39">
      <formula>COUNTIF(F27:W27,"&lt;&gt;" &amp; "")&gt;0</formula>
    </cfRule>
    <cfRule type="expression" dxfId="1" priority="40">
      <formula>AND(COUNTIF(F27:W27,"&lt;&gt;" &amp; "")&gt;0,NOT(ISBLANK(D27)))</formula>
    </cfRule>
  </conditionalFormatting>
  <conditionalFormatting sqref="D3">
    <cfRule type="expression" dxfId="0" priority="3">
      <formula>COUNTIF(F3:W3,"&lt;&gt;" &amp; "")&gt;0</formula>
    </cfRule>
    <cfRule type="expression" dxfId="1" priority="4">
      <formula>AND(COUNTIF(F3:W3,"&lt;&gt;" &amp; "")&gt;0,NOT(ISBLANK(D3)))</formula>
    </cfRule>
  </conditionalFormatting>
  <conditionalFormatting sqref="D30">
    <cfRule type="expression" dxfId="0" priority="41">
      <formula>COUNTIF(F30:W30,"&lt;&gt;" &amp; "")&gt;0</formula>
    </cfRule>
    <cfRule type="expression" dxfId="1" priority="42">
      <formula>AND(COUNTIF(F30:W30,"&lt;&gt;" &amp; "")&gt;0,NOT(ISBLANK(D30)))</formula>
    </cfRule>
  </conditionalFormatting>
  <conditionalFormatting sqref="D31">
    <cfRule type="expression" dxfId="0" priority="43">
      <formula>COUNTIF(F31:W31,"&lt;&gt;" &amp; "")&gt;0</formula>
    </cfRule>
    <cfRule type="expression" dxfId="1" priority="44">
      <formula>AND(COUNTIF(F31:W31,"&lt;&gt;" &amp; "")&gt;0,NOT(ISBLANK(D31)))</formula>
    </cfRule>
  </conditionalFormatting>
  <conditionalFormatting sqref="D32">
    <cfRule type="expression" dxfId="0" priority="45">
      <formula>COUNTIF(F32:W32,"&lt;&gt;" &amp; "")&gt;0</formula>
    </cfRule>
    <cfRule type="expression" dxfId="1" priority="46">
      <formula>AND(COUNTIF(F32:W32,"&lt;&gt;" &amp; "")&gt;0,NOT(ISBLANK(D32)))</formula>
    </cfRule>
  </conditionalFormatting>
  <conditionalFormatting sqref="D33">
    <cfRule type="expression" dxfId="0" priority="47">
      <formula>COUNTIF(F33:W33,"&lt;&gt;" &amp; "")&gt;0</formula>
    </cfRule>
    <cfRule type="expression" dxfId="1" priority="48">
      <formula>AND(COUNTIF(F33:W33,"&lt;&gt;" &amp; "")&gt;0,NOT(ISBLANK(D33)))</formula>
    </cfRule>
  </conditionalFormatting>
  <conditionalFormatting sqref="D34">
    <cfRule type="expression" dxfId="0" priority="49">
      <formula>COUNTIF(F34:W34,"&lt;&gt;" &amp; "")&gt;0</formula>
    </cfRule>
    <cfRule type="expression" dxfId="1" priority="50">
      <formula>AND(COUNTIF(F34:W34,"&lt;&gt;" &amp; "")&gt;0,NOT(ISBLANK(D34)))</formula>
    </cfRule>
  </conditionalFormatting>
  <conditionalFormatting sqref="D37">
    <cfRule type="expression" dxfId="0" priority="51">
      <formula>COUNTIF(F37:W37,"&lt;&gt;" &amp; "")&gt;0</formula>
    </cfRule>
    <cfRule type="expression" dxfId="1" priority="52">
      <formula>AND(COUNTIF(F37:W37,"&lt;&gt;" &amp; "")&gt;0,NOT(ISBLANK(D37)))</formula>
    </cfRule>
  </conditionalFormatting>
  <conditionalFormatting sqref="D38">
    <cfRule type="expression" dxfId="0" priority="53">
      <formula>COUNTIF(F38:W38,"&lt;&gt;" &amp; "")&gt;0</formula>
    </cfRule>
    <cfRule type="expression" dxfId="1" priority="54">
      <formula>AND(COUNTIF(F38:W38,"&lt;&gt;" &amp; "")&gt;0,NOT(ISBLANK(D38)))</formula>
    </cfRule>
  </conditionalFormatting>
  <conditionalFormatting sqref="D39">
    <cfRule type="expression" dxfId="0" priority="55">
      <formula>COUNTIF(F39:W39,"&lt;&gt;" &amp; "")&gt;0</formula>
    </cfRule>
    <cfRule type="expression" dxfId="1" priority="56">
      <formula>AND(COUNTIF(F39:W39,"&lt;&gt;" &amp; "")&gt;0,NOT(ISBLANK(D39)))</formula>
    </cfRule>
  </conditionalFormatting>
  <conditionalFormatting sqref="D4">
    <cfRule type="expression" dxfId="0" priority="5">
      <formula>COUNTIF(F4:W4,"&lt;&gt;" &amp; "")&gt;0</formula>
    </cfRule>
    <cfRule type="expression" dxfId="1" priority="6">
      <formula>AND(COUNTIF(F4:W4,"&lt;&gt;" &amp; "")&gt;0,NOT(ISBLANK(D4)))</formula>
    </cfRule>
  </conditionalFormatting>
  <conditionalFormatting sqref="D40">
    <cfRule type="expression" dxfId="0" priority="57">
      <formula>COUNTIF(F40:W40,"&lt;&gt;" &amp; "")&gt;0</formula>
    </cfRule>
    <cfRule type="expression" dxfId="1" priority="58">
      <formula>AND(COUNTIF(F40:W40,"&lt;&gt;" &amp; "")&gt;0,NOT(ISBLANK(D40)))</formula>
    </cfRule>
  </conditionalFormatting>
  <conditionalFormatting sqref="D41">
    <cfRule type="expression" dxfId="0" priority="59">
      <formula>COUNTIF(F41:W41,"&lt;&gt;" &amp; "")&gt;0</formula>
    </cfRule>
    <cfRule type="expression" dxfId="1" priority="60">
      <formula>AND(COUNTIF(F41:W41,"&lt;&gt;" &amp; "")&gt;0,NOT(ISBLANK(D41)))</formula>
    </cfRule>
  </conditionalFormatting>
  <conditionalFormatting sqref="D44">
    <cfRule type="expression" dxfId="0" priority="61">
      <formula>COUNTIF(F44:W44,"&lt;&gt;" &amp; "")&gt;0</formula>
    </cfRule>
    <cfRule type="expression" dxfId="1" priority="62">
      <formula>AND(COUNTIF(F44:W44,"&lt;&gt;" &amp; "")&gt;0,NOT(ISBLANK(D44)))</formula>
    </cfRule>
  </conditionalFormatting>
  <conditionalFormatting sqref="D45">
    <cfRule type="expression" dxfId="0" priority="63">
      <formula>COUNTIF(F45:W45,"&lt;&gt;" &amp; "")&gt;0</formula>
    </cfRule>
    <cfRule type="expression" dxfId="1" priority="64">
      <formula>AND(COUNTIF(F45:W45,"&lt;&gt;" &amp; "")&gt;0,NOT(ISBLANK(D45)))</formula>
    </cfRule>
  </conditionalFormatting>
  <conditionalFormatting sqref="D46">
    <cfRule type="expression" dxfId="0" priority="65">
      <formula>COUNTIF(F46:W46,"&lt;&gt;" &amp; "")&gt;0</formula>
    </cfRule>
    <cfRule type="expression" dxfId="1" priority="66">
      <formula>AND(COUNTIF(F46:W46,"&lt;&gt;" &amp; "")&gt;0,NOT(ISBLANK(D46)))</formula>
    </cfRule>
  </conditionalFormatting>
  <conditionalFormatting sqref="D47">
    <cfRule type="expression" dxfId="0" priority="67">
      <formula>COUNTIF(F47:W47,"&lt;&gt;" &amp; "")&gt;0</formula>
    </cfRule>
    <cfRule type="expression" dxfId="1" priority="68">
      <formula>AND(COUNTIF(F47:W47,"&lt;&gt;" &amp; "")&gt;0,NOT(ISBLANK(D47)))</formula>
    </cfRule>
  </conditionalFormatting>
  <conditionalFormatting sqref="D48">
    <cfRule type="expression" dxfId="0" priority="69">
      <formula>COUNTIF(F48:W48,"&lt;&gt;" &amp; "")&gt;0</formula>
    </cfRule>
    <cfRule type="expression" dxfId="1" priority="70">
      <formula>AND(COUNTIF(F48:W48,"&lt;&gt;" &amp; "")&gt;0,NOT(ISBLANK(D48)))</formula>
    </cfRule>
  </conditionalFormatting>
  <conditionalFormatting sqref="D5">
    <cfRule type="expression" dxfId="0" priority="7">
      <formula>COUNTIF(F5:W5,"&lt;&gt;" &amp; "")&gt;0</formula>
    </cfRule>
    <cfRule type="expression" dxfId="1" priority="8">
      <formula>AND(COUNTIF(F5:W5,"&lt;&gt;" &amp; "")&gt;0,NOT(ISBLANK(D5)))</formula>
    </cfRule>
  </conditionalFormatting>
  <conditionalFormatting sqref="D6">
    <cfRule type="expression" dxfId="0" priority="9">
      <formula>COUNTIF(F6:W6,"&lt;&gt;" &amp; "")&gt;0</formula>
    </cfRule>
    <cfRule type="expression" dxfId="1" priority="10">
      <formula>AND(COUNTIF(F6:W6,"&lt;&gt;" &amp; "")&gt;0,NOT(ISBLANK(D6)))</formula>
    </cfRule>
  </conditionalFormatting>
  <conditionalFormatting sqref="D9">
    <cfRule type="expression" dxfId="0" priority="11">
      <formula>COUNTIF(F9:W9,"&lt;&gt;" &amp; "")&gt;0</formula>
    </cfRule>
    <cfRule type="expression" dxfId="1" priority="12">
      <formula>AND(COUNTIF(F9:W9,"&lt;&gt;" &amp; "")&gt;0,NOT(ISBLANK(D9)))</formula>
    </cfRule>
  </conditionalFormatting>
  <dataValidations count="35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DALYs</vt:lpstr>
      <vt:lpstr>Interactions</vt:lpstr>
      <vt:lpstr>Transfers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2024-02-04T19:58:20Z</dcterms:created>
  <dcterms:modified xsi:type="dcterms:W3CDTF">2024-02-04T19:58:20Z</dcterms:modified>
  <cp:category>atomica:databook</cp:category>
</cp:coreProperties>
</file>