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4" rupBuild="18730"/>
  <workbookPr defaultThemeVersion="124226"/>
  <mc:AlternateContent xmlns:mc="http://schemas.openxmlformats.org/markup-compatibility/2006">
    <mc:Choice Requires="x15">
      <x15ac:absPath xmlns:x15ac="http://schemas.microsoft.com/office/spreadsheetml/2010/11/ac" url="D:\Projects - Work\Optima\optimacore\tests\frameworks\"/>
    </mc:Choice>
  </mc:AlternateContent>
  <bookViews>
    <workbookView xWindow="240" yWindow="15" windowWidth="16095" windowHeight="9660" xr2:uid="{00000000-000D-0000-FFFF-FFFF00000000}"/>
  </bookViews>
  <sheets>
    <sheet name="Population Attributes" sheetId="1" r:id="rId1"/>
    <sheet name="Compartments" sheetId="2" r:id="rId2"/>
    <sheet name="Transitions" sheetId="3" r:id="rId3"/>
    <sheet name="Characteristics" sheetId="4" r:id="rId4"/>
    <sheet name="Parameters" sheetId="5" r:id="rId5"/>
    <sheet name="Program Types" sheetId="6" r:id="rId6"/>
  </sheets>
  <calcPr calcId="171027"/>
</workbook>
</file>

<file path=xl/calcChain.xml><?xml version="1.0" encoding="utf-8"?>
<calcChain xmlns="http://schemas.openxmlformats.org/spreadsheetml/2006/main">
  <c r="D19" i="6" l="1"/>
  <c r="C19" i="6"/>
  <c r="D18" i="6"/>
  <c r="C18" i="6"/>
  <c r="D17" i="6"/>
  <c r="C17" i="6"/>
  <c r="D16" i="6"/>
  <c r="C16" i="6"/>
  <c r="D15" i="6"/>
  <c r="C15" i="6"/>
  <c r="D14" i="6"/>
  <c r="C14" i="6"/>
  <c r="D13" i="6"/>
  <c r="C13" i="6"/>
  <c r="D12" i="6"/>
  <c r="C12" i="6"/>
  <c r="D11" i="6"/>
  <c r="C11" i="6"/>
  <c r="D10" i="6"/>
  <c r="C10" i="6"/>
  <c r="D9" i="6"/>
  <c r="C9" i="6"/>
  <c r="D8" i="6"/>
  <c r="C8" i="6"/>
  <c r="D7" i="6"/>
  <c r="C7" i="6"/>
  <c r="D6" i="6"/>
  <c r="C6" i="6"/>
  <c r="D5" i="6"/>
  <c r="C5" i="6"/>
  <c r="D4" i="6"/>
  <c r="C4" i="6"/>
  <c r="D3" i="6"/>
  <c r="C3" i="6"/>
  <c r="D2" i="6"/>
  <c r="C2" i="6"/>
  <c r="C9" i="4"/>
  <c r="C8" i="4"/>
  <c r="C7" i="4"/>
  <c r="C3" i="4"/>
  <c r="C2" i="4"/>
  <c r="D13" i="1"/>
  <c r="C13" i="1"/>
  <c r="D12" i="1"/>
  <c r="C12" i="1"/>
  <c r="D11" i="1"/>
  <c r="C11" i="1"/>
  <c r="D10" i="1"/>
  <c r="C10" i="1"/>
  <c r="D9" i="1"/>
  <c r="C9" i="1"/>
  <c r="D8" i="1"/>
  <c r="C8" i="1"/>
  <c r="D7" i="1"/>
  <c r="C7" i="1"/>
  <c r="D6" i="1"/>
  <c r="C6" i="1"/>
  <c r="D5" i="1"/>
  <c r="C5" i="1"/>
  <c r="D4" i="1"/>
  <c r="C4" i="1"/>
  <c r="D3" i="1"/>
  <c r="C3" i="1"/>
  <c r="D2" i="1"/>
  <c r="C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1000000}">
      <text>
        <r>
          <rPr>
            <sz val="8"/>
            <color indexed="81"/>
            <rFont val="Tahoma"/>
            <family val="2"/>
          </rPr>
          <t>This column is for the 'display name' of a relevant attribute for
populations within the model, such as 'Species', 'Sex',
'Coinfection Status', etc.
This classification should be distinct from any states of primary focus
within a population 'cascade' network.
Note: A display name is a representative label that users interface
with (e.g. in databooks and plots).
It should be in title or sentence case.</t>
        </r>
      </text>
    </comment>
    <comment ref="B1" authorId="0" shapeId="0" xr:uid="{00000000-0006-0000-0000-000002000000}">
      <text>
        <r>
          <rPr>
            <sz val="8"/>
            <color indexed="81"/>
            <rFont val="Tahoma"/>
            <family val="2"/>
          </rPr>
          <t>This column is for the 'code name' of a relevant attribute for
populations within the model, such as 'c_spec', 'c_sex', 'c_coinf',
etc.
This classification should be distinct from any states of primary focus
within a population 'cascade' network.
Note: A code name is a representative key that developers interface
with (e.g. in scripts and the codebase).
It should be in lower case without spaces.</t>
        </r>
      </text>
    </comment>
    <comment ref="C1" authorId="0" shapeId="0" xr:uid="{00000000-0006-0000-0000-000003000000}">
      <text>
        <r>
          <rPr>
            <sz val="8"/>
            <color indexed="81"/>
            <rFont val="Tahoma"/>
            <family val="2"/>
          </rPr>
          <t>This column is for the 'display name' of one option that a population
attribute defined in previous columns can be.
If no attribute was named on the same row, this option belongs
to the classification defined in the nearest row above.
Examples include 'Human' or 'Mosquito' for species, 'Male' or 'Female'
for sex, 'HIV-infected' or 'HIV-uninfected' for coinfection status,
etc.
There is no restriction on the number of options per attribute.
Note: A display name is a representative label that users interface
with (e.g. in databooks and plots).
It should be in title or sentence case.</t>
        </r>
      </text>
    </comment>
    <comment ref="D1" authorId="0" shapeId="0" xr:uid="{00000000-0006-0000-0000-000004000000}">
      <text>
        <r>
          <rPr>
            <sz val="8"/>
            <color indexed="81"/>
            <rFont val="Tahoma"/>
            <family val="2"/>
          </rPr>
          <t>This column is for the 'code name' of one option that a population
attribute defined in previous columns can be.
If no attribute was named on the same row, this option belongs
to the classification defined in the nearest row above.
Examples include 'spec_hum' or 'spec_mos' for species, 'sex_m' or
'sex_f' for sex, 'hiv_inf' or 'hiv_uninf' for coinfection status, etc.
There is no restriction on the number of options per attribute.
Note: A code name is a representative key that developers interface
with (e.g. in scripts and the codebase).
It should be in lower case without spaces.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100-000001000000}">
      <text>
        <r>
          <rPr>
            <sz val="8"/>
            <color indexed="81"/>
            <rFont val="Tahoma"/>
            <family val="2"/>
          </rPr>
          <t>This column is for the 'display name' of a compartment within a
population cascade, a state that an entity can exist in that is
distinct from all other states.
Examples may include 'Susceptible', 'Infected Stage 1', 'Recovered',
etc.
If entities in the network involve two 'orthogonal' descriptors,
compartments should combine the status of each state in the title,
e.g. 'High Income Earner + Year 12 Education', to make sure that each
entity in a cascade is only ever in one state at a time.
It is possible to bundle independent states as analytical features of
interest elsewhere in the framework file.
Note: A display name is a representative label that users interface
with (e.g. in databooks and plots).
It should be in title or sentence case.</t>
        </r>
      </text>
    </comment>
    <comment ref="B1" authorId="0" shapeId="0" xr:uid="{00000000-0006-0000-0100-000002000000}">
      <text>
        <r>
          <rPr>
            <sz val="8"/>
            <color indexed="81"/>
            <rFont val="Tahoma"/>
            <family val="2"/>
          </rPr>
          <t>This column is for the 'code name' of a compartment within a
population cascade, a state that an entity can exist in that is
distinct from all other states.
Examples may include 'sus', 'inf_1', 'rec', etc.
If entities in the network involve two 'orthogonal' descriptors,
compartments should combine the status of each state in the title,
e.g. 'inc_high_edu_hs', to make sure that each entity in a cascade is
only ever in one state at a time.
It is possible to bundle independent states as analytical features of
interest elsewhere in the framework file.
Note: A code name is a representative key that developers interface
with (e.g. in scripts and the codebase).
It should be in lower case without spaces.</t>
        </r>
      </text>
    </comment>
    <comment ref="C1" authorId="0" shapeId="0" xr:uid="{00000000-0006-0000-0100-000003000000}">
      <text>
        <r>
          <rPr>
            <sz val="8"/>
            <color indexed="81"/>
            <rFont val="Tahoma"/>
            <family val="2"/>
          </rPr>
          <t>This column is for tagging a compartment as an abstract 'source' state,
from which entities can flow into the rest of a network.
Compartment inflows are prohibited, compartment size is meaningless
and, accordingly, compartment outflows cannot be specified in relative
format.
This tag should only be enabled for sources of network flows that are
not intrinsically bound by size, e.g. births or immigration.
Flows from sources can still be dependent on other variables in the
cascade, e.g. if births are controlled by parental population size,
while migrations between populations are considered transfers,
i.e. between sets of compartments, and do not involve source nodes.
Note: This tag is only enabled for a compartment by marking the
corresponding cell 'y'.
Anything else, including keeping the cell blank, disables the tag.</t>
        </r>
      </text>
    </comment>
    <comment ref="E1" authorId="0" shapeId="0" xr:uid="{00000000-0006-0000-0100-000004000000}">
      <text>
        <r>
          <rPr>
            <sz val="8"/>
            <color indexed="81"/>
            <rFont val="Tahoma"/>
            <family val="2"/>
          </rPr>
          <t>This column is for tagging a compartment as an abstract 'sink' state,
into which entities can flow from the rest of a network.
Compartment outflows are prohibited and compartment size denotes
the accumulation of all inflowing entities from the start of
simulation, the utility of which the user must judge on their own.
This tag should only be enabled for sinks of network flows that mark
the exit of entities from further involvement in a cascade, e.g. deaths
and emigration.
Migrations between populations are considered transfers, i.e. between
sets of compartments, and do not involve sink nodes.
Note: This tag is only enabled for a compartment by marking the
corresponding cell 'y'.
Anything else, including keeping the cell blank, disables the tag.</t>
        </r>
      </text>
    </comment>
    <comment ref="F1" authorId="0" shapeId="0" xr:uid="{00000000-0006-0000-0100-000005000000}">
      <text>
        <r>
          <rPr>
            <sz val="8"/>
            <color indexed="81"/>
            <rFont val="Tahoma"/>
            <family val="2"/>
          </rPr>
          <t>This column is for tagging a compartment as an abstract 'junction'
state, commonly used to control the aggregation and disaggregation of
network flows.
These special nodes are designed to empty out their contents
immediately after collecting inflow, meaning that they will never
accumulate any entities at any point in time.
Accordingly, compartment size is always zero and there must always be
at least one compartment outflow, each of which must be specified in
weighted format.
Inflowing entities will be flushed out to connected states in
proportion with the weights of the outflowing transitions.
Models using junctions must be well designed, as a recursion limit will
break networks involving endless cycles during simulation runtime.
Note: This tag is only enabled for a compartment by marking the
corresponding cell 'y'.
Anything else, including keeping the cell blank, disables the tag.</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300-000001000000}">
      <text>
        <r>
          <rPr>
            <sz val="8"/>
            <color indexed="81"/>
            <rFont val="Tahoma"/>
            <family val="2"/>
          </rPr>
          <t>This column is for the 'display name' of a cascade characteristic,
which is a set of compartments or, recursively, other characteristics.
While a characteristic value is typically the population size across
a set of compartments at a point in time, it can also be normalized by
another characteristic.
Defining a characteristic allows the model to track other important
system state variables beyond the size of just one compartment.
Examples include 'Number of People Alive', 'Number of Infections Across
All Strains', 'Proportion of People Immune', etc.
Importantly, each compartment defined elsewhere also serves as a
characteristic.
Note: A display name is a representative label that users interface
with (e.g. in databooks and plots).
It should be in title or sentence case.</t>
        </r>
      </text>
    </comment>
    <comment ref="B1" authorId="0" shapeId="0" xr:uid="{00000000-0006-0000-0300-000002000000}">
      <text>
        <r>
          <rPr>
            <sz val="8"/>
            <color indexed="81"/>
            <rFont val="Tahoma"/>
            <family val="2"/>
          </rPr>
          <t>This column is for the 'code name' of a cascade characteristic,
which is a set of compartments or, recursively, other characteristics.
While a characteristic value is typically the population size across
a set of compartments at a point in time, it can also be normalized by
another characteristic.
Defining a characteristic allows the model to track other important
system state variables beyond the size of just one compartment.
Examples include 'alive', 'num_inf_all', 'prop_imm', etc.
Importantly, each compartment defined elsewhere also serves as a
characteristic.
Note: A code name is a representative key that developers interface
with (e.g. in scripts and the codebase).
It should be in lower case without spaces.</t>
        </r>
      </text>
    </comment>
    <comment ref="C1" authorId="0" shapeId="0" xr:uid="{00000000-0006-0000-0300-000003000000}">
      <text>
        <r>
          <rPr>
            <sz val="8"/>
            <color indexed="81"/>
            <rFont val="Tahoma"/>
            <family val="2"/>
          </rPr>
          <t>This column, and any that immediately follow without a specified
header, is for the 'components' of a cascade characteristic.
A component is either a compartment or a characteristic that has
been previously defined, i.e. in a previous row, and should be
listed in this (and appropriate subsequent columns) by 'Code Name'.
For example, characteristic 'infected' may include 'dis_stage_1',
'dis_stage_2' and 'dis_advanced', where 'dis_advanced' is another
previously-defined characteristic including 'dis_stage_3' and
'dis_stage_4'.
In an example model, 'infected' would track population size summed
across the four 'dis_stage' states.
Note: If two or more components are listed in the same column, they
must be separated by a comma.
Whitespace is allowable and will be deleted during processing.</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400-000001000000}">
      <text>
        <r>
          <rPr>
            <sz val="8"/>
            <color indexed="81"/>
            <rFont val="Tahoma"/>
            <family val="2"/>
          </rPr>
          <t>This column is for the 'display name' of a cascade parameter.
The base case is referred to as a transition parameter, referring to
the flow of entities between compartments.
However, due to the option of specifying transition rates as functions
of other parameters, a parameter can be any variable that directly or
indirectly affects the rate of population change in the network.
Examples include 'Birth Rate', 'Treatment Uptake Rate', 'Internet
Coverage', etc.
Note: A display name is a representative label that users interface
with (e.g. in databooks and plots).
It should be in title or sentence case.</t>
        </r>
      </text>
    </comment>
    <comment ref="B1" authorId="0" shapeId="0" xr:uid="{00000000-0006-0000-0400-000002000000}">
      <text>
        <r>
          <rPr>
            <sz val="8"/>
            <color indexed="81"/>
            <rFont val="Tahoma"/>
            <family val="2"/>
          </rPr>
          <t>This column is for the 'code name' of a cascade parameter.
The base case is referred to as a transition parameter, referring to
the flow of entities between compartments.
However, due to the option of specifying transition rates as functions
of other parameters, a parameter can be any variable that directly or
indirectly affects the rate of population change in the network.
Examples include 'b_rate', 'yes_rate', 'web_cov', etc.
Note: A code name is a representative key that developers interface
with (e.g. in scripts and the codebase).
It should be in lower case without spaces.</t>
        </r>
      </text>
    </comment>
    <comment ref="C1" authorId="0" shapeId="0" xr:uid="{00000000-0006-0000-0400-000003000000}">
      <text>
        <r>
          <rPr>
            <sz val="8"/>
            <color indexed="81"/>
            <rFont val="Tahoma"/>
            <family val="2"/>
          </rPr>
          <t>This column is for associating a cascade parameter with a transition
tag, an identifier for a transition between compartments.
Each transition tag must be associated with one unique parameter.</t>
        </r>
      </text>
    </comment>
  </commentList>
</comments>
</file>

<file path=xl/sharedStrings.xml><?xml version="1.0" encoding="utf-8"?>
<sst xmlns="http://schemas.openxmlformats.org/spreadsheetml/2006/main" count="151" uniqueCount="108">
  <si>
    <t>Attribute Display Name</t>
  </si>
  <si>
    <t>Attribute Code Name</t>
  </si>
  <si>
    <t>Option Display Name</t>
  </si>
  <si>
    <t>Option Code Name</t>
  </si>
  <si>
    <t>Attribute 0</t>
  </si>
  <si>
    <t>att_0</t>
  </si>
  <si>
    <t>Attribute 1</t>
  </si>
  <si>
    <t>att_1</t>
  </si>
  <si>
    <t>Attribute 2</t>
  </si>
  <si>
    <t>att_2</t>
  </si>
  <si>
    <t>Attribute 3</t>
  </si>
  <si>
    <t>att_3</t>
  </si>
  <si>
    <t>Display Name</t>
  </si>
  <si>
    <t>Code Name</t>
  </si>
  <si>
    <t>Is Source</t>
  </si>
  <si>
    <t>Is Sink</t>
  </si>
  <si>
    <t>Is Junction</t>
  </si>
  <si>
    <t>Compartment 0</t>
  </si>
  <si>
    <t>comp_0</t>
  </si>
  <si>
    <t>n</t>
  </si>
  <si>
    <t>Compartment 1</t>
  </si>
  <si>
    <t>comp_1</t>
  </si>
  <si>
    <t>Compartment 2</t>
  </si>
  <si>
    <t>comp_2</t>
  </si>
  <si>
    <t>Compartment 3</t>
  </si>
  <si>
    <t>comp_3</t>
  </si>
  <si>
    <t>Compartment 4</t>
  </si>
  <si>
    <t>comp_4</t>
  </si>
  <si>
    <t>Compartment 5</t>
  </si>
  <si>
    <t>comp_5</t>
  </si>
  <si>
    <t>Compartment 6</t>
  </si>
  <si>
    <t>comp_6</t>
  </si>
  <si>
    <t>Compartment 7</t>
  </si>
  <si>
    <t>comp_7</t>
  </si>
  <si>
    <t>Compartment 8</t>
  </si>
  <si>
    <t>comp_8</t>
  </si>
  <si>
    <t>Compartment 9</t>
  </si>
  <si>
    <t>comp_9</t>
  </si>
  <si>
    <t>Components</t>
  </si>
  <si>
    <t>Characteristic 0</t>
  </si>
  <si>
    <t>charac_0</t>
  </si>
  <si>
    <t>Characteristic 1</t>
  </si>
  <si>
    <t>charac_1</t>
  </si>
  <si>
    <t>Characteristic 2</t>
  </si>
  <si>
    <t>charac_2</t>
  </si>
  <si>
    <t>Characteristic 3</t>
  </si>
  <si>
    <t>charac_3</t>
  </si>
  <si>
    <t>Characteristic 4</t>
  </si>
  <si>
    <t>charac_4</t>
  </si>
  <si>
    <t>Characteristic 5</t>
  </si>
  <si>
    <t>charac_5</t>
  </si>
  <si>
    <t>Characteristic 6</t>
  </si>
  <si>
    <t>charac_6</t>
  </si>
  <si>
    <t>Transition Tag</t>
  </si>
  <si>
    <t>Parameter 0</t>
  </si>
  <si>
    <t>par_0</t>
  </si>
  <si>
    <t>Parameter 1</t>
  </si>
  <si>
    <t>par_1</t>
  </si>
  <si>
    <t>Parameter 2</t>
  </si>
  <si>
    <t>par_2</t>
  </si>
  <si>
    <t>Parameter 3</t>
  </si>
  <si>
    <t>par_3</t>
  </si>
  <si>
    <t>Parameter 4</t>
  </si>
  <si>
    <t>par_4</t>
  </si>
  <si>
    <t>Parameter 5</t>
  </si>
  <si>
    <t>par_5</t>
  </si>
  <si>
    <t>Parameter 6</t>
  </si>
  <si>
    <t>par_6</t>
  </si>
  <si>
    <t>Parameter 7</t>
  </si>
  <si>
    <t>par_7</t>
  </si>
  <si>
    <t>Parameter 8</t>
  </si>
  <si>
    <t>par_8</t>
  </si>
  <si>
    <t>Parameter 9</t>
  </si>
  <si>
    <t>par_9</t>
  </si>
  <si>
    <t>Parameter 10</t>
  </si>
  <si>
    <t>par_10</t>
  </si>
  <si>
    <t>Parameter 11</t>
  </si>
  <si>
    <t>par_11</t>
  </si>
  <si>
    <t>Parameter 12</t>
  </si>
  <si>
    <t>par_12</t>
  </si>
  <si>
    <t>Parameter 13</t>
  </si>
  <si>
    <t>par_13</t>
  </si>
  <si>
    <t>Parameter 14</t>
  </si>
  <si>
    <t>par_14</t>
  </si>
  <si>
    <t>Parameter 15</t>
  </si>
  <si>
    <t>par_15</t>
  </si>
  <si>
    <t>Parameter 16</t>
  </si>
  <si>
    <t>par_16</t>
  </si>
  <si>
    <t>Parameter 17</t>
  </si>
  <si>
    <t>par_17</t>
  </si>
  <si>
    <t>Parameter 18</t>
  </si>
  <si>
    <t>par_18</t>
  </si>
  <si>
    <t>Parameter 19</t>
  </si>
  <si>
    <t>par_19</t>
  </si>
  <si>
    <t>Program Type 0</t>
  </si>
  <si>
    <t>progtype_0</t>
  </si>
  <si>
    <t>Program Type 1</t>
  </si>
  <si>
    <t>progtype_1</t>
  </si>
  <si>
    <t>Program Type 2</t>
  </si>
  <si>
    <t>progtype_2</t>
  </si>
  <si>
    <t>Program Type 3</t>
  </si>
  <si>
    <t>progtype_3</t>
  </si>
  <si>
    <t>Program Type 4</t>
  </si>
  <si>
    <t>progtype_4</t>
  </si>
  <si>
    <t>Program Type 5</t>
  </si>
  <si>
    <t>progtype_5</t>
  </si>
  <si>
    <t>y</t>
  </si>
  <si>
    <t>blug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</si>
</sst>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8"/>
      <color indexed="81"/>
      <name val="Tahoma"/>
      <family val="2"/>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2" fillId="0" borderId="0" xfId="0" applyFont="1" applyAlignment="1">
      <alignment horizontal="center"/>
    </xf>
    <xf numFmtId="0" fontId="0" fillId="0" borderId="0" xfId="0" applyAlignment="1">
      <alignment horizont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3"/>
  <sheetViews>
    <sheetView tabSelected="1" workbookViewId="0"/>
  </sheetViews>
  <sheetFormatPr defaultRowHeight="14.25" x14ac:dyDescent="0.45"/>
  <cols>
    <col min="1" max="4" width="20.73046875" customWidth="1"/>
  </cols>
  <sheetData>
    <row r="1" spans="1:4" x14ac:dyDescent="0.45">
      <c r="A1" s="1" t="s">
        <v>0</v>
      </c>
      <c r="B1" s="1" t="s">
        <v>1</v>
      </c>
      <c r="C1" s="1" t="s">
        <v>2</v>
      </c>
      <c r="D1" s="1" t="s">
        <v>3</v>
      </c>
    </row>
    <row r="2" spans="1:4" x14ac:dyDescent="0.45">
      <c r="A2" s="2" t="s">
        <v>4</v>
      </c>
      <c r="B2" s="2" t="s">
        <v>5</v>
      </c>
      <c r="C2" s="2" t="str">
        <f>CONCATENATE(A2," - Option 0")</f>
        <v>Attribute 0 - Option 0</v>
      </c>
      <c r="D2" s="2" t="str">
        <f>CONCATENATE(B2,"_opt_0")</f>
        <v>att_0_opt_0</v>
      </c>
    </row>
    <row r="3" spans="1:4" x14ac:dyDescent="0.45">
      <c r="C3" s="2" t="str">
        <f>CONCATENATE(A2," - Option 1")</f>
        <v>Attribute 0 - Option 1</v>
      </c>
      <c r="D3" s="2" t="str">
        <f>CONCATENATE(B2,"_opt_1")</f>
        <v>att_0_opt_1</v>
      </c>
    </row>
    <row r="4" spans="1:4" x14ac:dyDescent="0.45">
      <c r="C4" s="2" t="str">
        <f>CONCATENATE(A2," - Option 2")</f>
        <v>Attribute 0 - Option 2</v>
      </c>
      <c r="D4" s="2" t="str">
        <f>CONCATENATE(B2,"_opt_2")</f>
        <v>att_0_opt_2</v>
      </c>
    </row>
    <row r="5" spans="1:4" x14ac:dyDescent="0.45">
      <c r="A5" s="2" t="s">
        <v>6</v>
      </c>
      <c r="B5" s="2" t="s">
        <v>7</v>
      </c>
      <c r="C5" s="2" t="str">
        <f>CONCATENATE(A5," - Option 0")</f>
        <v>Attribute 1 - Option 0</v>
      </c>
      <c r="D5" s="2" t="str">
        <f>CONCATENATE(B5,"_opt_0")</f>
        <v>att_1_opt_0</v>
      </c>
    </row>
    <row r="6" spans="1:4" x14ac:dyDescent="0.45">
      <c r="C6" s="2" t="str">
        <f>CONCATENATE(A5," - Option 1")</f>
        <v>Attribute 1 - Option 1</v>
      </c>
      <c r="D6" s="2" t="str">
        <f>CONCATENATE(B5,"_opt_1")</f>
        <v>att_1_opt_1</v>
      </c>
    </row>
    <row r="7" spans="1:4" x14ac:dyDescent="0.45">
      <c r="C7" s="2" t="str">
        <f>CONCATENATE(A5," - Option 2")</f>
        <v>Attribute 1 - Option 2</v>
      </c>
      <c r="D7" s="2" t="str">
        <f>CONCATENATE(B5,"_opt_2")</f>
        <v>att_1_opt_2</v>
      </c>
    </row>
    <row r="8" spans="1:4" x14ac:dyDescent="0.45">
      <c r="A8" s="2" t="s">
        <v>8</v>
      </c>
      <c r="B8" s="2" t="s">
        <v>9</v>
      </c>
      <c r="C8" s="2" t="str">
        <f>CONCATENATE(A8," - Option 0")</f>
        <v>Attribute 2 - Option 0</v>
      </c>
      <c r="D8" s="2" t="str">
        <f>CONCATENATE(B8,"_opt_0")</f>
        <v>att_2_opt_0</v>
      </c>
    </row>
    <row r="9" spans="1:4" x14ac:dyDescent="0.45">
      <c r="C9" s="2" t="str">
        <f>CONCATENATE(A8," - Option 1")</f>
        <v>Attribute 2 - Option 1</v>
      </c>
      <c r="D9" s="2" t="str">
        <f>CONCATENATE(B8,"_opt_1")</f>
        <v>att_2_opt_1</v>
      </c>
    </row>
    <row r="10" spans="1:4" x14ac:dyDescent="0.45">
      <c r="C10" s="2" t="str">
        <f>CONCATENATE(A8," - Option 2")</f>
        <v>Attribute 2 - Option 2</v>
      </c>
      <c r="D10" s="2" t="str">
        <f>CONCATENATE(B8,"_opt_2")</f>
        <v>att_2_opt_2</v>
      </c>
    </row>
    <row r="11" spans="1:4" x14ac:dyDescent="0.45">
      <c r="A11" s="2" t="s">
        <v>10</v>
      </c>
      <c r="B11" s="2" t="s">
        <v>11</v>
      </c>
      <c r="C11" s="2" t="str">
        <f>CONCATENATE(A11," - Option 0")</f>
        <v>Attribute 3 - Option 0</v>
      </c>
      <c r="D11" s="2" t="str">
        <f>CONCATENATE(B11,"_opt_0")</f>
        <v>att_3_opt_0</v>
      </c>
    </row>
    <row r="12" spans="1:4" x14ac:dyDescent="0.45">
      <c r="C12" s="2" t="str">
        <f>CONCATENATE(A11," - Option 1")</f>
        <v>Attribute 3 - Option 1</v>
      </c>
      <c r="D12" s="2" t="str">
        <f>CONCATENATE(B11,"_opt_1")</f>
        <v>att_3_opt_1</v>
      </c>
    </row>
    <row r="13" spans="1:4" x14ac:dyDescent="0.45">
      <c r="C13" s="2" t="str">
        <f>CONCATENATE(A11," - Option 2")</f>
        <v>Attribute 3 - Option 2</v>
      </c>
      <c r="D13" s="2" t="str">
        <f>CONCATENATE(B11,"_opt_2")</f>
        <v>att_3_opt_2</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9"/>
  <sheetViews>
    <sheetView workbookViewId="0">
      <selection activeCell="C22" sqref="C22"/>
    </sheetView>
  </sheetViews>
  <sheetFormatPr defaultRowHeight="14.25" x14ac:dyDescent="0.45"/>
  <cols>
    <col min="1" max="6" width="15.73046875" customWidth="1"/>
  </cols>
  <sheetData>
    <row r="1" spans="1:6" x14ac:dyDescent="0.45">
      <c r="A1" s="1" t="s">
        <v>12</v>
      </c>
      <c r="B1" s="1" t="s">
        <v>13</v>
      </c>
      <c r="C1" s="1" t="s">
        <v>14</v>
      </c>
      <c r="D1" s="1"/>
      <c r="E1" s="1" t="s">
        <v>15</v>
      </c>
      <c r="F1" s="1" t="s">
        <v>16</v>
      </c>
    </row>
    <row r="2" spans="1:6" x14ac:dyDescent="0.45">
      <c r="A2" s="2" t="s">
        <v>17</v>
      </c>
      <c r="B2" s="2" t="s">
        <v>18</v>
      </c>
      <c r="C2" s="2" t="s">
        <v>106</v>
      </c>
      <c r="D2" s="2"/>
      <c r="E2" s="2" t="s">
        <v>19</v>
      </c>
      <c r="F2" s="2" t="s">
        <v>19</v>
      </c>
    </row>
    <row r="3" spans="1:6" x14ac:dyDescent="0.45">
      <c r="A3" s="2"/>
      <c r="B3" s="2"/>
      <c r="C3" s="2"/>
      <c r="D3" s="2"/>
      <c r="E3" s="2"/>
      <c r="F3" s="2"/>
    </row>
    <row r="4" spans="1:6" x14ac:dyDescent="0.45">
      <c r="A4" s="2" t="s">
        <v>20</v>
      </c>
      <c r="B4" s="2" t="s">
        <v>21</v>
      </c>
      <c r="C4" s="2"/>
      <c r="D4" s="2" t="s">
        <v>106</v>
      </c>
      <c r="E4" s="2" t="s">
        <v>19</v>
      </c>
      <c r="F4" s="2" t="s">
        <v>19</v>
      </c>
    </row>
    <row r="5" spans="1:6" x14ac:dyDescent="0.45">
      <c r="A5" s="2"/>
      <c r="B5" s="2"/>
      <c r="C5" s="2"/>
      <c r="D5" s="2"/>
      <c r="E5" s="2"/>
      <c r="F5" s="2"/>
    </row>
    <row r="6" spans="1:6" x14ac:dyDescent="0.45">
      <c r="A6" s="2" t="s">
        <v>22</v>
      </c>
      <c r="B6" s="2" t="s">
        <v>23</v>
      </c>
      <c r="C6" s="2"/>
      <c r="D6" s="2"/>
      <c r="E6" s="2" t="s">
        <v>19</v>
      </c>
      <c r="F6" s="2" t="s">
        <v>19</v>
      </c>
    </row>
    <row r="7" spans="1:6" x14ac:dyDescent="0.45">
      <c r="A7" s="2"/>
      <c r="B7" s="2"/>
      <c r="C7" s="2"/>
      <c r="D7" s="2" t="s">
        <v>106</v>
      </c>
      <c r="E7" s="2"/>
      <c r="F7" s="2"/>
    </row>
    <row r="8" spans="1:6" x14ac:dyDescent="0.45">
      <c r="A8" s="2" t="s">
        <v>24</v>
      </c>
      <c r="B8" s="2" t="s">
        <v>25</v>
      </c>
      <c r="C8" s="2"/>
      <c r="D8" s="2"/>
      <c r="E8" s="2" t="s">
        <v>19</v>
      </c>
      <c r="F8" s="2" t="s">
        <v>19</v>
      </c>
    </row>
    <row r="9" spans="1:6" x14ac:dyDescent="0.45">
      <c r="A9" s="2"/>
      <c r="B9" s="2"/>
      <c r="C9" s="2" t="s">
        <v>106</v>
      </c>
      <c r="D9" s="2"/>
      <c r="E9" s="2"/>
      <c r="F9" s="2"/>
    </row>
    <row r="10" spans="1:6" x14ac:dyDescent="0.45">
      <c r="A10" s="2" t="s">
        <v>26</v>
      </c>
      <c r="B10" s="2" t="s">
        <v>27</v>
      </c>
      <c r="C10" s="2" t="s">
        <v>106</v>
      </c>
      <c r="D10" s="2"/>
      <c r="E10" s="2" t="s">
        <v>19</v>
      </c>
      <c r="F10" s="2" t="s">
        <v>19</v>
      </c>
    </row>
    <row r="11" spans="1:6" x14ac:dyDescent="0.45">
      <c r="A11" s="2"/>
      <c r="B11" s="2"/>
      <c r="C11" s="2"/>
      <c r="D11" s="2" t="s">
        <v>106</v>
      </c>
      <c r="E11" s="2"/>
      <c r="F11" s="2"/>
    </row>
    <row r="12" spans="1:6" x14ac:dyDescent="0.45">
      <c r="A12" s="2" t="s">
        <v>28</v>
      </c>
      <c r="B12" s="2" t="s">
        <v>29</v>
      </c>
      <c r="C12" s="2" t="s">
        <v>19</v>
      </c>
      <c r="D12" s="2"/>
      <c r="E12" s="2" t="s">
        <v>19</v>
      </c>
      <c r="F12" s="2" t="s">
        <v>19</v>
      </c>
    </row>
    <row r="13" spans="1:6" x14ac:dyDescent="0.45">
      <c r="A13" s="2"/>
      <c r="B13" s="2"/>
      <c r="C13" s="2"/>
      <c r="D13" s="2" t="s">
        <v>106</v>
      </c>
      <c r="E13" s="2"/>
      <c r="F13" s="2"/>
    </row>
    <row r="14" spans="1:6" x14ac:dyDescent="0.45">
      <c r="A14" s="2" t="s">
        <v>30</v>
      </c>
      <c r="B14" s="2" t="s">
        <v>31</v>
      </c>
      <c r="C14" s="2" t="s">
        <v>106</v>
      </c>
      <c r="D14" s="2"/>
      <c r="E14" s="2" t="s">
        <v>19</v>
      </c>
      <c r="F14" s="2" t="s">
        <v>19</v>
      </c>
    </row>
    <row r="15" spans="1:6" x14ac:dyDescent="0.45">
      <c r="A15" s="2"/>
      <c r="B15" s="2"/>
      <c r="C15" s="2"/>
      <c r="D15" s="2" t="s">
        <v>19</v>
      </c>
      <c r="E15" s="2"/>
      <c r="F15" s="2"/>
    </row>
    <row r="16" spans="1:6" x14ac:dyDescent="0.45">
      <c r="A16" s="2" t="s">
        <v>32</v>
      </c>
      <c r="B16" s="2" t="s">
        <v>33</v>
      </c>
      <c r="C16" s="2" t="s">
        <v>106</v>
      </c>
      <c r="D16" s="2"/>
      <c r="E16" s="2" t="s">
        <v>19</v>
      </c>
      <c r="F16" s="2" t="s">
        <v>19</v>
      </c>
    </row>
    <row r="17" spans="1:6" x14ac:dyDescent="0.45">
      <c r="A17" s="2"/>
      <c r="B17" s="2"/>
      <c r="C17" s="2"/>
      <c r="D17" t="s">
        <v>107</v>
      </c>
      <c r="E17" s="2"/>
      <c r="F17" s="2"/>
    </row>
    <row r="18" spans="1:6" x14ac:dyDescent="0.45">
      <c r="A18" s="2" t="s">
        <v>34</v>
      </c>
      <c r="B18" s="2" t="s">
        <v>35</v>
      </c>
      <c r="C18" s="2" t="s">
        <v>19</v>
      </c>
      <c r="D18" s="2"/>
      <c r="E18" s="2" t="s">
        <v>19</v>
      </c>
      <c r="F18" s="2" t="s">
        <v>19</v>
      </c>
    </row>
    <row r="19" spans="1:6" x14ac:dyDescent="0.45">
      <c r="A19" s="2" t="s">
        <v>36</v>
      </c>
      <c r="B19" s="2" t="s">
        <v>37</v>
      </c>
      <c r="C19" s="2" t="s">
        <v>19</v>
      </c>
      <c r="D19" s="2"/>
      <c r="E19" s="2" t="s">
        <v>19</v>
      </c>
      <c r="F19" s="2" t="s">
        <v>19</v>
      </c>
    </row>
  </sheetData>
  <dataValidations count="1">
    <dataValidation type="list" allowBlank="1" showInputMessage="1" showErrorMessage="1" sqref="C2:C19 E2:F19 D2:D16 D18:D19" xr:uid="{00000000-0002-0000-0100-000000000000}">
      <formula1>"n,y"</formula1>
    </dataValidation>
  </dataValidation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defaultRowHeight="14.25" x14ac:dyDescent="0.4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9"/>
  <sheetViews>
    <sheetView workbookViewId="0">
      <selection activeCell="F12" sqref="F12"/>
    </sheetView>
  </sheetViews>
  <sheetFormatPr defaultRowHeight="14.25" x14ac:dyDescent="0.45"/>
  <cols>
    <col min="1" max="3" width="20.73046875" customWidth="1"/>
  </cols>
  <sheetData>
    <row r="1" spans="1:4" x14ac:dyDescent="0.45">
      <c r="A1" s="1" t="s">
        <v>12</v>
      </c>
      <c r="B1" s="1" t="s">
        <v>13</v>
      </c>
      <c r="C1" s="1" t="s">
        <v>38</v>
      </c>
    </row>
    <row r="2" spans="1:4" x14ac:dyDescent="0.45">
      <c r="A2" s="2" t="s">
        <v>39</v>
      </c>
      <c r="B2" s="2" t="s">
        <v>40</v>
      </c>
      <c r="C2" s="2" t="str">
        <f>CONCATENATE(Compartments!B2)</f>
        <v>comp_0</v>
      </c>
    </row>
    <row r="3" spans="1:4" x14ac:dyDescent="0.45">
      <c r="A3" s="2" t="s">
        <v>41</v>
      </c>
      <c r="B3" s="2" t="s">
        <v>42</v>
      </c>
      <c r="C3" s="2" t="str">
        <f>CONCATENATE(Compartments!B4,", ",B2)</f>
        <v>comp_1, charac_0</v>
      </c>
    </row>
    <row r="4" spans="1:4" x14ac:dyDescent="0.45">
      <c r="A4" s="2" t="s">
        <v>43</v>
      </c>
      <c r="B4" s="2" t="s">
        <v>44</v>
      </c>
      <c r="C4" s="2" t="s">
        <v>23</v>
      </c>
      <c r="D4" t="s">
        <v>42</v>
      </c>
    </row>
    <row r="5" spans="1:4" x14ac:dyDescent="0.45">
      <c r="A5" s="2" t="s">
        <v>45</v>
      </c>
      <c r="B5" s="2" t="s">
        <v>46</v>
      </c>
      <c r="C5" s="2"/>
      <c r="D5" s="2" t="s">
        <v>44</v>
      </c>
    </row>
    <row r="6" spans="1:4" x14ac:dyDescent="0.45">
      <c r="A6" s="2"/>
      <c r="B6" s="2"/>
      <c r="C6" s="2" t="s">
        <v>25</v>
      </c>
    </row>
    <row r="7" spans="1:4" x14ac:dyDescent="0.45">
      <c r="A7" s="2" t="s">
        <v>47</v>
      </c>
      <c r="B7" s="2" t="s">
        <v>48</v>
      </c>
      <c r="C7" s="2" t="str">
        <f>CONCATENATE(Compartments!B10,", ",B5)</f>
        <v>comp_4, charac_3</v>
      </c>
    </row>
    <row r="8" spans="1:4" x14ac:dyDescent="0.45">
      <c r="A8" s="2" t="s">
        <v>49</v>
      </c>
      <c r="B8" s="2" t="s">
        <v>50</v>
      </c>
      <c r="C8" s="2" t="str">
        <f>CONCATENATE(Compartments!B12,", ",B7)</f>
        <v>comp_5, charac_4</v>
      </c>
    </row>
    <row r="9" spans="1:4" x14ac:dyDescent="0.45">
      <c r="A9" s="2" t="s">
        <v>51</v>
      </c>
      <c r="B9" s="2" t="s">
        <v>52</v>
      </c>
      <c r="C9" s="2" t="str">
        <f>CONCATENATE(Compartments!B14,", ",B8)</f>
        <v>comp_6, charac_5</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21"/>
  <sheetViews>
    <sheetView workbookViewId="0"/>
  </sheetViews>
  <sheetFormatPr defaultRowHeight="14.25" x14ac:dyDescent="0.45"/>
  <cols>
    <col min="1" max="3" width="20.73046875" customWidth="1"/>
  </cols>
  <sheetData>
    <row r="1" spans="1:3" x14ac:dyDescent="0.45">
      <c r="A1" s="1" t="s">
        <v>12</v>
      </c>
      <c r="B1" s="1" t="s">
        <v>13</v>
      </c>
      <c r="C1" s="1" t="s">
        <v>53</v>
      </c>
    </row>
    <row r="2" spans="1:3" x14ac:dyDescent="0.45">
      <c r="A2" s="2" t="s">
        <v>54</v>
      </c>
      <c r="B2" s="2" t="s">
        <v>55</v>
      </c>
      <c r="C2" s="2"/>
    </row>
    <row r="3" spans="1:3" x14ac:dyDescent="0.45">
      <c r="A3" s="2" t="s">
        <v>56</v>
      </c>
      <c r="B3" s="2" t="s">
        <v>57</v>
      </c>
      <c r="C3" s="2"/>
    </row>
    <row r="4" spans="1:3" x14ac:dyDescent="0.45">
      <c r="A4" s="2" t="s">
        <v>58</v>
      </c>
      <c r="B4" s="2" t="s">
        <v>59</v>
      </c>
      <c r="C4" s="2"/>
    </row>
    <row r="5" spans="1:3" x14ac:dyDescent="0.45">
      <c r="A5" s="2" t="s">
        <v>60</v>
      </c>
      <c r="B5" s="2" t="s">
        <v>61</v>
      </c>
      <c r="C5" s="2"/>
    </row>
    <row r="6" spans="1:3" x14ac:dyDescent="0.45">
      <c r="A6" s="2" t="s">
        <v>62</v>
      </c>
      <c r="B6" s="2" t="s">
        <v>63</v>
      </c>
      <c r="C6" s="2"/>
    </row>
    <row r="7" spans="1:3" x14ac:dyDescent="0.45">
      <c r="A7" s="2" t="s">
        <v>64</v>
      </c>
      <c r="B7" s="2" t="s">
        <v>65</v>
      </c>
      <c r="C7" s="2"/>
    </row>
    <row r="8" spans="1:3" x14ac:dyDescent="0.45">
      <c r="A8" s="2" t="s">
        <v>66</v>
      </c>
      <c r="B8" s="2" t="s">
        <v>67</v>
      </c>
      <c r="C8" s="2"/>
    </row>
    <row r="9" spans="1:3" x14ac:dyDescent="0.45">
      <c r="A9" s="2" t="s">
        <v>68</v>
      </c>
      <c r="B9" s="2" t="s">
        <v>69</v>
      </c>
      <c r="C9" s="2"/>
    </row>
    <row r="10" spans="1:3" x14ac:dyDescent="0.45">
      <c r="A10" s="2" t="s">
        <v>70</v>
      </c>
      <c r="B10" s="2" t="s">
        <v>71</v>
      </c>
      <c r="C10" s="2"/>
    </row>
    <row r="11" spans="1:3" x14ac:dyDescent="0.45">
      <c r="A11" s="2" t="s">
        <v>72</v>
      </c>
      <c r="B11" s="2" t="s">
        <v>73</v>
      </c>
      <c r="C11" s="2"/>
    </row>
    <row r="12" spans="1:3" x14ac:dyDescent="0.45">
      <c r="A12" s="2" t="s">
        <v>74</v>
      </c>
      <c r="B12" s="2" t="s">
        <v>75</v>
      </c>
      <c r="C12" s="2"/>
    </row>
    <row r="13" spans="1:3" x14ac:dyDescent="0.45">
      <c r="A13" s="2" t="s">
        <v>76</v>
      </c>
      <c r="B13" s="2" t="s">
        <v>77</v>
      </c>
      <c r="C13" s="2"/>
    </row>
    <row r="14" spans="1:3" x14ac:dyDescent="0.45">
      <c r="A14" s="2" t="s">
        <v>78</v>
      </c>
      <c r="B14" s="2" t="s">
        <v>79</v>
      </c>
      <c r="C14" s="2"/>
    </row>
    <row r="15" spans="1:3" x14ac:dyDescent="0.45">
      <c r="A15" s="2" t="s">
        <v>80</v>
      </c>
      <c r="B15" s="2" t="s">
        <v>81</v>
      </c>
      <c r="C15" s="2"/>
    </row>
    <row r="16" spans="1:3" x14ac:dyDescent="0.45">
      <c r="A16" s="2" t="s">
        <v>82</v>
      </c>
      <c r="B16" s="2" t="s">
        <v>83</v>
      </c>
      <c r="C16" s="2"/>
    </row>
    <row r="17" spans="1:3" x14ac:dyDescent="0.45">
      <c r="A17" s="2" t="s">
        <v>84</v>
      </c>
      <c r="B17" s="2" t="s">
        <v>85</v>
      </c>
      <c r="C17" s="2"/>
    </row>
    <row r="18" spans="1:3" x14ac:dyDescent="0.45">
      <c r="A18" s="2" t="s">
        <v>86</v>
      </c>
      <c r="B18" s="2" t="s">
        <v>87</v>
      </c>
      <c r="C18" s="2"/>
    </row>
    <row r="19" spans="1:3" x14ac:dyDescent="0.45">
      <c r="A19" s="2" t="s">
        <v>88</v>
      </c>
      <c r="B19" s="2" t="s">
        <v>89</v>
      </c>
      <c r="C19" s="2"/>
    </row>
    <row r="20" spans="1:3" x14ac:dyDescent="0.45">
      <c r="A20" s="2" t="s">
        <v>90</v>
      </c>
      <c r="B20" s="2" t="s">
        <v>91</v>
      </c>
      <c r="C20" s="2"/>
    </row>
    <row r="21" spans="1:3" x14ac:dyDescent="0.45">
      <c r="A21" s="2" t="s">
        <v>92</v>
      </c>
      <c r="B21" s="2" t="s">
        <v>93</v>
      </c>
      <c r="C21" s="2"/>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19"/>
  <sheetViews>
    <sheetView workbookViewId="0"/>
  </sheetViews>
  <sheetFormatPr defaultRowHeight="14.25" x14ac:dyDescent="0.45"/>
  <cols>
    <col min="1" max="2" width="20.73046875" customWidth="1"/>
    <col min="3" max="4" width="25.73046875" customWidth="1"/>
  </cols>
  <sheetData>
    <row r="1" spans="1:4" x14ac:dyDescent="0.45">
      <c r="A1" s="1" t="s">
        <v>12</v>
      </c>
      <c r="B1" s="1" t="s">
        <v>13</v>
      </c>
      <c r="C1" s="1" t="s">
        <v>0</v>
      </c>
      <c r="D1" s="1" t="s">
        <v>1</v>
      </c>
    </row>
    <row r="2" spans="1:4" x14ac:dyDescent="0.45">
      <c r="A2" s="2" t="s">
        <v>94</v>
      </c>
      <c r="B2" s="2" t="s">
        <v>95</v>
      </c>
      <c r="C2" s="2" t="str">
        <f>CONCATENATE(A2," - Attribute 0")</f>
        <v>Program Type 0 - Attribute 0</v>
      </c>
      <c r="D2" s="2" t="str">
        <f>CONCATENATE(B2,"_att_0")</f>
        <v>progtype_0_att_0</v>
      </c>
    </row>
    <row r="3" spans="1:4" x14ac:dyDescent="0.45">
      <c r="C3" s="2" t="str">
        <f>CONCATENATE(A2," - Attribute 1")</f>
        <v>Program Type 0 - Attribute 1</v>
      </c>
      <c r="D3" s="2" t="str">
        <f>CONCATENATE(B2,"_att_1")</f>
        <v>progtype_0_att_1</v>
      </c>
    </row>
    <row r="4" spans="1:4" x14ac:dyDescent="0.45">
      <c r="C4" s="2" t="str">
        <f>CONCATENATE(A2," - Attribute 2")</f>
        <v>Program Type 0 - Attribute 2</v>
      </c>
      <c r="D4" s="2" t="str">
        <f>CONCATENATE(B2,"_att_2")</f>
        <v>progtype_0_att_2</v>
      </c>
    </row>
    <row r="5" spans="1:4" x14ac:dyDescent="0.45">
      <c r="A5" s="2" t="s">
        <v>96</v>
      </c>
      <c r="B5" s="2" t="s">
        <v>97</v>
      </c>
      <c r="C5" s="2" t="str">
        <f>CONCATENATE(A5," - Attribute 0")</f>
        <v>Program Type 1 - Attribute 0</v>
      </c>
      <c r="D5" s="2" t="str">
        <f>CONCATENATE(B5,"_att_0")</f>
        <v>progtype_1_att_0</v>
      </c>
    </row>
    <row r="6" spans="1:4" x14ac:dyDescent="0.45">
      <c r="C6" s="2" t="str">
        <f>CONCATENATE(A5," - Attribute 1")</f>
        <v>Program Type 1 - Attribute 1</v>
      </c>
      <c r="D6" s="2" t="str">
        <f>CONCATENATE(B5,"_att_1")</f>
        <v>progtype_1_att_1</v>
      </c>
    </row>
    <row r="7" spans="1:4" x14ac:dyDescent="0.45">
      <c r="C7" s="2" t="str">
        <f>CONCATENATE(A5," - Attribute 2")</f>
        <v>Program Type 1 - Attribute 2</v>
      </c>
      <c r="D7" s="2" t="str">
        <f>CONCATENATE(B5,"_att_2")</f>
        <v>progtype_1_att_2</v>
      </c>
    </row>
    <row r="8" spans="1:4" x14ac:dyDescent="0.45">
      <c r="A8" s="2" t="s">
        <v>98</v>
      </c>
      <c r="B8" s="2" t="s">
        <v>99</v>
      </c>
      <c r="C8" s="2" t="str">
        <f>CONCATENATE(A8," - Attribute 0")</f>
        <v>Program Type 2 - Attribute 0</v>
      </c>
      <c r="D8" s="2" t="str">
        <f>CONCATENATE(B8,"_att_0")</f>
        <v>progtype_2_att_0</v>
      </c>
    </row>
    <row r="9" spans="1:4" x14ac:dyDescent="0.45">
      <c r="C9" s="2" t="str">
        <f>CONCATENATE(A8," - Attribute 1")</f>
        <v>Program Type 2 - Attribute 1</v>
      </c>
      <c r="D9" s="2" t="str">
        <f>CONCATENATE(B8,"_att_1")</f>
        <v>progtype_2_att_1</v>
      </c>
    </row>
    <row r="10" spans="1:4" x14ac:dyDescent="0.45">
      <c r="C10" s="2" t="str">
        <f>CONCATENATE(A8," - Attribute 2")</f>
        <v>Program Type 2 - Attribute 2</v>
      </c>
      <c r="D10" s="2" t="str">
        <f>CONCATENATE(B8,"_att_2")</f>
        <v>progtype_2_att_2</v>
      </c>
    </row>
    <row r="11" spans="1:4" x14ac:dyDescent="0.45">
      <c r="A11" s="2" t="s">
        <v>100</v>
      </c>
      <c r="B11" s="2" t="s">
        <v>101</v>
      </c>
      <c r="C11" s="2" t="str">
        <f>CONCATENATE(A11," - Attribute 0")</f>
        <v>Program Type 3 - Attribute 0</v>
      </c>
      <c r="D11" s="2" t="str">
        <f>CONCATENATE(B11,"_att_0")</f>
        <v>progtype_3_att_0</v>
      </c>
    </row>
    <row r="12" spans="1:4" x14ac:dyDescent="0.45">
      <c r="C12" s="2" t="str">
        <f>CONCATENATE(A11," - Attribute 1")</f>
        <v>Program Type 3 - Attribute 1</v>
      </c>
      <c r="D12" s="2" t="str">
        <f>CONCATENATE(B11,"_att_1")</f>
        <v>progtype_3_att_1</v>
      </c>
    </row>
    <row r="13" spans="1:4" x14ac:dyDescent="0.45">
      <c r="C13" s="2" t="str">
        <f>CONCATENATE(A11," - Attribute 2")</f>
        <v>Program Type 3 - Attribute 2</v>
      </c>
      <c r="D13" s="2" t="str">
        <f>CONCATENATE(B11,"_att_2")</f>
        <v>progtype_3_att_2</v>
      </c>
    </row>
    <row r="14" spans="1:4" x14ac:dyDescent="0.45">
      <c r="A14" s="2" t="s">
        <v>102</v>
      </c>
      <c r="B14" s="2" t="s">
        <v>103</v>
      </c>
      <c r="C14" s="2" t="str">
        <f>CONCATENATE(A14," - Attribute 0")</f>
        <v>Program Type 4 - Attribute 0</v>
      </c>
      <c r="D14" s="2" t="str">
        <f>CONCATENATE(B14,"_att_0")</f>
        <v>progtype_4_att_0</v>
      </c>
    </row>
    <row r="15" spans="1:4" x14ac:dyDescent="0.45">
      <c r="C15" s="2" t="str">
        <f>CONCATENATE(A14," - Attribute 1")</f>
        <v>Program Type 4 - Attribute 1</v>
      </c>
      <c r="D15" s="2" t="str">
        <f>CONCATENATE(B14,"_att_1")</f>
        <v>progtype_4_att_1</v>
      </c>
    </row>
    <row r="16" spans="1:4" x14ac:dyDescent="0.45">
      <c r="C16" s="2" t="str">
        <f>CONCATENATE(A14," - Attribute 2")</f>
        <v>Program Type 4 - Attribute 2</v>
      </c>
      <c r="D16" s="2" t="str">
        <f>CONCATENATE(B14,"_att_2")</f>
        <v>progtype_4_att_2</v>
      </c>
    </row>
    <row r="17" spans="1:4" x14ac:dyDescent="0.45">
      <c r="A17" s="2" t="s">
        <v>104</v>
      </c>
      <c r="B17" s="2" t="s">
        <v>105</v>
      </c>
      <c r="C17" s="2" t="str">
        <f>CONCATENATE(A17," - Attribute 0")</f>
        <v>Program Type 5 - Attribute 0</v>
      </c>
      <c r="D17" s="2" t="str">
        <f>CONCATENATE(B17,"_att_0")</f>
        <v>progtype_5_att_0</v>
      </c>
    </row>
    <row r="18" spans="1:4" x14ac:dyDescent="0.45">
      <c r="C18" s="2" t="str">
        <f>CONCATENATE(A17," - Attribute 1")</f>
        <v>Program Type 5 - Attribute 1</v>
      </c>
      <c r="D18" s="2" t="str">
        <f>CONCATENATE(B17,"_att_1")</f>
        <v>progtype_5_att_1</v>
      </c>
    </row>
    <row r="19" spans="1:4" x14ac:dyDescent="0.45">
      <c r="C19" s="2" t="str">
        <f>CONCATENATE(A17," - Attribute 2")</f>
        <v>Program Type 5 - Attribute 2</v>
      </c>
      <c r="D19" s="2" t="str">
        <f>CONCATENATE(B17,"_att_2")</f>
        <v>progtype_5_att_2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Population Attributes</vt:lpstr>
      <vt:lpstr>Compartments</vt:lpstr>
      <vt:lpstr>Transitions</vt:lpstr>
      <vt:lpstr>Characteristics</vt:lpstr>
      <vt:lpstr>Parameters</vt:lpstr>
      <vt:lpstr>Program Types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David J. Kedziora</cp:lastModifiedBy>
  <dcterms:created xsi:type="dcterms:W3CDTF">2018-01-11T02:52:18Z</dcterms:created>
  <dcterms:modified xsi:type="dcterms:W3CDTF">2018-01-15T05:02:57Z</dcterms:modified>
</cp:coreProperties>
</file>