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E:\projects\atomica\docs\tutorial\assets\"/>
    </mc:Choice>
  </mc:AlternateContent>
  <xr:revisionPtr revIDLastSave="0" documentId="13_ncr:1_{AD40E61D-AC1A-4AD2-9272-A4D8BA8A413B}" xr6:coauthVersionLast="41" xr6:coauthVersionMax="41" xr10:uidLastSave="{00000000-0000-0000-0000-000000000000}"/>
  <bookViews>
    <workbookView xWindow="12060" yWindow="1440" windowWidth="21225" windowHeight="17085" firstSheet="3" activeTab="6"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<sst xmlns="http://schemas.openxmlformats.org/spreadsheetml/2006/main" count="116" uniqueCount="75">
  <si>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</si>
  <si>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</si>
  <si>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</si>
  <si>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</si>
  <si>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</si>
  <si>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</si>
  <si>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</si>
  <si>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</si>
  <si>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</si>
  <si>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</si>
  <si>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</si>
  <si>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</si>
  <si>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</si>
  <si>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</si>
  <si>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</si>
  <si>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</si>
  <si>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</si>
  <si>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</si>
  <si>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</si>
  <si>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</si>
  <si>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</si>
  <si>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</si>
  <si>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</si>
  <si>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</si>
  <si>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</si>
  <si>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</si>
  <si>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</si>
  <si>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</si>
  <si>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</si>
  <si>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</si>
  <si>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</si>
  <si>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</si>
  <si>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</si>
  <si>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</si>
  <si>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</si>
  <si>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</si>
  <si>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</si>
  <si>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</si>
  <si>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</si>
  <si>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</si>
  <si>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</si>
  <si>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</si>
  <si>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</si>
  <si>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</si>
  <si>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</si>
  <si>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</si>
  <si>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</si>
  <si>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</si>
  <si>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</si>
  <si>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</si>
  <si>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</si>
  <si>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</si>
  <si>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</si>
  <si>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</si>
  <si>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</si>
  <si>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rec_rate</t>
  </si>
  <si>
    <t>doth_rate</t>
  </si>
  <si>
    <t>m_rate</t>
  </si>
  <si>
    <t>Mortality rate due to disease</t>
  </si>
  <si>
    <t>Death by other causes</t>
  </si>
  <si>
    <t>Disease recovery rate</t>
  </si>
  <si>
    <t>Birth rate</t>
  </si>
  <si>
    <t>number</t>
  </si>
  <si>
    <t>probability</t>
  </si>
  <si>
    <t>doth_rate,m_rate</t>
  </si>
  <si>
    <t>infx</t>
  </si>
  <si>
    <t>Infectiousness</t>
  </si>
  <si>
    <t>infx*inf/(sus+inf+rec)</t>
  </si>
  <si>
    <t>foi_in</t>
  </si>
  <si>
    <t>foi_out</t>
  </si>
  <si>
    <t>Force of infection (outgoing)</t>
  </si>
  <si>
    <t>Force of infection (incoming)</t>
  </si>
  <si>
    <t>contacts</t>
  </si>
  <si>
    <t>Contacts</t>
  </si>
  <si>
    <t>SRC_POP_AVG(foi_out,contacts)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</si>
</sst>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22</v>
      </c>
      <c r="B1" s="3" t="s">
        <v>23</v>
      </c>
    </row>
    <row r="2" spans="1:2" ht="234.75" customHeight="1" x14ac:dyDescent="0.25">
      <c r="A2" s="6" t="s">
        <v>24</v>
      </c>
      <c r="B2" s="6" t="s">
        <v>31</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
  <sheetViews>
    <sheetView workbookViewId="0">
      <selection activeCell="D2" sqref="A2:D5"/>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17</v>
      </c>
      <c r="D1" s="3" t="s">
        <v>18</v>
      </c>
      <c r="E1" s="3" t="s">
        <v>19</v>
      </c>
      <c r="F1" s="3" t="s">
        <v>20</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25</v>
      </c>
      <c r="B2" t="s">
        <v>26</v>
      </c>
    </row>
    <row r="3" spans="1:2" x14ac:dyDescent="0.25">
      <c r="A3" t="s">
        <v>27</v>
      </c>
      <c r="B3" t="s">
        <v>28</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35</v>
      </c>
      <c r="B1" s="3" t="s">
        <v>23</v>
      </c>
    </row>
    <row r="2" spans="1:2" x14ac:dyDescent="0.25">
      <c r="A2" t="s">
        <v>36</v>
      </c>
      <c r="B2" t="s">
        <v>37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workbookViewId="0">
      <selection activeCell="J6" sqref="J6"/>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29</v>
      </c>
      <c r="H1" s="1" t="s">
        <v>9</v>
      </c>
      <c r="I1" s="1" t="s">
        <v>10</v>
      </c>
      <c r="J1" s="1" t="s">
        <v>33</v>
      </c>
      <c r="K1" s="1" t="s">
        <v>38</v>
      </c>
    </row>
    <row r="2" spans="1:11" x14ac:dyDescent="0.25">
      <c r="A2" s="4" t="s">
        <v>43</v>
      </c>
      <c r="B2" t="s">
        <v>44</v>
      </c>
      <c r="C2" s="2" t="s">
        <v>53</v>
      </c>
      <c r="F2" s="2"/>
      <c r="G2" s="2"/>
      <c r="H2" s="2"/>
      <c r="J2" s="2"/>
      <c r="K2" s="2"/>
    </row>
    <row r="3" spans="1:11" x14ac:dyDescent="0.25">
      <c r="A3" s="4" t="s">
        <v>45</v>
      </c>
      <c r="B3" t="s">
        <v>46</v>
      </c>
      <c r="G3" s="2"/>
      <c r="H3" t="s">
        <v>25</v>
      </c>
    </row>
    <row r="4" spans="1:11" x14ac:dyDescent="0.25">
      <c r="A4" s="4" t="s">
        <v>47</v>
      </c>
      <c r="B4" t="s">
        <v>48</v>
      </c>
      <c r="H4" t="s">
        <v>25</v>
      </c>
    </row>
    <row r="5" spans="1:11" x14ac:dyDescent="0.25">
      <c r="A5" s="4" t="s">
        <v>49</v>
      </c>
      <c r="B5" t="s">
        <v>50</v>
      </c>
    </row>
    <row r="6" spans="1:11" x14ac:dyDescent="0.25">
      <c r="A6" s="4" t="s">
        <v>51</v>
      </c>
      <c r="B6" t="s">
        <v>52</v>
      </c>
      <c r="D6" s="2" t="s">
        <v>53</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4" sqref="D4"/>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54</v>
      </c>
    </row>
    <row r="3" spans="1:398" x14ac:dyDescent="0.25">
      <c r="A3" s="3" t="str">
        <f>IF(Compartments!$A3&lt;&gt;"",Compartments!$A3,"")</f>
        <v>sus</v>
      </c>
      <c r="D3" s="4" t="s">
        <v>68</v>
      </c>
      <c r="F3" s="4" t="s">
        <v>56</v>
      </c>
    </row>
    <row r="4" spans="1:398" x14ac:dyDescent="0.25">
      <c r="A4" s="3" t="str">
        <f>IF(Compartments!$A4&lt;&gt;"",Compartments!$A4,"")</f>
        <v>inf</v>
      </c>
      <c r="E4" s="4" t="s">
        <v>55</v>
      </c>
      <c r="F4" s="4" t="s">
        <v>64</v>
      </c>
    </row>
    <row r="5" spans="1:398" x14ac:dyDescent="0.25">
      <c r="A5" s="3" t="str">
        <f>IF(Compartments!$A5&lt;&gt;"",Compartments!$A5,"")</f>
        <v>rec</v>
      </c>
      <c r="F5" s="4" t="s">
        <v>56</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E9" sqref="E9"/>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29</v>
      </c>
      <c r="H1" s="1" t="s">
        <v>9</v>
      </c>
      <c r="I1" s="1" t="s">
        <v>10</v>
      </c>
      <c r="J1" s="1" t="s">
        <v>33</v>
      </c>
      <c r="K1" s="1" t="s">
        <v>38</v>
      </c>
    </row>
    <row r="2" spans="1:11" x14ac:dyDescent="0.25">
      <c r="A2" s="4"/>
      <c r="C2" s="2"/>
      <c r="D2" s="2"/>
      <c r="E2" s="2"/>
      <c r="F2" s="2"/>
      <c r="H2" s="2"/>
      <c r="I2" s="2"/>
      <c r="J2" s="2"/>
      <c r="K2" s="2"/>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8"/>
  <sheetViews>
    <sheetView tabSelected="1" workbookViewId="0">
      <selection activeCell="H12" sqref="H12"/>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30.28515625"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34</v>
      </c>
      <c r="E1" s="1" t="s">
        <v>7</v>
      </c>
      <c r="F1" s="1" t="s">
        <v>14</v>
      </c>
      <c r="G1" s="1" t="s">
        <v>15</v>
      </c>
      <c r="H1" s="1" t="s">
        <v>16</v>
      </c>
      <c r="I1" s="1" t="s">
        <v>30</v>
      </c>
      <c r="J1" s="1" t="s">
        <v>29</v>
      </c>
      <c r="K1" s="1" t="s">
        <v>9</v>
      </c>
      <c r="L1" s="1" t="s">
        <v>10</v>
      </c>
      <c r="M1" s="1" t="s">
        <v>33</v>
      </c>
      <c r="N1" s="1" t="s">
        <v>38</v>
      </c>
      <c r="O1" s="1" t="s">
        <v>41</v>
      </c>
      <c r="P1" s="1" t="s">
        <v>42</v>
      </c>
    </row>
    <row r="2" spans="1:16" x14ac:dyDescent="0.25">
      <c r="A2" s="4" t="s">
        <v>54</v>
      </c>
      <c r="B2" t="s">
        <v>61</v>
      </c>
      <c r="C2" s="2" t="s">
        <v>62</v>
      </c>
      <c r="D2" s="2"/>
      <c r="E2" s="2"/>
      <c r="F2" s="2"/>
      <c r="G2" s="2"/>
      <c r="K2" s="2" t="s">
        <v>27</v>
      </c>
      <c r="L2" s="2"/>
      <c r="N2" s="2"/>
    </row>
    <row r="3" spans="1:16" x14ac:dyDescent="0.25">
      <c r="A3" s="4" t="s">
        <v>65</v>
      </c>
      <c r="B3" t="s">
        <v>66</v>
      </c>
      <c r="C3" s="2"/>
      <c r="D3" s="2"/>
      <c r="E3" s="2">
        <v>0.2</v>
      </c>
      <c r="F3" s="2"/>
      <c r="G3" s="2"/>
      <c r="K3" s="2" t="s">
        <v>27</v>
      </c>
      <c r="L3" s="2"/>
      <c r="N3" s="2"/>
    </row>
    <row r="4" spans="1:16" x14ac:dyDescent="0.25">
      <c r="A4" s="4" t="s">
        <v>69</v>
      </c>
      <c r="B4" t="s">
        <v>70</v>
      </c>
      <c r="C4" t="s">
        <v>63</v>
      </c>
      <c r="H4" t="s">
        <v>67</v>
      </c>
    </row>
    <row r="5" spans="1:16" x14ac:dyDescent="0.25">
      <c r="A5" s="4" t="s">
        <v>68</v>
      </c>
      <c r="B5" t="s">
        <v>71</v>
      </c>
      <c r="C5" t="s">
        <v>63</v>
      </c>
      <c r="H5" t="s">
        <v>74</v>
      </c>
    </row>
    <row r="6" spans="1:16" x14ac:dyDescent="0.25">
      <c r="A6" s="4" t="s">
        <v>55</v>
      </c>
      <c r="B6" t="s">
        <v>60</v>
      </c>
      <c r="C6" t="s">
        <v>63</v>
      </c>
      <c r="K6" s="2" t="s">
        <v>27</v>
      </c>
    </row>
    <row r="7" spans="1:16" x14ac:dyDescent="0.25">
      <c r="A7" s="4" t="s">
        <v>56</v>
      </c>
      <c r="B7" t="s">
        <v>59</v>
      </c>
      <c r="C7" t="s">
        <v>63</v>
      </c>
      <c r="E7" s="2">
        <v>0.1</v>
      </c>
      <c r="K7" s="2" t="s">
        <v>27</v>
      </c>
    </row>
    <row r="8" spans="1:16" x14ac:dyDescent="0.25">
      <c r="A8" s="4" t="s">
        <v>57</v>
      </c>
      <c r="B8" t="s">
        <v>58</v>
      </c>
      <c r="C8" t="s">
        <v>63</v>
      </c>
      <c r="K8" s="2" t="s">
        <v>27</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G25" sqref="G25"/>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39</v>
      </c>
      <c r="E1" s="1" t="s">
        <v>40</v>
      </c>
    </row>
    <row r="2" spans="1:5" x14ac:dyDescent="0.25">
      <c r="A2" t="s">
        <v>72</v>
      </c>
      <c r="B2" t="s">
        <v>73</v>
      </c>
      <c r="C2">
        <v>1</v>
      </c>
      <c r="D2" s="2" t="s">
        <v>36</v>
      </c>
      <c r="E2" s="2" t="s">
        <v>36</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A2" sqref="A2:B3"/>
    </sheetView>
  </sheetViews>
  <sheetFormatPr defaultColWidth="8.85546875" defaultRowHeight="15" x14ac:dyDescent="0.25"/>
  <cols>
    <col min="1" max="1" width="55.85546875" bestFit="1" customWidth="1"/>
    <col min="2" max="2" width="14.140625" bestFit="1" customWidth="1"/>
  </cols>
  <sheetData>
    <row r="1" spans="1:2" x14ac:dyDescent="0.25">
      <c r="A1" s="3" t="s">
        <v>32</v>
      </c>
      <c r="B1" s="3" t="s">
        <v>21</v>
      </c>
    </row>
    <row r="2" spans="1:2" x14ac:dyDescent="0.25">
      <c r="B2" s="4"/>
    </row>
    <row r="3" spans="1:2" x14ac:dyDescent="0.25">
      <c r="B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2019-08-15T14:26:46Z</dcterms:modified>
  <cp:category>atomica:framework</cp:category>
</cp:coreProperties>
</file>