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8"/>
  </bookViews>
  <sheets>
    <sheet name="Population Definitions" sheetId="1" r:id="rId1"/>
    <sheet name="Population" sheetId="2" r:id="rId2"/>
    <sheet name="Epidemic" sheetId="3" r:id="rId3"/>
    <sheet name="Mosquito properties" sheetId="4" r:id="rId4"/>
    <sheet name="Cascade" sheetId="5" r:id="rId5"/>
    <sheet name="Seasonality" sheetId="6" r:id="rId6"/>
    <sheet name="Vivax" sheetId="7" r:id="rId7"/>
    <sheet name="DALYs" sheetId="8" r:id="rId8"/>
    <sheet name="Constants" sheetId="9" r:id="rId9"/>
    <sheet name="Interactions" sheetId="10" r:id="rId10"/>
    <sheet name="Transfers" sheetId="11" r:id="rId11"/>
  </sheets>
  <calcPr calcId="145621"/>
</workbook>
</file>

<file path=xl/calcChain.xml><?xml version="1.0" encoding="utf-8"?>
<calcChain xmlns="http://schemas.openxmlformats.org/spreadsheetml/2006/main">
  <c r="A39" i="9" l="1"/>
  <c r="A38" i="9"/>
  <c r="A37" i="9"/>
  <c r="A34" i="3" l="1"/>
  <c r="A33" i="3"/>
  <c r="A32" i="3"/>
  <c r="F18" i="11" l="1"/>
  <c r="C18" i="11"/>
  <c r="B18" i="11"/>
  <c r="A18" i="11"/>
  <c r="F17" i="11"/>
  <c r="C17" i="11"/>
  <c r="B17" i="11"/>
  <c r="A17" i="11"/>
  <c r="F16" i="11"/>
  <c r="C16" i="11"/>
  <c r="B16" i="11"/>
  <c r="A16" i="11"/>
  <c r="F15" i="11"/>
  <c r="C15" i="11"/>
  <c r="B15" i="11"/>
  <c r="A15" i="11"/>
  <c r="F14" i="11"/>
  <c r="C14" i="11"/>
  <c r="B14" i="11"/>
  <c r="A14" i="11"/>
  <c r="F13" i="11"/>
  <c r="C13" i="11"/>
  <c r="B13" i="11"/>
  <c r="A13" i="11"/>
  <c r="F12" i="11"/>
  <c r="C12" i="11"/>
  <c r="B12" i="11"/>
  <c r="A12" i="11"/>
  <c r="F11" i="11"/>
  <c r="C11" i="11"/>
  <c r="B11" i="11"/>
  <c r="A11" i="11"/>
  <c r="F10" i="11"/>
  <c r="C10" i="11"/>
  <c r="B10" i="11"/>
  <c r="A10" i="11"/>
  <c r="A7" i="11"/>
  <c r="A6" i="11"/>
  <c r="A5" i="11"/>
  <c r="D4" i="11"/>
  <c r="C4" i="11"/>
  <c r="B4" i="11"/>
  <c r="F18" i="10"/>
  <c r="C18" i="10"/>
  <c r="B18" i="10"/>
  <c r="A18" i="10"/>
  <c r="F17" i="10"/>
  <c r="C17" i="10"/>
  <c r="B17" i="10"/>
  <c r="A17" i="10"/>
  <c r="F16" i="10"/>
  <c r="C16" i="10"/>
  <c r="B16" i="10"/>
  <c r="A16" i="10"/>
  <c r="F15" i="10"/>
  <c r="C15" i="10"/>
  <c r="B15" i="10"/>
  <c r="A15" i="10"/>
  <c r="F14" i="10"/>
  <c r="C14" i="10"/>
  <c r="B14" i="10"/>
  <c r="A14" i="10"/>
  <c r="F13" i="10"/>
  <c r="C13" i="10"/>
  <c r="B13" i="10"/>
  <c r="A13" i="10"/>
  <c r="F12" i="10"/>
  <c r="C12" i="10"/>
  <c r="B12" i="10"/>
  <c r="A12" i="10"/>
  <c r="F11" i="10"/>
  <c r="C11" i="10"/>
  <c r="B11" i="10"/>
  <c r="A11" i="10"/>
  <c r="F10" i="10"/>
  <c r="C10" i="10"/>
  <c r="B10" i="10"/>
  <c r="A10" i="10"/>
  <c r="A7" i="10"/>
  <c r="A6" i="10"/>
  <c r="A5" i="10"/>
  <c r="D4" i="10"/>
  <c r="C4" i="10"/>
  <c r="B4" i="10"/>
  <c r="A34" i="9"/>
  <c r="A33" i="9"/>
  <c r="A32" i="9"/>
  <c r="A29" i="9"/>
  <c r="A28" i="9"/>
  <c r="A27" i="9"/>
  <c r="A24" i="9"/>
  <c r="A23" i="9"/>
  <c r="A22" i="9"/>
  <c r="A19" i="9"/>
  <c r="A18" i="9"/>
  <c r="A17" i="9"/>
  <c r="A14" i="9"/>
  <c r="A13" i="9"/>
  <c r="A12" i="9"/>
  <c r="A9" i="9"/>
  <c r="A8" i="9"/>
  <c r="A7" i="9"/>
  <c r="A4" i="9"/>
  <c r="A3" i="9"/>
  <c r="A2" i="9"/>
  <c r="A9" i="8"/>
  <c r="A8" i="8"/>
  <c r="A7" i="8"/>
  <c r="A4" i="8"/>
  <c r="A3" i="8"/>
  <c r="A2" i="8"/>
  <c r="A19" i="7"/>
  <c r="A18" i="7"/>
  <c r="A17" i="7"/>
  <c r="A14" i="7"/>
  <c r="A13" i="7"/>
  <c r="A12" i="7"/>
  <c r="A9" i="7"/>
  <c r="A8" i="7"/>
  <c r="A7" i="7"/>
  <c r="A4" i="7"/>
  <c r="A3" i="7"/>
  <c r="A2" i="7"/>
  <c r="A19" i="6"/>
  <c r="A18" i="6"/>
  <c r="A17" i="6"/>
  <c r="A14" i="6"/>
  <c r="A13" i="6"/>
  <c r="A12" i="6"/>
  <c r="A9" i="6"/>
  <c r="A8" i="6"/>
  <c r="A7" i="6"/>
  <c r="A4" i="6"/>
  <c r="A3" i="6"/>
  <c r="A2" i="6"/>
  <c r="A39" i="5"/>
  <c r="A38" i="5"/>
  <c r="A37" i="5"/>
  <c r="A34" i="5"/>
  <c r="A33" i="5"/>
  <c r="A32" i="5"/>
  <c r="A29" i="5"/>
  <c r="A28" i="5"/>
  <c r="A27" i="5"/>
  <c r="A24" i="5"/>
  <c r="A23" i="5"/>
  <c r="A22" i="5"/>
  <c r="A19" i="5"/>
  <c r="A18" i="5"/>
  <c r="A17" i="5"/>
  <c r="A14" i="5"/>
  <c r="A13" i="5"/>
  <c r="A12" i="5"/>
  <c r="A9" i="5"/>
  <c r="A8" i="5"/>
  <c r="A7" i="5"/>
  <c r="A4" i="5"/>
  <c r="A3" i="5"/>
  <c r="A2" i="5"/>
  <c r="A14" i="4"/>
  <c r="A13" i="4"/>
  <c r="A12" i="4"/>
  <c r="A9" i="4"/>
  <c r="A8" i="4"/>
  <c r="A7" i="4"/>
  <c r="A4" i="4"/>
  <c r="A3" i="4"/>
  <c r="A2" i="4"/>
  <c r="A59" i="3"/>
  <c r="A58" i="3"/>
  <c r="A57" i="3"/>
  <c r="A54" i="3"/>
  <c r="A53" i="3"/>
  <c r="A52" i="3"/>
  <c r="A49" i="3"/>
  <c r="A48" i="3"/>
  <c r="A47" i="3"/>
  <c r="A44" i="3"/>
  <c r="A43" i="3"/>
  <c r="A42" i="3"/>
  <c r="A39" i="3"/>
  <c r="A38" i="3"/>
  <c r="A37" i="3"/>
  <c r="A29" i="3"/>
  <c r="A28" i="3"/>
  <c r="A27" i="3"/>
  <c r="A24" i="3"/>
  <c r="A23" i="3"/>
  <c r="A22" i="3"/>
  <c r="A19" i="3"/>
  <c r="A18" i="3"/>
  <c r="A17" i="3"/>
  <c r="A14" i="3"/>
  <c r="A13" i="3"/>
  <c r="A12" i="3"/>
  <c r="A9" i="3"/>
  <c r="A8" i="3"/>
  <c r="A7" i="3"/>
  <c r="A4" i="3"/>
  <c r="A3" i="3"/>
  <c r="A2" i="3"/>
  <c r="A24" i="2"/>
  <c r="A23" i="2"/>
  <c r="A22" i="2"/>
  <c r="A19" i="2"/>
  <c r="A18" i="2"/>
  <c r="A17" i="2"/>
  <c r="A14" i="2"/>
  <c r="A13" i="2"/>
  <c r="A12" i="2"/>
  <c r="A9" i="2"/>
  <c r="A8" i="2"/>
  <c r="A7" i="2"/>
  <c r="A4" i="2"/>
  <c r="A3" i="2"/>
  <c r="A2" i="2"/>
</calcChain>
</file>

<file path=xl/sharedStrings.xml><?xml version="1.0" encoding="utf-8"?>
<sst xmlns="http://schemas.openxmlformats.org/spreadsheetml/2006/main" count="462" uniqueCount="69">
  <si>
    <t>Abbreviation</t>
  </si>
  <si>
    <t>Full Name</t>
  </si>
  <si>
    <t>Human population size</t>
  </si>
  <si>
    <t>Units</t>
  </si>
  <si>
    <t>Constant</t>
  </si>
  <si>
    <t>Number</t>
  </si>
  <si>
    <t>OR</t>
  </si>
  <si>
    <t>Human life expectancy</t>
  </si>
  <si>
    <t>Average age</t>
  </si>
  <si>
    <t>Annual births</t>
  </si>
  <si>
    <t>Annual probability of non-malaria-related death</t>
  </si>
  <si>
    <t>Probability</t>
  </si>
  <si>
    <t>Human prevalence</t>
  </si>
  <si>
    <t>Fraction</t>
  </si>
  <si>
    <t>Transmission probability to humans</t>
  </si>
  <si>
    <t>Transmission probability to mosquitoes</t>
  </si>
  <si>
    <t>Relative likelyhood of being bitten</t>
  </si>
  <si>
    <t>Annual probability of developing malaria-like symptoms</t>
  </si>
  <si>
    <t>Time until malaria-like symptoms are cured</t>
  </si>
  <si>
    <t>Duration</t>
  </si>
  <si>
    <t>Duration of post-treatment immunity</t>
  </si>
  <si>
    <t>Daily probability of dying from uncomplicated malaria</t>
  </si>
  <si>
    <t>Daily probability of dying from severe malaria</t>
  </si>
  <si>
    <t>Proportion of people who die during treament of uncomplicated malaria</t>
  </si>
  <si>
    <t>Proportion</t>
  </si>
  <si>
    <t>Proportion of people who die during treatment of severe malaria</t>
  </si>
  <si>
    <t>Mosquito biting rate</t>
  </si>
  <si>
    <t>Mosquito births</t>
  </si>
  <si>
    <t>Mosquito life expectancy</t>
  </si>
  <si>
    <t>Number of tests</t>
  </si>
  <si>
    <t>Probability of positive test when susceptible</t>
  </si>
  <si>
    <t>Probability of positive test when in latent stage</t>
  </si>
  <si>
    <t>Probability of positive test when having uncomplicated malaria</t>
  </si>
  <si>
    <t>Probability of positive test when having severe malaria</t>
  </si>
  <si>
    <t>Probability of positive test when having asymptomatic malaria</t>
  </si>
  <si>
    <t>Number of treatments</t>
  </si>
  <si>
    <t>Probability of successful treatment</t>
  </si>
  <si>
    <t>Maximal mosquito incubation period</t>
  </si>
  <si>
    <t>Minimal mosquito incubation period</t>
  </si>
  <si>
    <t>Maximal mosquito birth rate</t>
  </si>
  <si>
    <t>Minimal mosquito birth rate</t>
  </si>
  <si>
    <t>Probability of infection to exposed stage</t>
  </si>
  <si>
    <t>Duration of latent period</t>
  </si>
  <si>
    <t>Probability of incompletely clearing the parasite naturally</t>
  </si>
  <si>
    <t>Probability of not clearing hypnozoids</t>
  </si>
  <si>
    <t>Disability weight</t>
  </si>
  <si>
    <t>Average years lost due to premature death</t>
  </si>
  <si>
    <t>Mosquito mortality factor</t>
  </si>
  <si>
    <t>Factor to modify bites in human population</t>
  </si>
  <si>
    <t>Factor to modify bites in mosquito population</t>
  </si>
  <si>
    <t>Severe malaria factor</t>
  </si>
  <si>
    <t>Time to naturally recover</t>
  </si>
  <si>
    <t>Average duration of immunity (years)</t>
  </si>
  <si>
    <t>Impact of reinfection on duration of immunity</t>
  </si>
  <si>
    <t>w_sum</t>
  </si>
  <si>
    <t>Summation matrix</t>
  </si>
  <si>
    <t>Y</t>
  </si>
  <si>
    <t>N.A.</t>
  </si>
  <si>
    <t>transfer_0</t>
  </si>
  <si>
    <t>Transfer 0</t>
  </si>
  <si>
    <t>N</t>
  </si>
  <si>
    <t>gp</t>
  </si>
  <si>
    <t>General population</t>
  </si>
  <si>
    <t>preg</t>
  </si>
  <si>
    <t>Pregnant women</t>
  </si>
  <si>
    <t>child</t>
  </si>
  <si>
    <t>Children</t>
  </si>
  <si>
    <t>Incubation period</t>
  </si>
  <si>
    <t>Factor to modify mosquito birth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</si>
</sst>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36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4"/>
  <sheetViews>
    <sheetView workbookViewId="0">
      <selection sqref="A1:XFD1048576"/>
    </sheetView>
  </sheetViews>
  <sheetFormatPr defaultRowHeight="15" x14ac:dyDescent="0.25"/>
  <cols>
    <col min="1" max="1" width="12.5703125" bestFit="1" customWidth="1"/>
    <col min="2" max="2" width="18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61</v>
      </c>
      <c r="B2" s="6" t="s">
        <v>62</v>
      </c>
    </row>
    <row r="3" spans="1:2" x14ac:dyDescent="0.25">
      <c r="A3" s="6" t="s">
        <v>63</v>
      </c>
      <c r="B3" s="6" t="s">
        <v>64</v>
      </c>
    </row>
    <row r="4" spans="1:2" x14ac:dyDescent="0.25">
      <c r="A4" s="6" t="s">
        <v>65</v>
      </c>
      <c r="B4" s="6" t="s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Q18"/>
  <sheetViews>
    <sheetView workbookViewId="0"/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t="s">
        <v>54</v>
      </c>
      <c r="B2" t="s">
        <v>55</v>
      </c>
    </row>
    <row r="4" spans="1:17" x14ac:dyDescent="0.25">
      <c r="B4" s="1" t="str">
        <f>'Population Definitions'!$A$2</f>
        <v>gp</v>
      </c>
      <c r="C4" s="1" t="str">
        <f>'Population Definitions'!$A$3</f>
        <v>preg</v>
      </c>
      <c r="D4" s="1" t="str">
        <f>'Population Definitions'!$A$4</f>
        <v>child</v>
      </c>
    </row>
    <row r="5" spans="1:17" x14ac:dyDescent="0.25">
      <c r="A5" s="1" t="str">
        <f>'Population Definitions'!$A$2</f>
        <v>gp</v>
      </c>
      <c r="B5" s="5" t="s">
        <v>56</v>
      </c>
      <c r="C5" s="5" t="s">
        <v>56</v>
      </c>
      <c r="D5" s="5" t="s">
        <v>56</v>
      </c>
    </row>
    <row r="6" spans="1:17" x14ac:dyDescent="0.25">
      <c r="A6" s="1" t="str">
        <f>'Population Definitions'!$A$3</f>
        <v>preg</v>
      </c>
      <c r="B6" s="5" t="s">
        <v>56</v>
      </c>
      <c r="C6" s="5" t="s">
        <v>56</v>
      </c>
      <c r="D6" s="5" t="s">
        <v>56</v>
      </c>
    </row>
    <row r="7" spans="1:17" x14ac:dyDescent="0.25">
      <c r="A7" s="1" t="str">
        <f>'Population Definitions'!$A$4</f>
        <v>child</v>
      </c>
      <c r="B7" s="5" t="s">
        <v>56</v>
      </c>
      <c r="C7" s="5" t="s">
        <v>56</v>
      </c>
      <c r="D7" s="5" t="s">
        <v>56</v>
      </c>
    </row>
    <row r="9" spans="1:17" x14ac:dyDescent="0.25">
      <c r="A9" s="1"/>
      <c r="B9" s="1"/>
      <c r="C9" s="1"/>
      <c r="D9" s="1" t="s">
        <v>3</v>
      </c>
      <c r="E9" s="1" t="s">
        <v>4</v>
      </c>
      <c r="F9" s="1"/>
      <c r="G9" s="1">
        <v>2010</v>
      </c>
      <c r="H9" s="1">
        <v>2011</v>
      </c>
      <c r="I9" s="1">
        <v>2012</v>
      </c>
      <c r="J9" s="1">
        <v>2013</v>
      </c>
      <c r="K9" s="1">
        <v>2014</v>
      </c>
      <c r="L9" s="1">
        <v>2015</v>
      </c>
      <c r="M9" s="1">
        <v>2016</v>
      </c>
      <c r="N9" s="1">
        <v>2017</v>
      </c>
      <c r="O9" s="1">
        <v>2018</v>
      </c>
      <c r="P9" s="1">
        <v>2019</v>
      </c>
      <c r="Q9" s="1">
        <v>2020</v>
      </c>
    </row>
    <row r="10" spans="1:17" x14ac:dyDescent="0.25">
      <c r="A10" s="1" t="str">
        <f>IF($B$5="Y",'Population Definitions'!$A$2,"...")</f>
        <v>gp</v>
      </c>
      <c r="B10" s="3" t="str">
        <f>IF($B$5="Y","---&gt;","...")</f>
        <v>---&gt;</v>
      </c>
      <c r="C10" s="1" t="str">
        <f>IF($B$5="Y",'Population Definitions'!$A$2,"...")</f>
        <v>gp</v>
      </c>
      <c r="D10" s="4" t="s">
        <v>57</v>
      </c>
      <c r="E10" s="4">
        <v>1</v>
      </c>
      <c r="F10" s="3" t="str">
        <f>IF($B$5="Y","OR","...")</f>
        <v>OR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1" t="str">
        <f>IF($C$5="Y",'Population Definitions'!$A$2,"...")</f>
        <v>gp</v>
      </c>
      <c r="B11" s="3" t="str">
        <f>IF($C$5="Y","---&gt;","...")</f>
        <v>---&gt;</v>
      </c>
      <c r="C11" s="1" t="str">
        <f>IF($C$5="Y",'Population Definitions'!$A$3,"...")</f>
        <v>preg</v>
      </c>
      <c r="D11" s="4" t="s">
        <v>57</v>
      </c>
      <c r="E11" s="4">
        <v>1</v>
      </c>
      <c r="F11" s="3" t="str">
        <f>IF($C$5="Y","OR","...")</f>
        <v>OR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1" t="str">
        <f>IF($D$5="Y",'Population Definitions'!$A$2,"...")</f>
        <v>gp</v>
      </c>
      <c r="B12" s="3" t="str">
        <f>IF($D$5="Y","---&gt;","...")</f>
        <v>---&gt;</v>
      </c>
      <c r="C12" s="1" t="str">
        <f>IF($D$5="Y",'Population Definitions'!$A$4,"...")</f>
        <v>child</v>
      </c>
      <c r="D12" s="4" t="s">
        <v>57</v>
      </c>
      <c r="E12" s="4">
        <v>1</v>
      </c>
      <c r="F12" s="3" t="str">
        <f>IF($D$5="Y","OR","...")</f>
        <v>OR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1" t="str">
        <f>IF($B$6="Y",'Population Definitions'!$A$3,"...")</f>
        <v>preg</v>
      </c>
      <c r="B13" s="3" t="str">
        <f>IF($B$6="Y","---&gt;","...")</f>
        <v>---&gt;</v>
      </c>
      <c r="C13" s="1" t="str">
        <f>IF($B$6="Y",'Population Definitions'!$A$2,"...")</f>
        <v>gp</v>
      </c>
      <c r="D13" s="4" t="s">
        <v>57</v>
      </c>
      <c r="E13" s="4">
        <v>1</v>
      </c>
      <c r="F13" s="3" t="str">
        <f>IF($B$6="Y","OR","...")</f>
        <v>OR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1" t="str">
        <f>IF($C$6="Y",'Population Definitions'!$A$3,"...")</f>
        <v>preg</v>
      </c>
      <c r="B14" s="3" t="str">
        <f>IF($C$6="Y","---&gt;","...")</f>
        <v>---&gt;</v>
      </c>
      <c r="C14" s="1" t="str">
        <f>IF($C$6="Y",'Population Definitions'!$A$3,"...")</f>
        <v>preg</v>
      </c>
      <c r="D14" s="4" t="s">
        <v>57</v>
      </c>
      <c r="E14" s="4">
        <v>1</v>
      </c>
      <c r="F14" s="3" t="str">
        <f>IF($C$6="Y","OR","...")</f>
        <v>OR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1" t="str">
        <f>IF($D$6="Y",'Population Definitions'!$A$3,"...")</f>
        <v>preg</v>
      </c>
      <c r="B15" s="3" t="str">
        <f>IF($D$6="Y","---&gt;","...")</f>
        <v>---&gt;</v>
      </c>
      <c r="C15" s="1" t="str">
        <f>IF($D$6="Y",'Population Definitions'!$A$4,"...")</f>
        <v>child</v>
      </c>
      <c r="D15" s="4" t="s">
        <v>57</v>
      </c>
      <c r="E15" s="4">
        <v>1</v>
      </c>
      <c r="F15" s="3" t="str">
        <f>IF($D$6="Y","OR","...")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1" t="str">
        <f>IF($B$7="Y",'Population Definitions'!$A$4,"...")</f>
        <v>child</v>
      </c>
      <c r="B16" s="3" t="str">
        <f>IF($B$7="Y","---&gt;","...")</f>
        <v>---&gt;</v>
      </c>
      <c r="C16" s="1" t="str">
        <f>IF($B$7="Y",'Population Definitions'!$A$2,"...")</f>
        <v>gp</v>
      </c>
      <c r="D16" s="4" t="s">
        <v>57</v>
      </c>
      <c r="E16" s="4">
        <v>1</v>
      </c>
      <c r="F16" s="3" t="str">
        <f>IF($B$7="Y","OR","...")</f>
        <v>OR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1" t="str">
        <f>IF($C$7="Y",'Population Definitions'!$A$4,"...")</f>
        <v>child</v>
      </c>
      <c r="B17" s="3" t="str">
        <f>IF($C$7="Y","---&gt;","...")</f>
        <v>---&gt;</v>
      </c>
      <c r="C17" s="1" t="str">
        <f>IF($C$7="Y",'Population Definitions'!$A$3,"...")</f>
        <v>preg</v>
      </c>
      <c r="D17" s="4" t="s">
        <v>57</v>
      </c>
      <c r="E17" s="4">
        <v>1</v>
      </c>
      <c r="F17" s="3" t="str">
        <f>IF($C$7="Y","OR","...")</f>
        <v>OR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1" t="str">
        <f>IF($D$7="Y",'Population Definitions'!$A$4,"...")</f>
        <v>child</v>
      </c>
      <c r="B18" s="3" t="str">
        <f>IF($D$7="Y","---&gt;","...")</f>
        <v>---&gt;</v>
      </c>
      <c r="C18" s="1" t="str">
        <f>IF($D$7="Y",'Population Definitions'!$A$4,"...")</f>
        <v>child</v>
      </c>
      <c r="D18" s="4" t="s">
        <v>57</v>
      </c>
      <c r="E18" s="4">
        <v>1</v>
      </c>
      <c r="F18" s="3" t="str">
        <f>IF($D$7="Y","OR","...")</f>
        <v>OR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</sheetData>
  <conditionalFormatting sqref="B5">
    <cfRule type="cellIs" dxfId="115" priority="1" operator="equal">
      <formula>"Y"</formula>
    </cfRule>
    <cfRule type="cellIs" dxfId="114" priority="2" operator="equal">
      <formula>"N"</formula>
    </cfRule>
  </conditionalFormatting>
  <conditionalFormatting sqref="B6">
    <cfRule type="cellIs" dxfId="113" priority="7" operator="equal">
      <formula>"Y"</formula>
    </cfRule>
    <cfRule type="cellIs" dxfId="112" priority="8" operator="equal">
      <formula>"N"</formula>
    </cfRule>
  </conditionalFormatting>
  <conditionalFormatting sqref="B7">
    <cfRule type="cellIs" dxfId="111" priority="13" operator="equal">
      <formula>"Y"</formula>
    </cfRule>
    <cfRule type="cellIs" dxfId="110" priority="14" operator="equal">
      <formula>"N"</formula>
    </cfRule>
  </conditionalFormatting>
  <conditionalFormatting sqref="C5">
    <cfRule type="cellIs" dxfId="109" priority="3" operator="equal">
      <formula>"Y"</formula>
    </cfRule>
    <cfRule type="cellIs" dxfId="108" priority="4" operator="equal">
      <formula>"N"</formula>
    </cfRule>
  </conditionalFormatting>
  <conditionalFormatting sqref="C6">
    <cfRule type="cellIs" dxfId="107" priority="9" operator="equal">
      <formula>"Y"</formula>
    </cfRule>
    <cfRule type="cellIs" dxfId="106" priority="10" operator="equal">
      <formula>"N"</formula>
    </cfRule>
  </conditionalFormatting>
  <conditionalFormatting sqref="C7">
    <cfRule type="cellIs" dxfId="105" priority="15" operator="equal">
      <formula>"Y"</formula>
    </cfRule>
    <cfRule type="cellIs" dxfId="104" priority="16" operator="equal">
      <formula>"N"</formula>
    </cfRule>
  </conditionalFormatting>
  <conditionalFormatting sqref="D10:E10">
    <cfRule type="expression" dxfId="103" priority="21">
      <formula>$B$5&lt;&gt;"Y"</formula>
    </cfRule>
  </conditionalFormatting>
  <conditionalFormatting sqref="D11:E11">
    <cfRule type="expression" dxfId="102" priority="25">
      <formula>$C$5&lt;&gt;"Y"</formula>
    </cfRule>
  </conditionalFormatting>
  <conditionalFormatting sqref="D12:E12">
    <cfRule type="expression" dxfId="101" priority="29">
      <formula>$D$5&lt;&gt;"Y"</formula>
    </cfRule>
  </conditionalFormatting>
  <conditionalFormatting sqref="D13:E13">
    <cfRule type="expression" dxfId="100" priority="33">
      <formula>$B$6&lt;&gt;"Y"</formula>
    </cfRule>
  </conditionalFormatting>
  <conditionalFormatting sqref="D14:E14">
    <cfRule type="expression" dxfId="99" priority="37">
      <formula>$C$6&lt;&gt;"Y"</formula>
    </cfRule>
  </conditionalFormatting>
  <conditionalFormatting sqref="D15:E15">
    <cfRule type="expression" dxfId="98" priority="41">
      <formula>$D$6&lt;&gt;"Y"</formula>
    </cfRule>
  </conditionalFormatting>
  <conditionalFormatting sqref="D16:E16">
    <cfRule type="expression" dxfId="97" priority="45">
      <formula>$B$7&lt;&gt;"Y"</formula>
    </cfRule>
  </conditionalFormatting>
  <conditionalFormatting sqref="D17:E17">
    <cfRule type="expression" dxfId="96" priority="49">
      <formula>$C$7&lt;&gt;"Y"</formula>
    </cfRule>
  </conditionalFormatting>
  <conditionalFormatting sqref="D18:E18">
    <cfRule type="expression" dxfId="95" priority="53">
      <formula>$D$7&lt;&gt;"Y"</formula>
    </cfRule>
  </conditionalFormatting>
  <conditionalFormatting sqref="D5">
    <cfRule type="cellIs" dxfId="94" priority="5" operator="equal">
      <formula>"Y"</formula>
    </cfRule>
    <cfRule type="cellIs" dxfId="93" priority="6" operator="equal">
      <formula>"N"</formula>
    </cfRule>
  </conditionalFormatting>
  <conditionalFormatting sqref="D6">
    <cfRule type="cellIs" dxfId="92" priority="11" operator="equal">
      <formula>"Y"</formula>
    </cfRule>
    <cfRule type="cellIs" dxfId="91" priority="12" operator="equal">
      <formula>"N"</formula>
    </cfRule>
  </conditionalFormatting>
  <conditionalFormatting sqref="D7">
    <cfRule type="cellIs" dxfId="90" priority="17" operator="equal">
      <formula>"Y"</formula>
    </cfRule>
    <cfRule type="cellIs" dxfId="89" priority="18" operator="equal">
      <formula>"N"</formula>
    </cfRule>
  </conditionalFormatting>
  <conditionalFormatting sqref="E10">
    <cfRule type="expression" dxfId="88" priority="19">
      <formula>COUNTIF(G10:Q10,"&lt;&gt;" &amp; "")&gt;0</formula>
    </cfRule>
    <cfRule type="expression" dxfId="87" priority="20">
      <formula>AND(COUNTIF(G10:Q10,"&lt;&gt;" &amp; "")&gt;0,NOT(ISBLANK(E10)))</formula>
    </cfRule>
  </conditionalFormatting>
  <conditionalFormatting sqref="E11">
    <cfRule type="expression" dxfId="86" priority="23">
      <formula>COUNTIF(G11:Q11,"&lt;&gt;" &amp; "")&gt;0</formula>
    </cfRule>
    <cfRule type="expression" dxfId="85" priority="24">
      <formula>AND(COUNTIF(G11:Q11,"&lt;&gt;" &amp; "")&gt;0,NOT(ISBLANK(E11)))</formula>
    </cfRule>
  </conditionalFormatting>
  <conditionalFormatting sqref="E12">
    <cfRule type="expression" dxfId="84" priority="27">
      <formula>COUNTIF(G12:Q12,"&lt;&gt;" &amp; "")&gt;0</formula>
    </cfRule>
    <cfRule type="expression" dxfId="83" priority="28">
      <formula>AND(COUNTIF(G12:Q12,"&lt;&gt;" &amp; "")&gt;0,NOT(ISBLANK(E12)))</formula>
    </cfRule>
  </conditionalFormatting>
  <conditionalFormatting sqref="E13">
    <cfRule type="expression" dxfId="82" priority="31">
      <formula>COUNTIF(G13:Q13,"&lt;&gt;" &amp; "")&gt;0</formula>
    </cfRule>
    <cfRule type="expression" dxfId="81" priority="32">
      <formula>AND(COUNTIF(G13:Q13,"&lt;&gt;" &amp; "")&gt;0,NOT(ISBLANK(E13)))</formula>
    </cfRule>
  </conditionalFormatting>
  <conditionalFormatting sqref="E14">
    <cfRule type="expression" dxfId="80" priority="35">
      <formula>COUNTIF(G14:Q14,"&lt;&gt;" &amp; "")&gt;0</formula>
    </cfRule>
    <cfRule type="expression" dxfId="79" priority="36">
      <formula>AND(COUNTIF(G14:Q14,"&lt;&gt;" &amp; "")&gt;0,NOT(ISBLANK(E14)))</formula>
    </cfRule>
  </conditionalFormatting>
  <conditionalFormatting sqref="E15">
    <cfRule type="expression" dxfId="78" priority="39">
      <formula>COUNTIF(G15:Q15,"&lt;&gt;" &amp; "")&gt;0</formula>
    </cfRule>
    <cfRule type="expression" dxfId="77" priority="40">
      <formula>AND(COUNTIF(G15:Q15,"&lt;&gt;" &amp; "")&gt;0,NOT(ISBLANK(E15)))</formula>
    </cfRule>
  </conditionalFormatting>
  <conditionalFormatting sqref="E16">
    <cfRule type="expression" dxfId="76" priority="43">
      <formula>COUNTIF(G16:Q16,"&lt;&gt;" &amp; "")&gt;0</formula>
    </cfRule>
    <cfRule type="expression" dxfId="75" priority="44">
      <formula>AND(COUNTIF(G16:Q16,"&lt;&gt;" &amp; "")&gt;0,NOT(ISBLANK(E16)))</formula>
    </cfRule>
  </conditionalFormatting>
  <conditionalFormatting sqref="E17">
    <cfRule type="expression" dxfId="74" priority="47">
      <formula>COUNTIF(G17:Q17,"&lt;&gt;" &amp; "")&gt;0</formula>
    </cfRule>
    <cfRule type="expression" dxfId="73" priority="48">
      <formula>AND(COUNTIF(G17:Q17,"&lt;&gt;" &amp; "")&gt;0,NOT(ISBLANK(E17)))</formula>
    </cfRule>
  </conditionalFormatting>
  <conditionalFormatting sqref="E18">
    <cfRule type="expression" dxfId="72" priority="51">
      <formula>COUNTIF(G18:Q18,"&lt;&gt;" &amp; "")&gt;0</formula>
    </cfRule>
    <cfRule type="expression" dxfId="71" priority="52">
      <formula>AND(COUNTIF(G18:Q18,"&lt;&gt;" &amp; "")&gt;0,NOT(ISBLANK(E18)))</formula>
    </cfRule>
  </conditionalFormatting>
  <conditionalFormatting sqref="G10:Q10">
    <cfRule type="expression" dxfId="70" priority="22">
      <formula>$B$5&lt;&gt;"Y"</formula>
    </cfRule>
  </conditionalFormatting>
  <conditionalFormatting sqref="G11:Q11">
    <cfRule type="expression" dxfId="69" priority="26">
      <formula>$C$5&lt;&gt;"Y"</formula>
    </cfRule>
  </conditionalFormatting>
  <conditionalFormatting sqref="G12:Q12">
    <cfRule type="expression" dxfId="68" priority="30">
      <formula>$D$5&lt;&gt;"Y"</formula>
    </cfRule>
  </conditionalFormatting>
  <conditionalFormatting sqref="G13:Q13">
    <cfRule type="expression" dxfId="67" priority="34">
      <formula>$B$6&lt;&gt;"Y"</formula>
    </cfRule>
  </conditionalFormatting>
  <conditionalFormatting sqref="G14:Q14">
    <cfRule type="expression" dxfId="66" priority="38">
      <formula>$C$6&lt;&gt;"Y"</formula>
    </cfRule>
  </conditionalFormatting>
  <conditionalFormatting sqref="G15:Q15">
    <cfRule type="expression" dxfId="65" priority="42">
      <formula>$D$6&lt;&gt;"Y"</formula>
    </cfRule>
  </conditionalFormatting>
  <conditionalFormatting sqref="G16:Q16">
    <cfRule type="expression" dxfId="64" priority="46">
      <formula>$B$7&lt;&gt;"Y"</formula>
    </cfRule>
  </conditionalFormatting>
  <conditionalFormatting sqref="G17:Q17">
    <cfRule type="expression" dxfId="63" priority="50">
      <formula>$C$7&lt;&gt;"Y"</formula>
    </cfRule>
  </conditionalFormatting>
  <conditionalFormatting sqref="G18:Q18">
    <cfRule type="expression" dxfId="62" priority="54">
      <formula>$D$7&lt;&gt;"Y"</formula>
    </cfRule>
  </conditionalFormatting>
  <dataValidations count="18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D10">
      <formula1>"N.A."</formula1>
    </dataValidation>
    <dataValidation type="list" allowBlank="1" showInputMessage="1" showErrorMessage="1" sqref="D11">
      <formula1>"N.A."</formula1>
    </dataValidation>
    <dataValidation type="list" allowBlank="1" showInputMessage="1" showErrorMessage="1" sqref="D12">
      <formula1>"N.A."</formula1>
    </dataValidation>
    <dataValidation type="list" allowBlank="1" showInputMessage="1" showErrorMessage="1" sqref="D13">
      <formula1>"N.A."</formula1>
    </dataValidation>
    <dataValidation type="list" allowBlank="1" showInputMessage="1" showErrorMessage="1" sqref="D14">
      <formula1>"N.A."</formula1>
    </dataValidation>
    <dataValidation type="list" allowBlank="1" showInputMessage="1" showErrorMessage="1" sqref="D15">
      <formula1>"N.A."</formula1>
    </dataValidation>
    <dataValidation type="list" allowBlank="1" showInputMessage="1" showErrorMessage="1" sqref="D16">
      <formula1>"N.A."</formula1>
    </dataValidation>
    <dataValidation type="list" allowBlank="1" showInputMessage="1" showErrorMessage="1" sqref="D17">
      <formula1>"N.A."</formula1>
    </dataValidation>
    <dataValidation type="list" allowBlank="1" showInputMessage="1" showErrorMessage="1" sqref="D18">
      <formula1>"N.A."</formula1>
    </dataValidation>
  </dataValidations>
  <hyperlinks>
    <hyperlink ref="B5" location="Interactions!C10" display="Y"/>
    <hyperlink ref="C5" location="Interactions!C11" display="Y"/>
    <hyperlink ref="D5" location="Interactions!C12" display="Y"/>
    <hyperlink ref="B6" location="Interactions!C13" display="Y"/>
    <hyperlink ref="C6" location="Interactions!C14" display="Y"/>
    <hyperlink ref="D6" location="Interactions!C15" display="Y"/>
    <hyperlink ref="B7" location="Interactions!C16" display="Y"/>
    <hyperlink ref="C7" location="Interactions!C17" display="Y"/>
    <hyperlink ref="D7" location="Interactions!C18" display="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Q18"/>
  <sheetViews>
    <sheetView workbookViewId="0">
      <selection activeCell="E17" sqref="E17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t="s">
        <v>58</v>
      </c>
      <c r="B2" t="s">
        <v>59</v>
      </c>
    </row>
    <row r="4" spans="1:17" x14ac:dyDescent="0.25">
      <c r="B4" s="1" t="str">
        <f>'Population Definitions'!$A$2</f>
        <v>gp</v>
      </c>
      <c r="C4" s="1" t="str">
        <f>'Population Definitions'!$A$3</f>
        <v>preg</v>
      </c>
      <c r="D4" s="1" t="str">
        <f>'Population Definitions'!$A$4</f>
        <v>child</v>
      </c>
    </row>
    <row r="5" spans="1:17" x14ac:dyDescent="0.25">
      <c r="A5" s="1" t="str">
        <f>'Population Definitions'!$A$2</f>
        <v>gp</v>
      </c>
      <c r="B5" s="3" t="s">
        <v>57</v>
      </c>
      <c r="C5" s="5" t="s">
        <v>60</v>
      </c>
      <c r="D5" s="5" t="s">
        <v>60</v>
      </c>
    </row>
    <row r="6" spans="1:17" x14ac:dyDescent="0.25">
      <c r="A6" s="1" t="str">
        <f>'Population Definitions'!$A$3</f>
        <v>preg</v>
      </c>
      <c r="B6" s="5" t="s">
        <v>60</v>
      </c>
      <c r="C6" s="3" t="s">
        <v>57</v>
      </c>
      <c r="D6" s="5" t="s">
        <v>60</v>
      </c>
    </row>
    <row r="7" spans="1:17" x14ac:dyDescent="0.25">
      <c r="A7" s="1" t="str">
        <f>'Population Definitions'!$A$4</f>
        <v>child</v>
      </c>
      <c r="B7" s="5" t="s">
        <v>56</v>
      </c>
      <c r="C7" s="5" t="s">
        <v>60</v>
      </c>
      <c r="D7" s="3" t="s">
        <v>57</v>
      </c>
    </row>
    <row r="9" spans="1:17" x14ac:dyDescent="0.25">
      <c r="A9" s="1"/>
      <c r="B9" s="1"/>
      <c r="C9" s="1"/>
      <c r="D9" s="1" t="s">
        <v>3</v>
      </c>
      <c r="E9" s="1" t="s">
        <v>4</v>
      </c>
      <c r="F9" s="1"/>
      <c r="G9" s="1">
        <v>2010</v>
      </c>
      <c r="H9" s="1">
        <v>2011</v>
      </c>
      <c r="I9" s="1">
        <v>2012</v>
      </c>
      <c r="J9" s="1">
        <v>2013</v>
      </c>
      <c r="K9" s="1">
        <v>2014</v>
      </c>
      <c r="L9" s="1">
        <v>2015</v>
      </c>
      <c r="M9" s="1">
        <v>2016</v>
      </c>
      <c r="N9" s="1">
        <v>2017</v>
      </c>
      <c r="O9" s="1">
        <v>2018</v>
      </c>
      <c r="P9" s="1">
        <v>2019</v>
      </c>
      <c r="Q9" s="1">
        <v>2020</v>
      </c>
    </row>
    <row r="10" spans="1:17" x14ac:dyDescent="0.25">
      <c r="A10" s="1" t="str">
        <f>IF($B$5="Y",'Population Definitions'!$A$2,"...")</f>
        <v>...</v>
      </c>
      <c r="B10" s="3" t="str">
        <f>IF($B$5="Y","---&gt;","...")</f>
        <v>...</v>
      </c>
      <c r="C10" s="1" t="str">
        <f>IF($B$5="Y",'Population Definitions'!$A$2,"...")</f>
        <v>...</v>
      </c>
      <c r="D10" s="2"/>
      <c r="E10" s="2"/>
      <c r="F10" s="3" t="str">
        <f>IF($B$5="Y","OR","...")</f>
        <v>...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1" t="str">
        <f>IF($C$5="Y",'Population Definitions'!$A$2,"...")</f>
        <v>...</v>
      </c>
      <c r="B11" s="3" t="str">
        <f>IF($C$5="Y","---&gt;","...")</f>
        <v>...</v>
      </c>
      <c r="C11" s="1" t="str">
        <f>IF($C$5="Y",'Population Definitions'!$A$3,"...")</f>
        <v>...</v>
      </c>
      <c r="D11" s="2"/>
      <c r="E11" s="2"/>
      <c r="F11" s="3" t="str">
        <f>IF($C$5="Y","OR","...")</f>
        <v>...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tr">
        <f>IF($D$5="Y",'Population Definitions'!$A$2,"...")</f>
        <v>...</v>
      </c>
      <c r="B12" s="3" t="str">
        <f>IF($D$5="Y","---&gt;","...")</f>
        <v>...</v>
      </c>
      <c r="C12" s="1" t="str">
        <f>IF($D$5="Y",'Population Definitions'!$A$4,"...")</f>
        <v>...</v>
      </c>
      <c r="D12" s="2"/>
      <c r="E12" s="2"/>
      <c r="F12" s="3" t="str">
        <f>IF($D$5="Y","OR","...")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" t="str">
        <f>IF($B$6="Y",'Population Definitions'!$A$3,"...")</f>
        <v>...</v>
      </c>
      <c r="B13" s="3" t="str">
        <f>IF($B$6="Y","---&gt;","...")</f>
        <v>...</v>
      </c>
      <c r="C13" s="1" t="str">
        <f>IF($B$6="Y",'Population Definitions'!$A$2,"...")</f>
        <v>...</v>
      </c>
      <c r="D13" s="2"/>
      <c r="E13" s="2"/>
      <c r="F13" s="3" t="str">
        <f>IF($B$6="Y","OR","...")</f>
        <v>...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1" t="str">
        <f>IF($C$6="Y",'Population Definitions'!$A$3,"...")</f>
        <v>...</v>
      </c>
      <c r="B14" s="3" t="str">
        <f>IF($C$6="Y","---&gt;","...")</f>
        <v>...</v>
      </c>
      <c r="C14" s="1" t="str">
        <f>IF($C$6="Y",'Population Definitions'!$A$3,"...")</f>
        <v>...</v>
      </c>
      <c r="D14" s="2"/>
      <c r="E14" s="2"/>
      <c r="F14" s="3" t="str">
        <f>IF($C$6="Y","OR","...")</f>
        <v>...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" t="str">
        <f>IF($D$6="Y",'Population Definitions'!$A$3,"...")</f>
        <v>...</v>
      </c>
      <c r="B15" s="3" t="str">
        <f>IF($D$6="Y","---&gt;","...")</f>
        <v>...</v>
      </c>
      <c r="C15" s="1" t="str">
        <f>IF($D$6="Y",'Population Definitions'!$A$4,"...")</f>
        <v>...</v>
      </c>
      <c r="D15" s="2"/>
      <c r="E15" s="2"/>
      <c r="F15" s="3" t="str">
        <f>IF($D$6="Y","OR","...")</f>
        <v>...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" t="str">
        <f>IF($B$7="Y",'Population Definitions'!$A$4,"...")</f>
        <v>child</v>
      </c>
      <c r="B16" s="3" t="str">
        <f>IF($B$7="Y","---&gt;","...")</f>
        <v>---&gt;</v>
      </c>
      <c r="C16" s="1" t="str">
        <f>IF($B$7="Y",'Population Definitions'!$A$2,"...")</f>
        <v>gp</v>
      </c>
      <c r="D16" s="2" t="s">
        <v>11</v>
      </c>
      <c r="E16" s="2">
        <v>0.2</v>
      </c>
      <c r="F16" s="3" t="str">
        <f>IF($B$7="Y","OR","...")</f>
        <v>OR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 t="str">
        <f>IF($C$7="Y",'Population Definitions'!$A$4,"...")</f>
        <v>...</v>
      </c>
      <c r="B17" s="3" t="str">
        <f>IF($C$7="Y","---&gt;","...")</f>
        <v>...</v>
      </c>
      <c r="C17" s="1" t="str">
        <f>IF($C$7="Y",'Population Definitions'!$A$3,"...")</f>
        <v>...</v>
      </c>
      <c r="D17" s="2"/>
      <c r="E17" s="2"/>
      <c r="F17" s="3" t="str">
        <f>IF($C$7="Y","OR","...")</f>
        <v>...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 t="str">
        <f>IF($D$7="Y",'Population Definitions'!$A$4,"...")</f>
        <v>...</v>
      </c>
      <c r="B18" s="3" t="str">
        <f>IF($D$7="Y","---&gt;","...")</f>
        <v>...</v>
      </c>
      <c r="C18" s="1" t="str">
        <f>IF($D$7="Y",'Population Definitions'!$A$4,"...")</f>
        <v>...</v>
      </c>
      <c r="D18" s="2"/>
      <c r="E18" s="2"/>
      <c r="F18" s="3" t="str">
        <f>IF($D$7="Y","OR","...")</f>
        <v>...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</sheetData>
  <conditionalFormatting sqref="B6">
    <cfRule type="cellIs" dxfId="61" priority="5" operator="equal">
      <formula>"Y"</formula>
    </cfRule>
    <cfRule type="cellIs" dxfId="60" priority="6" operator="equal">
      <formula>"N"</formula>
    </cfRule>
  </conditionalFormatting>
  <conditionalFormatting sqref="B7">
    <cfRule type="cellIs" dxfId="59" priority="9" operator="equal">
      <formula>"Y"</formula>
    </cfRule>
    <cfRule type="cellIs" dxfId="58" priority="10" operator="equal">
      <formula>"N"</formula>
    </cfRule>
  </conditionalFormatting>
  <conditionalFormatting sqref="C5">
    <cfRule type="cellIs" dxfId="57" priority="1" operator="equal">
      <formula>"Y"</formula>
    </cfRule>
    <cfRule type="cellIs" dxfId="56" priority="2" operator="equal">
      <formula>"N"</formula>
    </cfRule>
  </conditionalFormatting>
  <conditionalFormatting sqref="C7">
    <cfRule type="cellIs" dxfId="55" priority="11" operator="equal">
      <formula>"Y"</formula>
    </cfRule>
    <cfRule type="cellIs" dxfId="54" priority="12" operator="equal">
      <formula>"N"</formula>
    </cfRule>
  </conditionalFormatting>
  <conditionalFormatting sqref="D10:E10">
    <cfRule type="expression" dxfId="53" priority="15">
      <formula>$B$5&lt;&gt;"Y"</formula>
    </cfRule>
  </conditionalFormatting>
  <conditionalFormatting sqref="D11:E11">
    <cfRule type="expression" dxfId="52" priority="19">
      <formula>$C$5&lt;&gt;"Y"</formula>
    </cfRule>
  </conditionalFormatting>
  <conditionalFormatting sqref="D12:E12">
    <cfRule type="expression" dxfId="51" priority="23">
      <formula>$D$5&lt;&gt;"Y"</formula>
    </cfRule>
  </conditionalFormatting>
  <conditionalFormatting sqref="D13:E13">
    <cfRule type="expression" dxfId="50" priority="27">
      <formula>$B$6&lt;&gt;"Y"</formula>
    </cfRule>
  </conditionalFormatting>
  <conditionalFormatting sqref="D14:E14">
    <cfRule type="expression" dxfId="49" priority="31">
      <formula>$C$6&lt;&gt;"Y"</formula>
    </cfRule>
  </conditionalFormatting>
  <conditionalFormatting sqref="D15:E15">
    <cfRule type="expression" dxfId="48" priority="35">
      <formula>$D$6&lt;&gt;"Y"</formula>
    </cfRule>
  </conditionalFormatting>
  <conditionalFormatting sqref="D16:E16">
    <cfRule type="expression" dxfId="47" priority="39">
      <formula>$B$7&lt;&gt;"Y"</formula>
    </cfRule>
  </conditionalFormatting>
  <conditionalFormatting sqref="D17:E17">
    <cfRule type="expression" dxfId="46" priority="43">
      <formula>$C$7&lt;&gt;"Y"</formula>
    </cfRule>
  </conditionalFormatting>
  <conditionalFormatting sqref="D18:E18">
    <cfRule type="expression" dxfId="45" priority="47">
      <formula>$D$7&lt;&gt;"Y"</formula>
    </cfRule>
  </conditionalFormatting>
  <conditionalFormatting sqref="D5">
    <cfRule type="cellIs" dxfId="44" priority="3" operator="equal">
      <formula>"Y"</formula>
    </cfRule>
    <cfRule type="cellIs" dxfId="43" priority="4" operator="equal">
      <formula>"N"</formula>
    </cfRule>
  </conditionalFormatting>
  <conditionalFormatting sqref="D6">
    <cfRule type="cellIs" dxfId="42" priority="7" operator="equal">
      <formula>"Y"</formula>
    </cfRule>
    <cfRule type="cellIs" dxfId="41" priority="8" operator="equal">
      <formula>"N"</formula>
    </cfRule>
  </conditionalFormatting>
  <conditionalFormatting sqref="E10">
    <cfRule type="expression" dxfId="40" priority="13">
      <formula>COUNTIF(G10:Q10,"&lt;&gt;" &amp; "")&gt;0</formula>
    </cfRule>
    <cfRule type="expression" dxfId="39" priority="14">
      <formula>AND(COUNTIF(G10:Q10,"&lt;&gt;" &amp; "")&gt;0,NOT(ISBLANK(E10)))</formula>
    </cfRule>
  </conditionalFormatting>
  <conditionalFormatting sqref="E11">
    <cfRule type="expression" dxfId="38" priority="17">
      <formula>COUNTIF(G11:Q11,"&lt;&gt;" &amp; "")&gt;0</formula>
    </cfRule>
    <cfRule type="expression" dxfId="37" priority="18">
      <formula>AND(COUNTIF(G11:Q11,"&lt;&gt;" &amp; "")&gt;0,NOT(ISBLANK(E11)))</formula>
    </cfRule>
  </conditionalFormatting>
  <conditionalFormatting sqref="E12">
    <cfRule type="expression" dxfId="36" priority="21">
      <formula>COUNTIF(G12:Q12,"&lt;&gt;" &amp; "")&gt;0</formula>
    </cfRule>
    <cfRule type="expression" dxfId="35" priority="22">
      <formula>AND(COUNTIF(G12:Q12,"&lt;&gt;" &amp; "")&gt;0,NOT(ISBLANK(E12)))</formula>
    </cfRule>
  </conditionalFormatting>
  <conditionalFormatting sqref="E13">
    <cfRule type="expression" dxfId="34" priority="25">
      <formula>COUNTIF(G13:Q13,"&lt;&gt;" &amp; "")&gt;0</formula>
    </cfRule>
    <cfRule type="expression" dxfId="33" priority="26">
      <formula>AND(COUNTIF(G13:Q13,"&lt;&gt;" &amp; "")&gt;0,NOT(ISBLANK(E13)))</formula>
    </cfRule>
  </conditionalFormatting>
  <conditionalFormatting sqref="E14">
    <cfRule type="expression" dxfId="32" priority="29">
      <formula>COUNTIF(G14:Q14,"&lt;&gt;" &amp; "")&gt;0</formula>
    </cfRule>
    <cfRule type="expression" dxfId="31" priority="30">
      <formula>AND(COUNTIF(G14:Q14,"&lt;&gt;" &amp; "")&gt;0,NOT(ISBLANK(E14)))</formula>
    </cfRule>
  </conditionalFormatting>
  <conditionalFormatting sqref="E15">
    <cfRule type="expression" dxfId="30" priority="33">
      <formula>COUNTIF(G15:Q15,"&lt;&gt;" &amp; "")&gt;0</formula>
    </cfRule>
    <cfRule type="expression" dxfId="29" priority="34">
      <formula>AND(COUNTIF(G15:Q15,"&lt;&gt;" &amp; "")&gt;0,NOT(ISBLANK(E15)))</formula>
    </cfRule>
  </conditionalFormatting>
  <conditionalFormatting sqref="E16">
    <cfRule type="expression" dxfId="28" priority="37">
      <formula>COUNTIF(G16:Q16,"&lt;&gt;" &amp; "")&gt;0</formula>
    </cfRule>
    <cfRule type="expression" dxfId="27" priority="38">
      <formula>AND(COUNTIF(G16:Q16,"&lt;&gt;" &amp; "")&gt;0,NOT(ISBLANK(E16)))</formula>
    </cfRule>
  </conditionalFormatting>
  <conditionalFormatting sqref="E17">
    <cfRule type="expression" dxfId="26" priority="41">
      <formula>COUNTIF(G17:Q17,"&lt;&gt;" &amp; "")&gt;0</formula>
    </cfRule>
    <cfRule type="expression" dxfId="25" priority="42">
      <formula>AND(COUNTIF(G17:Q17,"&lt;&gt;" &amp; "")&gt;0,NOT(ISBLANK(E17)))</formula>
    </cfRule>
  </conditionalFormatting>
  <conditionalFormatting sqref="E18">
    <cfRule type="expression" dxfId="24" priority="45">
      <formula>COUNTIF(G18:Q18,"&lt;&gt;" &amp; "")&gt;0</formula>
    </cfRule>
    <cfRule type="expression" dxfId="23" priority="46">
      <formula>AND(COUNTIF(G18:Q18,"&lt;&gt;" &amp; "")&gt;0,NOT(ISBLANK(E18)))</formula>
    </cfRule>
  </conditionalFormatting>
  <conditionalFormatting sqref="G10:Q10">
    <cfRule type="expression" dxfId="22" priority="16">
      <formula>$B$5&lt;&gt;"Y"</formula>
    </cfRule>
  </conditionalFormatting>
  <conditionalFormatting sqref="G11:Q11">
    <cfRule type="expression" dxfId="21" priority="20">
      <formula>$C$5&lt;&gt;"Y"</formula>
    </cfRule>
  </conditionalFormatting>
  <conditionalFormatting sqref="G12:Q12">
    <cfRule type="expression" dxfId="20" priority="24">
      <formula>$D$5&lt;&gt;"Y"</formula>
    </cfRule>
  </conditionalFormatting>
  <conditionalFormatting sqref="G13:Q13">
    <cfRule type="expression" dxfId="19" priority="28">
      <formula>$B$6&lt;&gt;"Y"</formula>
    </cfRule>
  </conditionalFormatting>
  <conditionalFormatting sqref="G14:Q14">
    <cfRule type="expression" dxfId="18" priority="32">
      <formula>$C$6&lt;&gt;"Y"</formula>
    </cfRule>
  </conditionalFormatting>
  <conditionalFormatting sqref="G15:Q15">
    <cfRule type="expression" dxfId="17" priority="36">
      <formula>$D$6&lt;&gt;"Y"</formula>
    </cfRule>
  </conditionalFormatting>
  <conditionalFormatting sqref="G16:Q16">
    <cfRule type="expression" dxfId="16" priority="40">
      <formula>$B$7&lt;&gt;"Y"</formula>
    </cfRule>
  </conditionalFormatting>
  <conditionalFormatting sqref="G17:Q17">
    <cfRule type="expression" dxfId="15" priority="44">
      <formula>$C$7&lt;&gt;"Y"</formula>
    </cfRule>
  </conditionalFormatting>
  <conditionalFormatting sqref="G18:Q18">
    <cfRule type="expression" dxfId="14" priority="48">
      <formula>$D$7&lt;&gt;"Y"</formula>
    </cfRule>
  </conditionalFormatting>
  <dataValidations count="18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D10">
      <formula1>"Number,Probability"</formula1>
    </dataValidation>
    <dataValidation type="list" allowBlank="1" showInputMessage="1" showErrorMessage="1" sqref="D11">
      <formula1>"Number,Probability"</formula1>
    </dataValidation>
    <dataValidation type="list" allowBlank="1" showInputMessage="1" showErrorMessage="1" sqref="D12">
      <formula1>"Number,Probability"</formula1>
    </dataValidation>
    <dataValidation type="list" allowBlank="1" showInputMessage="1" showErrorMessage="1" sqref="D13">
      <formula1>"Number,Probability"</formula1>
    </dataValidation>
    <dataValidation type="list" allowBlank="1" showInputMessage="1" showErrorMessage="1" sqref="D14">
      <formula1>"Number,Probability"</formula1>
    </dataValidation>
    <dataValidation type="list" allowBlank="1" showInputMessage="1" showErrorMessage="1" sqref="D15">
      <formula1>"Number,Probability"</formula1>
    </dataValidation>
    <dataValidation type="list" allowBlank="1" showInputMessage="1" showErrorMessage="1" sqref="D16">
      <formula1>"Number,Probability"</formula1>
    </dataValidation>
    <dataValidation type="list" allowBlank="1" showInputMessage="1" showErrorMessage="1" sqref="D17">
      <formula1>"Number,Probability"</formula1>
    </dataValidation>
    <dataValidation type="list" allowBlank="1" showInputMessage="1" showErrorMessage="1" sqref="D18">
      <formula1>"Number,Probability"</formula1>
    </dataValidation>
  </dataValidations>
  <hyperlinks>
    <hyperlink ref="C5" location="Transfers!C11" display="N"/>
    <hyperlink ref="D5" location="Transfers!C12" display="N"/>
    <hyperlink ref="B6" location="Transfers!C13" display="N"/>
    <hyperlink ref="D6" location="Transfers!C15" display="N"/>
    <hyperlink ref="B7" location="Transfers!C16" display="N"/>
    <hyperlink ref="C7" location="Transfers!C17" display="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4"/>
  <sheetViews>
    <sheetView workbookViewId="0">
      <selection activeCell="C22" sqref="C22:C24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5</v>
      </c>
      <c r="C2" s="2">
        <v>49090153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preg</v>
      </c>
      <c r="B3" t="s">
        <v>5</v>
      </c>
      <c r="C3" s="2">
        <v>887333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child</v>
      </c>
      <c r="B4" t="s">
        <v>5</v>
      </c>
      <c r="C4" s="2">
        <v>10509301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5" x14ac:dyDescent="0.25">
      <c r="A6" s="1" t="s">
        <v>7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5</v>
      </c>
      <c r="C7" s="4">
        <v>100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5</v>
      </c>
      <c r="C8" s="4">
        <v>100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5</v>
      </c>
      <c r="C9" s="4">
        <v>100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8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5</v>
      </c>
      <c r="C12" s="2">
        <v>40</v>
      </c>
      <c r="D12" s="3" t="s">
        <v>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1" t="str">
        <f>'Population Definitions'!$A$3</f>
        <v>preg</v>
      </c>
      <c r="B13" t="s">
        <v>5</v>
      </c>
      <c r="C13" s="2">
        <v>25</v>
      </c>
      <c r="D13" s="3" t="s">
        <v>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1" t="str">
        <f>'Population Definitions'!$A$4</f>
        <v>child</v>
      </c>
      <c r="B14" t="s">
        <v>5</v>
      </c>
      <c r="C14" s="2">
        <v>3</v>
      </c>
      <c r="D14" s="3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6" spans="1:15" x14ac:dyDescent="0.25">
      <c r="A16" s="1" t="s">
        <v>9</v>
      </c>
      <c r="B16" s="1" t="s">
        <v>3</v>
      </c>
      <c r="C16" s="1" t="s">
        <v>4</v>
      </c>
      <c r="D16" s="1"/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</row>
    <row r="17" spans="1:15" x14ac:dyDescent="0.25">
      <c r="A17" s="1" t="str">
        <f>'Population Definitions'!$A$2</f>
        <v>gp</v>
      </c>
      <c r="B17" t="s">
        <v>5</v>
      </c>
      <c r="C17" s="2">
        <v>0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1" t="str">
        <f>'Population Definitions'!$A$3</f>
        <v>preg</v>
      </c>
      <c r="B18" t="s">
        <v>5</v>
      </c>
      <c r="C18" s="2">
        <v>0</v>
      </c>
      <c r="D18" s="3" t="s"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1" t="str">
        <f>'Population Definitions'!$A$4</f>
        <v>child</v>
      </c>
      <c r="B19" t="s">
        <v>5</v>
      </c>
      <c r="C19" s="7">
        <v>1000000</v>
      </c>
      <c r="D19" s="3" t="s">
        <v>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1" spans="1:15" x14ac:dyDescent="0.25">
      <c r="A21" s="1" t="s">
        <v>10</v>
      </c>
      <c r="B21" s="1" t="s">
        <v>3</v>
      </c>
      <c r="C21" s="1" t="s">
        <v>4</v>
      </c>
      <c r="D21" s="1"/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1">
        <v>2017</v>
      </c>
      <c r="M21" s="1">
        <v>2018</v>
      </c>
      <c r="N21" s="1">
        <v>2019</v>
      </c>
      <c r="O21" s="1">
        <v>2020</v>
      </c>
    </row>
    <row r="22" spans="1:15" x14ac:dyDescent="0.25">
      <c r="A22" s="1" t="str">
        <f>'Population Definitions'!$A$2</f>
        <v>gp</v>
      </c>
      <c r="B22" t="s">
        <v>11</v>
      </c>
      <c r="C22" s="2">
        <v>1.20915E-2</v>
      </c>
      <c r="D22" s="3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str">
        <f>'Population Definitions'!$A$3</f>
        <v>preg</v>
      </c>
      <c r="B23" t="s">
        <v>11</v>
      </c>
      <c r="C23" s="2">
        <v>3.5558199999999998E-2</v>
      </c>
      <c r="D23" s="3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1" t="str">
        <f>'Population Definitions'!$A$4</f>
        <v>child</v>
      </c>
      <c r="B24" t="s">
        <v>11</v>
      </c>
      <c r="C24" s="2">
        <v>3.1762699999999998E-2</v>
      </c>
      <c r="D24" s="3" t="s">
        <v>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</sheetData>
  <conditionalFormatting sqref="C12">
    <cfRule type="expression" dxfId="359" priority="13">
      <formula>COUNTIF(E12:O12,"&lt;&gt;" &amp; "")&gt;0</formula>
    </cfRule>
    <cfRule type="expression" dxfId="358" priority="14">
      <formula>AND(COUNTIF(E12:O12,"&lt;&gt;" &amp; "")&gt;0,NOT(ISBLANK(C12)))</formula>
    </cfRule>
  </conditionalFormatting>
  <conditionalFormatting sqref="C13">
    <cfRule type="expression" dxfId="357" priority="15">
      <formula>COUNTIF(E13:O13,"&lt;&gt;" &amp; "")&gt;0</formula>
    </cfRule>
    <cfRule type="expression" dxfId="356" priority="16">
      <formula>AND(COUNTIF(E13:O13,"&lt;&gt;" &amp; "")&gt;0,NOT(ISBLANK(C13)))</formula>
    </cfRule>
  </conditionalFormatting>
  <conditionalFormatting sqref="C14">
    <cfRule type="expression" dxfId="355" priority="17">
      <formula>COUNTIF(E14:O14,"&lt;&gt;" &amp; "")&gt;0</formula>
    </cfRule>
    <cfRule type="expression" dxfId="354" priority="18">
      <formula>AND(COUNTIF(E14:O14,"&lt;&gt;" &amp; "")&gt;0,NOT(ISBLANK(C14)))</formula>
    </cfRule>
  </conditionalFormatting>
  <conditionalFormatting sqref="C17">
    <cfRule type="expression" dxfId="353" priority="19">
      <formula>COUNTIF(E17:O17,"&lt;&gt;" &amp; "")&gt;0</formula>
    </cfRule>
    <cfRule type="expression" dxfId="352" priority="20">
      <formula>AND(COUNTIF(E17:O17,"&lt;&gt;" &amp; "")&gt;0,NOT(ISBLANK(C17)))</formula>
    </cfRule>
  </conditionalFormatting>
  <conditionalFormatting sqref="C18">
    <cfRule type="expression" dxfId="351" priority="21">
      <formula>COUNTIF(E18:O18,"&lt;&gt;" &amp; "")&gt;0</formula>
    </cfRule>
    <cfRule type="expression" dxfId="350" priority="22">
      <formula>AND(COUNTIF(E18:O18,"&lt;&gt;" &amp; "")&gt;0,NOT(ISBLANK(C18)))</formula>
    </cfRule>
  </conditionalFormatting>
  <conditionalFormatting sqref="C19">
    <cfRule type="expression" dxfId="349" priority="23">
      <formula>COUNTIF(E19:O19,"&lt;&gt;" &amp; "")&gt;0</formula>
    </cfRule>
    <cfRule type="expression" dxfId="348" priority="24">
      <formula>AND(COUNTIF(E19:O19,"&lt;&gt;" &amp; "")&gt;0,NOT(ISBLANK(C19)))</formula>
    </cfRule>
  </conditionalFormatting>
  <conditionalFormatting sqref="C2">
    <cfRule type="expression" dxfId="347" priority="1">
      <formula>COUNTIF(E2:O2,"&lt;&gt;" &amp; "")&gt;0</formula>
    </cfRule>
    <cfRule type="expression" dxfId="346" priority="2">
      <formula>AND(COUNTIF(E2:O2,"&lt;&gt;" &amp; "")&gt;0,NOT(ISBLANK(C2)))</formula>
    </cfRule>
  </conditionalFormatting>
  <conditionalFormatting sqref="C22">
    <cfRule type="expression" dxfId="345" priority="25">
      <formula>COUNTIF(E22:O22,"&lt;&gt;" &amp; "")&gt;0</formula>
    </cfRule>
    <cfRule type="expression" dxfId="344" priority="26">
      <formula>AND(COUNTIF(E22:O22,"&lt;&gt;" &amp; "")&gt;0,NOT(ISBLANK(C22)))</formula>
    </cfRule>
  </conditionalFormatting>
  <conditionalFormatting sqref="C23">
    <cfRule type="expression" dxfId="343" priority="27">
      <formula>COUNTIF(E23:O23,"&lt;&gt;" &amp; "")&gt;0</formula>
    </cfRule>
    <cfRule type="expression" dxfId="342" priority="28">
      <formula>AND(COUNTIF(E23:O23,"&lt;&gt;" &amp; "")&gt;0,NOT(ISBLANK(C23)))</formula>
    </cfRule>
  </conditionalFormatting>
  <conditionalFormatting sqref="C24">
    <cfRule type="expression" dxfId="341" priority="29">
      <formula>COUNTIF(E24:O24,"&lt;&gt;" &amp; "")&gt;0</formula>
    </cfRule>
    <cfRule type="expression" dxfId="340" priority="30">
      <formula>AND(COUNTIF(E24:O24,"&lt;&gt;" &amp; "")&gt;0,NOT(ISBLANK(C24)))</formula>
    </cfRule>
  </conditionalFormatting>
  <conditionalFormatting sqref="C3">
    <cfRule type="expression" dxfId="339" priority="3">
      <formula>COUNTIF(E3:O3,"&lt;&gt;" &amp; "")&gt;0</formula>
    </cfRule>
    <cfRule type="expression" dxfId="338" priority="4">
      <formula>AND(COUNTIF(E3:O3,"&lt;&gt;" &amp; "")&gt;0,NOT(ISBLANK(C3)))</formula>
    </cfRule>
  </conditionalFormatting>
  <conditionalFormatting sqref="C4">
    <cfRule type="expression" dxfId="337" priority="5">
      <formula>COUNTIF(E4:O4,"&lt;&gt;" &amp; "")&gt;0</formula>
    </cfRule>
    <cfRule type="expression" dxfId="336" priority="6">
      <formula>AND(COUNTIF(E4:O4,"&lt;&gt;" &amp; "")&gt;0,NOT(ISBLANK(C4)))</formula>
    </cfRule>
  </conditionalFormatting>
  <conditionalFormatting sqref="C7">
    <cfRule type="expression" dxfId="335" priority="7">
      <formula>COUNTIF(E7:O7,"&lt;&gt;" &amp; "")&gt;0</formula>
    </cfRule>
    <cfRule type="expression" dxfId="334" priority="8">
      <formula>AND(COUNTIF(E7:O7,"&lt;&gt;" &amp; "")&gt;0,NOT(ISBLANK(C7)))</formula>
    </cfRule>
  </conditionalFormatting>
  <conditionalFormatting sqref="C8">
    <cfRule type="expression" dxfId="333" priority="9">
      <formula>COUNTIF(E8:O8,"&lt;&gt;" &amp; "")&gt;0</formula>
    </cfRule>
    <cfRule type="expression" dxfId="332" priority="10">
      <formula>AND(COUNTIF(E8:O8,"&lt;&gt;" &amp; "")&gt;0,NOT(ISBLANK(C8)))</formula>
    </cfRule>
  </conditionalFormatting>
  <conditionalFormatting sqref="C9">
    <cfRule type="expression" dxfId="331" priority="11">
      <formula>COUNTIF(E9:O9,"&lt;&gt;" &amp; "")&gt;0</formula>
    </cfRule>
    <cfRule type="expression" dxfId="330" priority="12">
      <formula>AND(COUNTIF(E9:O9,"&lt;&gt;" &amp; "")&gt;0,NOT(ISBLANK(C9)))</formula>
    </cfRule>
  </conditionalFormatting>
  <dataValidations count="1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4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2">
      <formula1>"Probability"</formula1>
    </dataValidation>
    <dataValidation type="list" allowBlank="1" showInputMessage="1" showErrorMessage="1" sqref="B23">
      <formula1>"Probability"</formula1>
    </dataValidation>
    <dataValidation type="list" allowBlank="1" showInputMessage="1" showErrorMessage="1" sqref="B24">
      <formula1>"Probability"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9"/>
  <sheetViews>
    <sheetView topLeftCell="A19" workbookViewId="0">
      <selection activeCell="G33" sqref="G33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12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13</v>
      </c>
      <c r="C2" s="2">
        <v>0.38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preg</v>
      </c>
      <c r="B3" t="s">
        <v>13</v>
      </c>
      <c r="C3" s="2">
        <v>0.22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child</v>
      </c>
      <c r="B4" t="s">
        <v>13</v>
      </c>
      <c r="C4" s="2">
        <v>0.31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5" x14ac:dyDescent="0.25">
      <c r="A6" s="1" t="s">
        <v>14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11</v>
      </c>
      <c r="C7" s="4">
        <v>0.05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11</v>
      </c>
      <c r="C8" s="4">
        <v>0.05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11</v>
      </c>
      <c r="C9" s="4">
        <v>0.05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15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11</v>
      </c>
      <c r="C12" s="4">
        <v>0.47</v>
      </c>
      <c r="D12" s="3" t="s">
        <v>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1" t="str">
        <f>'Population Definitions'!$A$3</f>
        <v>preg</v>
      </c>
      <c r="B13" t="s">
        <v>11</v>
      </c>
      <c r="C13" s="4">
        <v>0.47</v>
      </c>
      <c r="D13" s="3" t="s">
        <v>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1" t="str">
        <f>'Population Definitions'!$A$4</f>
        <v>child</v>
      </c>
      <c r="B14" t="s">
        <v>11</v>
      </c>
      <c r="C14" s="4">
        <v>0.47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6" spans="1:15" x14ac:dyDescent="0.25">
      <c r="A16" s="1" t="s">
        <v>16</v>
      </c>
      <c r="B16" s="1" t="s">
        <v>3</v>
      </c>
      <c r="C16" s="1" t="s">
        <v>4</v>
      </c>
      <c r="D16" s="1"/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</row>
    <row r="17" spans="1:15" x14ac:dyDescent="0.25">
      <c r="A17" s="1" t="str">
        <f>'Population Definitions'!$A$2</f>
        <v>gp</v>
      </c>
      <c r="B17" t="s">
        <v>5</v>
      </c>
      <c r="C17" s="2">
        <v>1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1" t="str">
        <f>'Population Definitions'!$A$3</f>
        <v>preg</v>
      </c>
      <c r="B18" t="s">
        <v>5</v>
      </c>
      <c r="C18" s="2">
        <v>3</v>
      </c>
      <c r="D18" s="3" t="s"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1" t="str">
        <f>'Population Definitions'!$A$4</f>
        <v>child</v>
      </c>
      <c r="B19" t="s">
        <v>5</v>
      </c>
      <c r="C19" s="2">
        <v>2</v>
      </c>
      <c r="D19" s="3" t="s">
        <v>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1" spans="1:15" x14ac:dyDescent="0.25">
      <c r="A21" s="1" t="s">
        <v>17</v>
      </c>
      <c r="B21" s="1" t="s">
        <v>3</v>
      </c>
      <c r="C21" s="1" t="s">
        <v>4</v>
      </c>
      <c r="D21" s="1"/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1">
        <v>2017</v>
      </c>
      <c r="M21" s="1">
        <v>2018</v>
      </c>
      <c r="N21" s="1">
        <v>2019</v>
      </c>
      <c r="O21" s="1">
        <v>2020</v>
      </c>
    </row>
    <row r="22" spans="1:15" x14ac:dyDescent="0.25">
      <c r="A22" s="1" t="str">
        <f>'Population Definitions'!$A$2</f>
        <v>gp</v>
      </c>
      <c r="B22" t="s">
        <v>11</v>
      </c>
      <c r="C22" s="2">
        <v>0.01</v>
      </c>
      <c r="D22" s="3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str">
        <f>'Population Definitions'!$A$3</f>
        <v>preg</v>
      </c>
      <c r="B23" t="s">
        <v>11</v>
      </c>
      <c r="C23" s="6">
        <v>0.01</v>
      </c>
      <c r="D23" s="3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1" t="str">
        <f>'Population Definitions'!$A$4</f>
        <v>child</v>
      </c>
      <c r="B24" t="s">
        <v>11</v>
      </c>
      <c r="C24" s="6">
        <v>0.01</v>
      </c>
      <c r="D24" s="3" t="s">
        <v>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6" spans="1:15" x14ac:dyDescent="0.25">
      <c r="A26" s="1" t="s">
        <v>18</v>
      </c>
      <c r="B26" s="1" t="s">
        <v>3</v>
      </c>
      <c r="C26" s="1" t="s">
        <v>4</v>
      </c>
      <c r="D26" s="1"/>
      <c r="E26" s="1">
        <v>2010</v>
      </c>
      <c r="F26" s="1">
        <v>2011</v>
      </c>
      <c r="G26" s="1">
        <v>2012</v>
      </c>
      <c r="H26" s="1">
        <v>2013</v>
      </c>
      <c r="I26" s="1">
        <v>2014</v>
      </c>
      <c r="J26" s="1">
        <v>2015</v>
      </c>
      <c r="K26" s="1">
        <v>2016</v>
      </c>
      <c r="L26" s="1">
        <v>2017</v>
      </c>
      <c r="M26" s="1">
        <v>2018</v>
      </c>
      <c r="N26" s="1">
        <v>2019</v>
      </c>
      <c r="O26" s="1">
        <v>2020</v>
      </c>
    </row>
    <row r="27" spans="1:15" x14ac:dyDescent="0.25">
      <c r="A27" s="1" t="str">
        <f>'Population Definitions'!$A$2</f>
        <v>gp</v>
      </c>
      <c r="B27" t="s">
        <v>19</v>
      </c>
      <c r="C27" s="4">
        <v>1.9178082191780819E-2</v>
      </c>
      <c r="D27" s="3" t="s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 t="str">
        <f>'Population Definitions'!$A$3</f>
        <v>preg</v>
      </c>
      <c r="B28" t="s">
        <v>19</v>
      </c>
      <c r="C28" s="4">
        <v>1.9178082191780819E-2</v>
      </c>
      <c r="D28" s="3" t="s">
        <v>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1" t="str">
        <f>'Population Definitions'!$A$4</f>
        <v>child</v>
      </c>
      <c r="B29" t="s">
        <v>19</v>
      </c>
      <c r="C29" s="4">
        <v>1.9178082191780819E-2</v>
      </c>
      <c r="D29" s="3" t="s">
        <v>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1" spans="1:15" x14ac:dyDescent="0.25">
      <c r="A31" s="9" t="s">
        <v>67</v>
      </c>
      <c r="B31" s="9" t="s">
        <v>3</v>
      </c>
      <c r="C31" s="9" t="s">
        <v>4</v>
      </c>
      <c r="D31" s="9"/>
      <c r="E31" s="9">
        <v>2010</v>
      </c>
      <c r="F31" s="9">
        <v>2011</v>
      </c>
      <c r="G31" s="9">
        <v>2012</v>
      </c>
      <c r="H31" s="9">
        <v>2013</v>
      </c>
      <c r="I31" s="9">
        <v>2014</v>
      </c>
      <c r="J31" s="9">
        <v>2015</v>
      </c>
      <c r="K31" s="9">
        <v>2016</v>
      </c>
      <c r="L31" s="9">
        <v>2017</v>
      </c>
      <c r="M31" s="9">
        <v>2018</v>
      </c>
      <c r="N31" s="9">
        <v>2019</v>
      </c>
      <c r="O31" s="9">
        <v>2020</v>
      </c>
    </row>
    <row r="32" spans="1:15" x14ac:dyDescent="0.25">
      <c r="A32" s="9" t="str">
        <f>'Population Definitions'!$A$2</f>
        <v>gp</v>
      </c>
      <c r="B32" s="8" t="s">
        <v>19</v>
      </c>
      <c r="C32" s="11">
        <v>2.7397260273972601E-2</v>
      </c>
      <c r="D32" s="10" t="s">
        <v>6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9" t="str">
        <f>'Population Definitions'!$A$3</f>
        <v>preg</v>
      </c>
      <c r="B33" s="8" t="s">
        <v>19</v>
      </c>
      <c r="C33" s="11">
        <v>2.7397260273972601E-2</v>
      </c>
      <c r="D33" s="10" t="s">
        <v>6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9" t="str">
        <f>'Population Definitions'!$A$4</f>
        <v>child</v>
      </c>
      <c r="B34" s="8" t="s">
        <v>19</v>
      </c>
      <c r="C34" s="11">
        <v>2.7397260273972601E-2</v>
      </c>
      <c r="D34" s="10" t="s">
        <v>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6" spans="1:15" x14ac:dyDescent="0.25">
      <c r="A36" s="1" t="s">
        <v>20</v>
      </c>
      <c r="B36" s="1" t="s">
        <v>3</v>
      </c>
      <c r="C36" s="1" t="s">
        <v>4</v>
      </c>
      <c r="D36" s="1"/>
      <c r="E36" s="1">
        <v>2010</v>
      </c>
      <c r="F36" s="1">
        <v>2011</v>
      </c>
      <c r="G36" s="1">
        <v>2012</v>
      </c>
      <c r="H36" s="1">
        <v>2013</v>
      </c>
      <c r="I36" s="1">
        <v>2014</v>
      </c>
      <c r="J36" s="1">
        <v>2015</v>
      </c>
      <c r="K36" s="1">
        <v>2016</v>
      </c>
      <c r="L36" s="1">
        <v>2017</v>
      </c>
      <c r="M36" s="1">
        <v>2018</v>
      </c>
      <c r="N36" s="1">
        <v>2019</v>
      </c>
      <c r="O36" s="1">
        <v>2020</v>
      </c>
    </row>
    <row r="37" spans="1:15" x14ac:dyDescent="0.25">
      <c r="A37" s="1" t="str">
        <f>'Population Definitions'!$A$2</f>
        <v>gp</v>
      </c>
      <c r="B37" t="s">
        <v>19</v>
      </c>
      <c r="C37" s="4">
        <v>5.2830188679245292E-2</v>
      </c>
      <c r="D37" s="3" t="s">
        <v>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1" t="str">
        <f>'Population Definitions'!$A$3</f>
        <v>preg</v>
      </c>
      <c r="B38" t="s">
        <v>19</v>
      </c>
      <c r="C38" s="4">
        <v>5.2830188679245292E-2</v>
      </c>
      <c r="D38" s="3" t="s">
        <v>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1" t="str">
        <f>'Population Definitions'!$A$4</f>
        <v>child</v>
      </c>
      <c r="B39" t="s">
        <v>19</v>
      </c>
      <c r="C39" s="4">
        <v>5.2830188679245292E-2</v>
      </c>
      <c r="D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1" spans="1:15" x14ac:dyDescent="0.25">
      <c r="A41" s="1" t="s">
        <v>21</v>
      </c>
      <c r="B41" s="1" t="s">
        <v>3</v>
      </c>
      <c r="C41" s="1" t="s">
        <v>4</v>
      </c>
      <c r="D41" s="1"/>
      <c r="E41" s="1">
        <v>2010</v>
      </c>
      <c r="F41" s="1">
        <v>2011</v>
      </c>
      <c r="G41" s="1">
        <v>2012</v>
      </c>
      <c r="H41" s="1">
        <v>2013</v>
      </c>
      <c r="I41" s="1">
        <v>2014</v>
      </c>
      <c r="J41" s="1">
        <v>2015</v>
      </c>
      <c r="K41" s="1">
        <v>2016</v>
      </c>
      <c r="L41" s="1">
        <v>2017</v>
      </c>
      <c r="M41" s="1">
        <v>2018</v>
      </c>
      <c r="N41" s="1">
        <v>2019</v>
      </c>
      <c r="O41" s="1">
        <v>2020</v>
      </c>
    </row>
    <row r="42" spans="1:15" x14ac:dyDescent="0.25">
      <c r="A42" s="1" t="str">
        <f>'Population Definitions'!$A$2</f>
        <v>gp</v>
      </c>
      <c r="B42" t="s">
        <v>11</v>
      </c>
      <c r="C42" s="2">
        <v>0.03</v>
      </c>
      <c r="D42" s="3" t="s">
        <v>6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1" t="str">
        <f>'Population Definitions'!$A$3</f>
        <v>preg</v>
      </c>
      <c r="B43" t="s">
        <v>11</v>
      </c>
      <c r="C43" s="6">
        <v>0.03</v>
      </c>
      <c r="D43" s="3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1" t="str">
        <f>'Population Definitions'!$A$4</f>
        <v>child</v>
      </c>
      <c r="B44" t="s">
        <v>11</v>
      </c>
      <c r="C44" s="6">
        <v>0.03</v>
      </c>
      <c r="D44" s="3" t="s">
        <v>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6" spans="1:15" x14ac:dyDescent="0.25">
      <c r="A46" s="1" t="s">
        <v>22</v>
      </c>
      <c r="B46" s="1" t="s">
        <v>3</v>
      </c>
      <c r="C46" s="1" t="s">
        <v>4</v>
      </c>
      <c r="D46" s="1"/>
      <c r="E46" s="1">
        <v>2010</v>
      </c>
      <c r="F46" s="1">
        <v>2011</v>
      </c>
      <c r="G46" s="1">
        <v>2012</v>
      </c>
      <c r="H46" s="1">
        <v>2013</v>
      </c>
      <c r="I46" s="1">
        <v>2014</v>
      </c>
      <c r="J46" s="1">
        <v>2015</v>
      </c>
      <c r="K46" s="1">
        <v>2016</v>
      </c>
      <c r="L46" s="1">
        <v>2017</v>
      </c>
      <c r="M46" s="1">
        <v>2018</v>
      </c>
      <c r="N46" s="1">
        <v>2019</v>
      </c>
      <c r="O46" s="1">
        <v>2020</v>
      </c>
    </row>
    <row r="47" spans="1:15" x14ac:dyDescent="0.25">
      <c r="A47" s="1" t="str">
        <f>'Population Definitions'!$A$2</f>
        <v>gp</v>
      </c>
      <c r="B47" t="s">
        <v>11</v>
      </c>
      <c r="C47" s="2">
        <v>0.05</v>
      </c>
      <c r="D47" s="3" t="s">
        <v>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1" t="str">
        <f>'Population Definitions'!$A$3</f>
        <v>preg</v>
      </c>
      <c r="B48" t="s">
        <v>11</v>
      </c>
      <c r="C48" s="6">
        <v>0.05</v>
      </c>
      <c r="D48" s="3" t="s">
        <v>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1" t="str">
        <f>'Population Definitions'!$A$4</f>
        <v>child</v>
      </c>
      <c r="B49" t="s">
        <v>11</v>
      </c>
      <c r="C49" s="6">
        <v>0.05</v>
      </c>
      <c r="D49" s="3" t="s">
        <v>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1" spans="1:15" x14ac:dyDescent="0.25">
      <c r="A51" s="1" t="s">
        <v>23</v>
      </c>
      <c r="B51" s="1" t="s">
        <v>3</v>
      </c>
      <c r="C51" s="1" t="s">
        <v>4</v>
      </c>
      <c r="D51" s="1"/>
      <c r="E51" s="1">
        <v>2010</v>
      </c>
      <c r="F51" s="1">
        <v>2011</v>
      </c>
      <c r="G51" s="1">
        <v>2012</v>
      </c>
      <c r="H51" s="1">
        <v>2013</v>
      </c>
      <c r="I51" s="1">
        <v>2014</v>
      </c>
      <c r="J51" s="1">
        <v>2015</v>
      </c>
      <c r="K51" s="1">
        <v>2016</v>
      </c>
      <c r="L51" s="1">
        <v>2017</v>
      </c>
      <c r="M51" s="1">
        <v>2018</v>
      </c>
      <c r="N51" s="1">
        <v>2019</v>
      </c>
      <c r="O51" s="1">
        <v>2020</v>
      </c>
    </row>
    <row r="52" spans="1:15" x14ac:dyDescent="0.25">
      <c r="A52" s="1" t="str">
        <f>'Population Definitions'!$A$2</f>
        <v>gp</v>
      </c>
      <c r="B52" t="s">
        <v>24</v>
      </c>
      <c r="C52" s="2">
        <v>0</v>
      </c>
      <c r="D52" s="3" t="s">
        <v>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1" t="str">
        <f>'Population Definitions'!$A$3</f>
        <v>preg</v>
      </c>
      <c r="B53" t="s">
        <v>24</v>
      </c>
      <c r="C53" s="6">
        <v>0</v>
      </c>
      <c r="D53" s="3" t="s">
        <v>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1" t="str">
        <f>'Population Definitions'!$A$4</f>
        <v>child</v>
      </c>
      <c r="B54" t="s">
        <v>24</v>
      </c>
      <c r="C54" s="6">
        <v>0</v>
      </c>
      <c r="D54" s="3" t="s">
        <v>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6" spans="1:15" x14ac:dyDescent="0.25">
      <c r="A56" s="1" t="s">
        <v>25</v>
      </c>
      <c r="B56" s="1" t="s">
        <v>3</v>
      </c>
      <c r="C56" s="1" t="s">
        <v>4</v>
      </c>
      <c r="D56" s="1"/>
      <c r="E56" s="1">
        <v>2010</v>
      </c>
      <c r="F56" s="1">
        <v>2011</v>
      </c>
      <c r="G56" s="1">
        <v>2012</v>
      </c>
      <c r="H56" s="1">
        <v>2013</v>
      </c>
      <c r="I56" s="1">
        <v>2014</v>
      </c>
      <c r="J56" s="1">
        <v>2015</v>
      </c>
      <c r="K56" s="1">
        <v>2016</v>
      </c>
      <c r="L56" s="1">
        <v>2017</v>
      </c>
      <c r="M56" s="1">
        <v>2018</v>
      </c>
      <c r="N56" s="1">
        <v>2019</v>
      </c>
      <c r="O56" s="1">
        <v>2020</v>
      </c>
    </row>
    <row r="57" spans="1:15" x14ac:dyDescent="0.25">
      <c r="A57" s="1" t="str">
        <f>'Population Definitions'!$A$2</f>
        <v>gp</v>
      </c>
      <c r="B57" t="s">
        <v>24</v>
      </c>
      <c r="C57" s="2">
        <v>0</v>
      </c>
      <c r="D57" s="3" t="s">
        <v>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1" t="str">
        <f>'Population Definitions'!$A$3</f>
        <v>preg</v>
      </c>
      <c r="B58" t="s">
        <v>24</v>
      </c>
      <c r="C58" s="2">
        <v>0</v>
      </c>
      <c r="D58" s="3" t="s">
        <v>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1" t="str">
        <f>'Population Definitions'!$A$4</f>
        <v>child</v>
      </c>
      <c r="B59" t="s">
        <v>24</v>
      </c>
      <c r="C59" s="2">
        <v>0</v>
      </c>
      <c r="D59" s="3" t="s">
        <v>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</sheetData>
  <conditionalFormatting sqref="C12">
    <cfRule type="expression" dxfId="329" priority="13">
      <formula>COUNTIF(E12:O12,"&lt;&gt;" &amp; "")&gt;0</formula>
    </cfRule>
    <cfRule type="expression" dxfId="328" priority="14">
      <formula>AND(COUNTIF(E12:O12,"&lt;&gt;" &amp; "")&gt;0,NOT(ISBLANK(C12)))</formula>
    </cfRule>
  </conditionalFormatting>
  <conditionalFormatting sqref="C13">
    <cfRule type="expression" dxfId="327" priority="15">
      <formula>COUNTIF(E13:O13,"&lt;&gt;" &amp; "")&gt;0</formula>
    </cfRule>
    <cfRule type="expression" dxfId="326" priority="16">
      <formula>AND(COUNTIF(E13:O13,"&lt;&gt;" &amp; "")&gt;0,NOT(ISBLANK(C13)))</formula>
    </cfRule>
  </conditionalFormatting>
  <conditionalFormatting sqref="C14">
    <cfRule type="expression" dxfId="325" priority="17">
      <formula>COUNTIF(E14:O14,"&lt;&gt;" &amp; "")&gt;0</formula>
    </cfRule>
    <cfRule type="expression" dxfId="324" priority="18">
      <formula>AND(COUNTIF(E14:O14,"&lt;&gt;" &amp; "")&gt;0,NOT(ISBLANK(C14)))</formula>
    </cfRule>
  </conditionalFormatting>
  <conditionalFormatting sqref="C17">
    <cfRule type="expression" dxfId="323" priority="19">
      <formula>COUNTIF(E17:O17,"&lt;&gt;" &amp; "")&gt;0</formula>
    </cfRule>
    <cfRule type="expression" dxfId="322" priority="20">
      <formula>AND(COUNTIF(E17:O17,"&lt;&gt;" &amp; "")&gt;0,NOT(ISBLANK(C17)))</formula>
    </cfRule>
  </conditionalFormatting>
  <conditionalFormatting sqref="C18">
    <cfRule type="expression" dxfId="321" priority="21">
      <formula>COUNTIF(E18:O18,"&lt;&gt;" &amp; "")&gt;0</formula>
    </cfRule>
    <cfRule type="expression" dxfId="320" priority="22">
      <formula>AND(COUNTIF(E18:O18,"&lt;&gt;" &amp; "")&gt;0,NOT(ISBLANK(C18)))</formula>
    </cfRule>
  </conditionalFormatting>
  <conditionalFormatting sqref="C19">
    <cfRule type="expression" dxfId="319" priority="23">
      <formula>COUNTIF(E19:O19,"&lt;&gt;" &amp; "")&gt;0</formula>
    </cfRule>
    <cfRule type="expression" dxfId="318" priority="24">
      <formula>AND(COUNTIF(E19:O19,"&lt;&gt;" &amp; "")&gt;0,NOT(ISBLANK(C19)))</formula>
    </cfRule>
  </conditionalFormatting>
  <conditionalFormatting sqref="C2">
    <cfRule type="expression" dxfId="317" priority="1">
      <formula>COUNTIF(E2:O2,"&lt;&gt;" &amp; "")&gt;0</formula>
    </cfRule>
    <cfRule type="expression" dxfId="316" priority="2">
      <formula>AND(COUNTIF(E2:O2,"&lt;&gt;" &amp; "")&gt;0,NOT(ISBLANK(C2)))</formula>
    </cfRule>
  </conditionalFormatting>
  <conditionalFormatting sqref="C22:C24">
    <cfRule type="expression" dxfId="315" priority="25">
      <formula>COUNTIF(E22:O22,"&lt;&gt;" &amp; "")&gt;0</formula>
    </cfRule>
    <cfRule type="expression" dxfId="314" priority="26">
      <formula>AND(COUNTIF(E22:O22,"&lt;&gt;" &amp; "")&gt;0,NOT(ISBLANK(C22)))</formula>
    </cfRule>
  </conditionalFormatting>
  <conditionalFormatting sqref="C27">
    <cfRule type="expression" dxfId="313" priority="31">
      <formula>COUNTIF(E27:O27,"&lt;&gt;" &amp; "")&gt;0</formula>
    </cfRule>
    <cfRule type="expression" dxfId="312" priority="32">
      <formula>AND(COUNTIF(E27:O27,"&lt;&gt;" &amp; "")&gt;0,NOT(ISBLANK(C27)))</formula>
    </cfRule>
  </conditionalFormatting>
  <conditionalFormatting sqref="C28">
    <cfRule type="expression" dxfId="311" priority="33">
      <formula>COUNTIF(E28:O28,"&lt;&gt;" &amp; "")&gt;0</formula>
    </cfRule>
    <cfRule type="expression" dxfId="310" priority="34">
      <formula>AND(COUNTIF(E28:O28,"&lt;&gt;" &amp; "")&gt;0,NOT(ISBLANK(C28)))</formula>
    </cfRule>
  </conditionalFormatting>
  <conditionalFormatting sqref="C29">
    <cfRule type="expression" dxfId="309" priority="35">
      <formula>COUNTIF(E29:O29,"&lt;&gt;" &amp; "")&gt;0</formula>
    </cfRule>
    <cfRule type="expression" dxfId="308" priority="36">
      <formula>AND(COUNTIF(E29:O29,"&lt;&gt;" &amp; "")&gt;0,NOT(ISBLANK(C29)))</formula>
    </cfRule>
  </conditionalFormatting>
  <conditionalFormatting sqref="C3">
    <cfRule type="expression" dxfId="307" priority="3">
      <formula>COUNTIF(E3:O3,"&lt;&gt;" &amp; "")&gt;0</formula>
    </cfRule>
    <cfRule type="expression" dxfId="306" priority="4">
      <formula>AND(COUNTIF(E3:O3,"&lt;&gt;" &amp; "")&gt;0,NOT(ISBLANK(C3)))</formula>
    </cfRule>
  </conditionalFormatting>
  <conditionalFormatting sqref="C37">
    <cfRule type="expression" dxfId="305" priority="37">
      <formula>COUNTIF(E37:O37,"&lt;&gt;" &amp; "")&gt;0</formula>
    </cfRule>
    <cfRule type="expression" dxfId="304" priority="38">
      <formula>AND(COUNTIF(E37:O37,"&lt;&gt;" &amp; "")&gt;0,NOT(ISBLANK(C37)))</formula>
    </cfRule>
  </conditionalFormatting>
  <conditionalFormatting sqref="C38">
    <cfRule type="expression" dxfId="303" priority="39">
      <formula>COUNTIF(E38:O38,"&lt;&gt;" &amp; "")&gt;0</formula>
    </cfRule>
    <cfRule type="expression" dxfId="302" priority="40">
      <formula>AND(COUNTIF(E38:O38,"&lt;&gt;" &amp; "")&gt;0,NOT(ISBLANK(C38)))</formula>
    </cfRule>
  </conditionalFormatting>
  <conditionalFormatting sqref="C39">
    <cfRule type="expression" dxfId="301" priority="41">
      <formula>COUNTIF(E39:O39,"&lt;&gt;" &amp; "")&gt;0</formula>
    </cfRule>
    <cfRule type="expression" dxfId="300" priority="42">
      <formula>AND(COUNTIF(E39:O39,"&lt;&gt;" &amp; "")&gt;0,NOT(ISBLANK(C39)))</formula>
    </cfRule>
  </conditionalFormatting>
  <conditionalFormatting sqref="C42:C44">
    <cfRule type="expression" dxfId="299" priority="43">
      <formula>COUNTIF(E42:O42,"&lt;&gt;" &amp; "")&gt;0</formula>
    </cfRule>
    <cfRule type="expression" dxfId="298" priority="44">
      <formula>AND(COUNTIF(E42:O42,"&lt;&gt;" &amp; "")&gt;0,NOT(ISBLANK(C42)))</formula>
    </cfRule>
  </conditionalFormatting>
  <conditionalFormatting sqref="C4">
    <cfRule type="expression" dxfId="297" priority="5">
      <formula>COUNTIF(E4:O4,"&lt;&gt;" &amp; "")&gt;0</formula>
    </cfRule>
    <cfRule type="expression" dxfId="296" priority="6">
      <formula>AND(COUNTIF(E4:O4,"&lt;&gt;" &amp; "")&gt;0,NOT(ISBLANK(C4)))</formula>
    </cfRule>
  </conditionalFormatting>
  <conditionalFormatting sqref="C47:C49">
    <cfRule type="expression" dxfId="295" priority="49">
      <formula>COUNTIF(E47:O47,"&lt;&gt;" &amp; "")&gt;0</formula>
    </cfRule>
    <cfRule type="expression" dxfId="294" priority="50">
      <formula>AND(COUNTIF(E47:O47,"&lt;&gt;" &amp; "")&gt;0,NOT(ISBLANK(C47)))</formula>
    </cfRule>
  </conditionalFormatting>
  <conditionalFormatting sqref="C52:C54">
    <cfRule type="expression" dxfId="293" priority="55">
      <formula>COUNTIF(E52:O52,"&lt;&gt;" &amp; "")&gt;0</formula>
    </cfRule>
    <cfRule type="expression" dxfId="292" priority="56">
      <formula>AND(COUNTIF(E52:O52,"&lt;&gt;" &amp; "")&gt;0,NOT(ISBLANK(C52)))</formula>
    </cfRule>
  </conditionalFormatting>
  <conditionalFormatting sqref="C57">
    <cfRule type="expression" dxfId="291" priority="61">
      <formula>COUNTIF(E57:O57,"&lt;&gt;" &amp; "")&gt;0</formula>
    </cfRule>
    <cfRule type="expression" dxfId="290" priority="62">
      <formula>AND(COUNTIF(E57:O57,"&lt;&gt;" &amp; "")&gt;0,NOT(ISBLANK(C57)))</formula>
    </cfRule>
  </conditionalFormatting>
  <conditionalFormatting sqref="C58">
    <cfRule type="expression" dxfId="289" priority="63">
      <formula>COUNTIF(E58:O58,"&lt;&gt;" &amp; "")&gt;0</formula>
    </cfRule>
    <cfRule type="expression" dxfId="288" priority="64">
      <formula>AND(COUNTIF(E58:O58,"&lt;&gt;" &amp; "")&gt;0,NOT(ISBLANK(C58)))</formula>
    </cfRule>
  </conditionalFormatting>
  <conditionalFormatting sqref="C59">
    <cfRule type="expression" dxfId="287" priority="65">
      <formula>COUNTIF(E59:O59,"&lt;&gt;" &amp; "")&gt;0</formula>
    </cfRule>
    <cfRule type="expression" dxfId="286" priority="66">
      <formula>AND(COUNTIF(E59:O59,"&lt;&gt;" &amp; "")&gt;0,NOT(ISBLANK(C59)))</formula>
    </cfRule>
  </conditionalFormatting>
  <conditionalFormatting sqref="C7">
    <cfRule type="expression" dxfId="285" priority="7">
      <formula>COUNTIF(E7:O7,"&lt;&gt;" &amp; "")&gt;0</formula>
    </cfRule>
    <cfRule type="expression" dxfId="284" priority="8">
      <formula>AND(COUNTIF(E7:O7,"&lt;&gt;" &amp; "")&gt;0,NOT(ISBLANK(C7)))</formula>
    </cfRule>
  </conditionalFormatting>
  <conditionalFormatting sqref="C8">
    <cfRule type="expression" dxfId="283" priority="9">
      <formula>COUNTIF(E8:O8,"&lt;&gt;" &amp; "")&gt;0</formula>
    </cfRule>
    <cfRule type="expression" dxfId="282" priority="10">
      <formula>AND(COUNTIF(E8:O8,"&lt;&gt;" &amp; "")&gt;0,NOT(ISBLANK(C8)))</formula>
    </cfRule>
  </conditionalFormatting>
  <conditionalFormatting sqref="C9">
    <cfRule type="expression" dxfId="281" priority="11">
      <formula>COUNTIF(E9:O9,"&lt;&gt;" &amp; "")&gt;0</formula>
    </cfRule>
    <cfRule type="expression" dxfId="280" priority="12">
      <formula>AND(COUNTIF(E9:O9,"&lt;&gt;" &amp; "")&gt;0,NOT(ISBLANK(C9)))</formula>
    </cfRule>
  </conditionalFormatting>
  <dataValidations count="5">
    <dataValidation type="list" allowBlank="1" showInputMessage="1" showErrorMessage="1" sqref="B2:B4">
      <formula1>"Fraction"</formula1>
    </dataValidation>
    <dataValidation type="list" allowBlank="1" showInputMessage="1" showErrorMessage="1" sqref="B47:B49 B42:B44 B22:B24 B12:B14 B7:B9">
      <formula1>"Probability"</formula1>
    </dataValidation>
    <dataValidation type="list" allowBlank="1" showInputMessage="1" showErrorMessage="1" sqref="B17:B19">
      <formula1>"Number"</formula1>
    </dataValidation>
    <dataValidation type="list" allowBlank="1" showInputMessage="1" showErrorMessage="1" sqref="B37:B39 B27:B29">
      <formula1>"Duration"</formula1>
    </dataValidation>
    <dataValidation type="list" allowBlank="1" showInputMessage="1" showErrorMessage="1" sqref="B57:B59 B52:B54">
      <formula1>"Proportion"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4"/>
  <sheetViews>
    <sheetView workbookViewId="0">
      <selection activeCell="C2" sqref="C2:C4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26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24</v>
      </c>
      <c r="C2" s="2">
        <v>0.3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preg</v>
      </c>
      <c r="B3" t="s">
        <v>24</v>
      </c>
      <c r="C3" s="6">
        <v>0.3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child</v>
      </c>
      <c r="B4" t="s">
        <v>24</v>
      </c>
      <c r="C4" s="6">
        <v>0.3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5" x14ac:dyDescent="0.25">
      <c r="A6" s="1" t="s">
        <v>27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5</v>
      </c>
      <c r="C7" s="4">
        <v>500000000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5</v>
      </c>
      <c r="C8" s="4">
        <v>500000000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5</v>
      </c>
      <c r="C9" s="4">
        <v>500000000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28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19</v>
      </c>
      <c r="C12" s="4">
        <v>9.5890410958904104E-2</v>
      </c>
      <c r="D12" s="3" t="s">
        <v>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1" t="str">
        <f>'Population Definitions'!$A$3</f>
        <v>preg</v>
      </c>
      <c r="B13" t="s">
        <v>19</v>
      </c>
      <c r="C13" s="4">
        <v>9.5890410958904104E-2</v>
      </c>
      <c r="D13" s="3" t="s">
        <v>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1" t="str">
        <f>'Population Definitions'!$A$4</f>
        <v>child</v>
      </c>
      <c r="B14" t="s">
        <v>19</v>
      </c>
      <c r="C14" s="4">
        <v>9.5890410958904104E-2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</sheetData>
  <conditionalFormatting sqref="C12">
    <cfRule type="expression" dxfId="279" priority="13">
      <formula>COUNTIF(E12:O12,"&lt;&gt;" &amp; "")&gt;0</formula>
    </cfRule>
    <cfRule type="expression" dxfId="278" priority="14">
      <formula>AND(COUNTIF(E12:O12,"&lt;&gt;" &amp; "")&gt;0,NOT(ISBLANK(C12)))</formula>
    </cfRule>
  </conditionalFormatting>
  <conditionalFormatting sqref="C13">
    <cfRule type="expression" dxfId="277" priority="15">
      <formula>COUNTIF(E13:O13,"&lt;&gt;" &amp; "")&gt;0</formula>
    </cfRule>
    <cfRule type="expression" dxfId="276" priority="16">
      <formula>AND(COUNTIF(E13:O13,"&lt;&gt;" &amp; "")&gt;0,NOT(ISBLANK(C13)))</formula>
    </cfRule>
  </conditionalFormatting>
  <conditionalFormatting sqref="C14">
    <cfRule type="expression" dxfId="275" priority="17">
      <formula>COUNTIF(E14:O14,"&lt;&gt;" &amp; "")&gt;0</formula>
    </cfRule>
    <cfRule type="expression" dxfId="274" priority="18">
      <formula>AND(COUNTIF(E14:O14,"&lt;&gt;" &amp; "")&gt;0,NOT(ISBLANK(C14)))</formula>
    </cfRule>
  </conditionalFormatting>
  <conditionalFormatting sqref="C2:C4">
    <cfRule type="expression" dxfId="273" priority="1">
      <formula>COUNTIF(E2:O2,"&lt;&gt;" &amp; "")&gt;0</formula>
    </cfRule>
    <cfRule type="expression" dxfId="272" priority="2">
      <formula>AND(COUNTIF(E2:O2,"&lt;&gt;" &amp; "")&gt;0,NOT(ISBLANK(C2)))</formula>
    </cfRule>
  </conditionalFormatting>
  <conditionalFormatting sqref="C7">
    <cfRule type="expression" dxfId="271" priority="7">
      <formula>COUNTIF(E7:O7,"&lt;&gt;" &amp; "")&gt;0</formula>
    </cfRule>
    <cfRule type="expression" dxfId="270" priority="8">
      <formula>AND(COUNTIF(E7:O7,"&lt;&gt;" &amp; "")&gt;0,NOT(ISBLANK(C7)))</formula>
    </cfRule>
  </conditionalFormatting>
  <conditionalFormatting sqref="C8">
    <cfRule type="expression" dxfId="269" priority="9">
      <formula>COUNTIF(E8:O8,"&lt;&gt;" &amp; "")&gt;0</formula>
    </cfRule>
    <cfRule type="expression" dxfId="268" priority="10">
      <formula>AND(COUNTIF(E8:O8,"&lt;&gt;" &amp; "")&gt;0,NOT(ISBLANK(C8)))</formula>
    </cfRule>
  </conditionalFormatting>
  <conditionalFormatting sqref="C9">
    <cfRule type="expression" dxfId="267" priority="11">
      <formula>COUNTIF(E9:O9,"&lt;&gt;" &amp; "")&gt;0</formula>
    </cfRule>
    <cfRule type="expression" dxfId="266" priority="12">
      <formula>AND(COUNTIF(E9:O9,"&lt;&gt;" &amp; "")&gt;0,NOT(ISBLANK(C9)))</formula>
    </cfRule>
  </conditionalFormatting>
  <dataValidations count="9">
    <dataValidation type="list" allowBlank="1" showInputMessage="1" showErrorMessage="1" sqref="B2">
      <formula1>"Proportion"</formula1>
    </dataValidation>
    <dataValidation type="list" allowBlank="1" showInputMessage="1" showErrorMessage="1" sqref="B3">
      <formula1>"Proportion"</formula1>
    </dataValidation>
    <dataValidation type="list" allowBlank="1" showInputMessage="1" showErrorMessage="1" sqref="B4">
      <formula1>"Proportion"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2">
      <formula1>"Duration"</formula1>
    </dataValidation>
    <dataValidation type="list" allowBlank="1" showInputMessage="1" showErrorMessage="1" sqref="B13">
      <formula1>"Duration"</formula1>
    </dataValidation>
    <dataValidation type="list" allowBlank="1" showInputMessage="1" showErrorMessage="1" sqref="B14">
      <formula1>"Duration"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9"/>
  <sheetViews>
    <sheetView topLeftCell="A16" workbookViewId="0">
      <selection activeCell="G22" sqref="G22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29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5</v>
      </c>
      <c r="C2" s="2">
        <v>1000000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preg</v>
      </c>
      <c r="B3" t="s">
        <v>5</v>
      </c>
      <c r="C3" s="2">
        <v>100000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child</v>
      </c>
      <c r="B4" t="s">
        <v>5</v>
      </c>
      <c r="C4" s="2">
        <v>100000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5" x14ac:dyDescent="0.25">
      <c r="A6" s="1" t="s">
        <v>30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24</v>
      </c>
      <c r="C7" s="4">
        <v>0.01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24</v>
      </c>
      <c r="C8" s="4">
        <v>0.01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24</v>
      </c>
      <c r="C9" s="4">
        <v>0.01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31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24</v>
      </c>
      <c r="C12" s="4">
        <v>0.05</v>
      </c>
      <c r="D12" s="3" t="s">
        <v>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1" t="str">
        <f>'Population Definitions'!$A$3</f>
        <v>preg</v>
      </c>
      <c r="B13" t="s">
        <v>24</v>
      </c>
      <c r="C13" s="4">
        <v>0.05</v>
      </c>
      <c r="D13" s="3" t="s">
        <v>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1" t="str">
        <f>'Population Definitions'!$A$4</f>
        <v>child</v>
      </c>
      <c r="B14" t="s">
        <v>24</v>
      </c>
      <c r="C14" s="4">
        <v>0.05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6" spans="1:15" x14ac:dyDescent="0.25">
      <c r="A16" s="1" t="s">
        <v>32</v>
      </c>
      <c r="B16" s="1" t="s">
        <v>3</v>
      </c>
      <c r="C16" s="1" t="s">
        <v>4</v>
      </c>
      <c r="D16" s="1"/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</row>
    <row r="17" spans="1:15" x14ac:dyDescent="0.25">
      <c r="A17" s="1" t="str">
        <f>'Population Definitions'!$A$2</f>
        <v>gp</v>
      </c>
      <c r="B17" t="s">
        <v>24</v>
      </c>
      <c r="C17" s="4">
        <v>0.98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1" t="str">
        <f>'Population Definitions'!$A$3</f>
        <v>preg</v>
      </c>
      <c r="B18" t="s">
        <v>24</v>
      </c>
      <c r="C18" s="4">
        <v>0.98</v>
      </c>
      <c r="D18" s="3" t="s">
        <v>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1" t="str">
        <f>'Population Definitions'!$A$4</f>
        <v>child</v>
      </c>
      <c r="B19" t="s">
        <v>24</v>
      </c>
      <c r="C19" s="4">
        <v>0.98</v>
      </c>
      <c r="D19" s="3" t="s">
        <v>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1" spans="1:15" x14ac:dyDescent="0.25">
      <c r="A21" s="1" t="s">
        <v>33</v>
      </c>
      <c r="B21" s="1" t="s">
        <v>3</v>
      </c>
      <c r="C21" s="1" t="s">
        <v>4</v>
      </c>
      <c r="D21" s="1"/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1">
        <v>2017</v>
      </c>
      <c r="M21" s="1">
        <v>2018</v>
      </c>
      <c r="N21" s="1">
        <v>2019</v>
      </c>
      <c r="O21" s="1">
        <v>2020</v>
      </c>
    </row>
    <row r="22" spans="1:15" x14ac:dyDescent="0.25">
      <c r="A22" s="1" t="str">
        <f>'Population Definitions'!$A$2</f>
        <v>gp</v>
      </c>
      <c r="B22" t="s">
        <v>24</v>
      </c>
      <c r="C22" s="4">
        <v>0.98</v>
      </c>
      <c r="D22" s="3" t="s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 t="str">
        <f>'Population Definitions'!$A$3</f>
        <v>preg</v>
      </c>
      <c r="B23" t="s">
        <v>24</v>
      </c>
      <c r="C23" s="4">
        <v>0.98</v>
      </c>
      <c r="D23" s="3" t="s">
        <v>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1" t="str">
        <f>'Population Definitions'!$A$4</f>
        <v>child</v>
      </c>
      <c r="B24" t="s">
        <v>24</v>
      </c>
      <c r="C24" s="4">
        <v>0.98</v>
      </c>
      <c r="D24" s="3" t="s">
        <v>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6" spans="1:15" x14ac:dyDescent="0.25">
      <c r="A26" s="1" t="s">
        <v>34</v>
      </c>
      <c r="B26" s="1" t="s">
        <v>3</v>
      </c>
      <c r="C26" s="1" t="s">
        <v>4</v>
      </c>
      <c r="D26" s="1"/>
      <c r="E26" s="1">
        <v>2010</v>
      </c>
      <c r="F26" s="1">
        <v>2011</v>
      </c>
      <c r="G26" s="1">
        <v>2012</v>
      </c>
      <c r="H26" s="1">
        <v>2013</v>
      </c>
      <c r="I26" s="1">
        <v>2014</v>
      </c>
      <c r="J26" s="1">
        <v>2015</v>
      </c>
      <c r="K26" s="1">
        <v>2016</v>
      </c>
      <c r="L26" s="1">
        <v>2017</v>
      </c>
      <c r="M26" s="1">
        <v>2018</v>
      </c>
      <c r="N26" s="1">
        <v>2019</v>
      </c>
      <c r="O26" s="1">
        <v>2020</v>
      </c>
    </row>
    <row r="27" spans="1:15" x14ac:dyDescent="0.25">
      <c r="A27" s="1" t="str">
        <f>'Population Definitions'!$A$2</f>
        <v>gp</v>
      </c>
      <c r="B27" t="s">
        <v>24</v>
      </c>
      <c r="C27" s="4">
        <v>0.9</v>
      </c>
      <c r="D27" s="3" t="s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 t="str">
        <f>'Population Definitions'!$A$3</f>
        <v>preg</v>
      </c>
      <c r="B28" t="s">
        <v>24</v>
      </c>
      <c r="C28" s="4">
        <v>0.9</v>
      </c>
      <c r="D28" s="3" t="s">
        <v>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1" t="str">
        <f>'Population Definitions'!$A$4</f>
        <v>child</v>
      </c>
      <c r="B29" t="s">
        <v>24</v>
      </c>
      <c r="C29" s="4">
        <v>0.9</v>
      </c>
      <c r="D29" s="3" t="s">
        <v>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1" spans="1:15" x14ac:dyDescent="0.25">
      <c r="A31" s="1" t="s">
        <v>35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gp</v>
      </c>
      <c r="B32" t="s">
        <v>5</v>
      </c>
      <c r="C32" s="2">
        <v>1000000</v>
      </c>
      <c r="D32" s="3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1" t="str">
        <f>'Population Definitions'!$A$3</f>
        <v>preg</v>
      </c>
      <c r="B33" t="s">
        <v>5</v>
      </c>
      <c r="C33" s="2">
        <v>100000</v>
      </c>
      <c r="D33" s="3" t="s">
        <v>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1" t="str">
        <f>'Population Definitions'!$A$4</f>
        <v>child</v>
      </c>
      <c r="B34" t="s">
        <v>5</v>
      </c>
      <c r="C34" s="2">
        <v>100000</v>
      </c>
      <c r="D34" s="3" t="s">
        <v>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6" spans="1:15" x14ac:dyDescent="0.25">
      <c r="A36" s="1" t="s">
        <v>36</v>
      </c>
      <c r="B36" s="1" t="s">
        <v>3</v>
      </c>
      <c r="C36" s="1" t="s">
        <v>4</v>
      </c>
      <c r="D36" s="1"/>
      <c r="E36" s="1">
        <v>2010</v>
      </c>
      <c r="F36" s="1">
        <v>2011</v>
      </c>
      <c r="G36" s="1">
        <v>2012</v>
      </c>
      <c r="H36" s="1">
        <v>2013</v>
      </c>
      <c r="I36" s="1">
        <v>2014</v>
      </c>
      <c r="J36" s="1">
        <v>2015</v>
      </c>
      <c r="K36" s="1">
        <v>2016</v>
      </c>
      <c r="L36" s="1">
        <v>2017</v>
      </c>
      <c r="M36" s="1">
        <v>2018</v>
      </c>
      <c r="N36" s="1">
        <v>2019</v>
      </c>
      <c r="O36" s="1">
        <v>2020</v>
      </c>
    </row>
    <row r="37" spans="1:15" x14ac:dyDescent="0.25">
      <c r="A37" s="1" t="str">
        <f>'Population Definitions'!$A$2</f>
        <v>gp</v>
      </c>
      <c r="B37" t="s">
        <v>24</v>
      </c>
      <c r="C37" s="4">
        <v>0.95</v>
      </c>
      <c r="D37" s="3" t="s">
        <v>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1" t="str">
        <f>'Population Definitions'!$A$3</f>
        <v>preg</v>
      </c>
      <c r="B38" t="s">
        <v>24</v>
      </c>
      <c r="C38" s="4">
        <v>0.95</v>
      </c>
      <c r="D38" s="3" t="s">
        <v>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1" t="str">
        <f>'Population Definitions'!$A$4</f>
        <v>child</v>
      </c>
      <c r="B39" t="s">
        <v>24</v>
      </c>
      <c r="C39" s="4">
        <v>0.95</v>
      </c>
      <c r="D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</sheetData>
  <conditionalFormatting sqref="C12">
    <cfRule type="expression" dxfId="265" priority="13">
      <formula>COUNTIF(E12:O12,"&lt;&gt;" &amp; "")&gt;0</formula>
    </cfRule>
    <cfRule type="expression" dxfId="264" priority="14">
      <formula>AND(COUNTIF(E12:O12,"&lt;&gt;" &amp; "")&gt;0,NOT(ISBLANK(C12)))</formula>
    </cfRule>
  </conditionalFormatting>
  <conditionalFormatting sqref="C13">
    <cfRule type="expression" dxfId="263" priority="15">
      <formula>COUNTIF(E13:O13,"&lt;&gt;" &amp; "")&gt;0</formula>
    </cfRule>
    <cfRule type="expression" dxfId="262" priority="16">
      <formula>AND(COUNTIF(E13:O13,"&lt;&gt;" &amp; "")&gt;0,NOT(ISBLANK(C13)))</formula>
    </cfRule>
  </conditionalFormatting>
  <conditionalFormatting sqref="C14">
    <cfRule type="expression" dxfId="261" priority="17">
      <formula>COUNTIF(E14:O14,"&lt;&gt;" &amp; "")&gt;0</formula>
    </cfRule>
    <cfRule type="expression" dxfId="260" priority="18">
      <formula>AND(COUNTIF(E14:O14,"&lt;&gt;" &amp; "")&gt;0,NOT(ISBLANK(C14)))</formula>
    </cfRule>
  </conditionalFormatting>
  <conditionalFormatting sqref="C17">
    <cfRule type="expression" dxfId="259" priority="19">
      <formula>COUNTIF(E17:O17,"&lt;&gt;" &amp; "")&gt;0</formula>
    </cfRule>
    <cfRule type="expression" dxfId="258" priority="20">
      <formula>AND(COUNTIF(E17:O17,"&lt;&gt;" &amp; "")&gt;0,NOT(ISBLANK(C17)))</formula>
    </cfRule>
  </conditionalFormatting>
  <conditionalFormatting sqref="C18">
    <cfRule type="expression" dxfId="257" priority="21">
      <formula>COUNTIF(E18:O18,"&lt;&gt;" &amp; "")&gt;0</formula>
    </cfRule>
    <cfRule type="expression" dxfId="256" priority="22">
      <formula>AND(COUNTIF(E18:O18,"&lt;&gt;" &amp; "")&gt;0,NOT(ISBLANK(C18)))</formula>
    </cfRule>
  </conditionalFormatting>
  <conditionalFormatting sqref="C19">
    <cfRule type="expression" dxfId="255" priority="23">
      <formula>COUNTIF(E19:O19,"&lt;&gt;" &amp; "")&gt;0</formula>
    </cfRule>
    <cfRule type="expression" dxfId="254" priority="24">
      <formula>AND(COUNTIF(E19:O19,"&lt;&gt;" &amp; "")&gt;0,NOT(ISBLANK(C19)))</formula>
    </cfRule>
  </conditionalFormatting>
  <conditionalFormatting sqref="C2">
    <cfRule type="expression" dxfId="253" priority="1">
      <formula>COUNTIF(E2:O2,"&lt;&gt;" &amp; "")&gt;0</formula>
    </cfRule>
    <cfRule type="expression" dxfId="252" priority="2">
      <formula>AND(COUNTIF(E2:O2,"&lt;&gt;" &amp; "")&gt;0,NOT(ISBLANK(C2)))</formula>
    </cfRule>
  </conditionalFormatting>
  <conditionalFormatting sqref="C22">
    <cfRule type="expression" dxfId="251" priority="25">
      <formula>COUNTIF(E22:O22,"&lt;&gt;" &amp; "")&gt;0</formula>
    </cfRule>
    <cfRule type="expression" dxfId="250" priority="26">
      <formula>AND(COUNTIF(E22:O22,"&lt;&gt;" &amp; "")&gt;0,NOT(ISBLANK(C22)))</formula>
    </cfRule>
  </conditionalFormatting>
  <conditionalFormatting sqref="C23">
    <cfRule type="expression" dxfId="249" priority="27">
      <formula>COUNTIF(E23:O23,"&lt;&gt;" &amp; "")&gt;0</formula>
    </cfRule>
    <cfRule type="expression" dxfId="248" priority="28">
      <formula>AND(COUNTIF(E23:O23,"&lt;&gt;" &amp; "")&gt;0,NOT(ISBLANK(C23)))</formula>
    </cfRule>
  </conditionalFormatting>
  <conditionalFormatting sqref="C24">
    <cfRule type="expression" dxfId="247" priority="29">
      <formula>COUNTIF(E24:O24,"&lt;&gt;" &amp; "")&gt;0</formula>
    </cfRule>
    <cfRule type="expression" dxfId="246" priority="30">
      <formula>AND(COUNTIF(E24:O24,"&lt;&gt;" &amp; "")&gt;0,NOT(ISBLANK(C24)))</formula>
    </cfRule>
  </conditionalFormatting>
  <conditionalFormatting sqref="C27">
    <cfRule type="expression" dxfId="245" priority="31">
      <formula>COUNTIF(E27:O27,"&lt;&gt;" &amp; "")&gt;0</formula>
    </cfRule>
    <cfRule type="expression" dxfId="244" priority="32">
      <formula>AND(COUNTIF(E27:O27,"&lt;&gt;" &amp; "")&gt;0,NOT(ISBLANK(C27)))</formula>
    </cfRule>
  </conditionalFormatting>
  <conditionalFormatting sqref="C28">
    <cfRule type="expression" dxfId="243" priority="33">
      <formula>COUNTIF(E28:O28,"&lt;&gt;" &amp; "")&gt;0</formula>
    </cfRule>
    <cfRule type="expression" dxfId="242" priority="34">
      <formula>AND(COUNTIF(E28:O28,"&lt;&gt;" &amp; "")&gt;0,NOT(ISBLANK(C28)))</formula>
    </cfRule>
  </conditionalFormatting>
  <conditionalFormatting sqref="C29">
    <cfRule type="expression" dxfId="241" priority="35">
      <formula>COUNTIF(E29:O29,"&lt;&gt;" &amp; "")&gt;0</formula>
    </cfRule>
    <cfRule type="expression" dxfId="240" priority="36">
      <formula>AND(COUNTIF(E29:O29,"&lt;&gt;" &amp; "")&gt;0,NOT(ISBLANK(C29)))</formula>
    </cfRule>
  </conditionalFormatting>
  <conditionalFormatting sqref="C3">
    <cfRule type="expression" dxfId="239" priority="3">
      <formula>COUNTIF(E3:O3,"&lt;&gt;" &amp; "")&gt;0</formula>
    </cfRule>
    <cfRule type="expression" dxfId="238" priority="4">
      <formula>AND(COUNTIF(E3:O3,"&lt;&gt;" &amp; "")&gt;0,NOT(ISBLANK(C3)))</formula>
    </cfRule>
  </conditionalFormatting>
  <conditionalFormatting sqref="C32">
    <cfRule type="expression" dxfId="237" priority="37">
      <formula>COUNTIF(E32:O32,"&lt;&gt;" &amp; "")&gt;0</formula>
    </cfRule>
    <cfRule type="expression" dxfId="236" priority="38">
      <formula>AND(COUNTIF(E32:O32,"&lt;&gt;" &amp; "")&gt;0,NOT(ISBLANK(C32)))</formula>
    </cfRule>
  </conditionalFormatting>
  <conditionalFormatting sqref="C33">
    <cfRule type="expression" dxfId="235" priority="39">
      <formula>COUNTIF(E33:O33,"&lt;&gt;" &amp; "")&gt;0</formula>
    </cfRule>
    <cfRule type="expression" dxfId="234" priority="40">
      <formula>AND(COUNTIF(E33:O33,"&lt;&gt;" &amp; "")&gt;0,NOT(ISBLANK(C33)))</formula>
    </cfRule>
  </conditionalFormatting>
  <conditionalFormatting sqref="C34">
    <cfRule type="expression" dxfId="233" priority="41">
      <formula>COUNTIF(E34:O34,"&lt;&gt;" &amp; "")&gt;0</formula>
    </cfRule>
    <cfRule type="expression" dxfId="232" priority="42">
      <formula>AND(COUNTIF(E34:O34,"&lt;&gt;" &amp; "")&gt;0,NOT(ISBLANK(C34)))</formula>
    </cfRule>
  </conditionalFormatting>
  <conditionalFormatting sqref="C37">
    <cfRule type="expression" dxfId="231" priority="43">
      <formula>COUNTIF(E37:O37,"&lt;&gt;" &amp; "")&gt;0</formula>
    </cfRule>
    <cfRule type="expression" dxfId="230" priority="44">
      <formula>AND(COUNTIF(E37:O37,"&lt;&gt;" &amp; "")&gt;0,NOT(ISBLANK(C37)))</formula>
    </cfRule>
  </conditionalFormatting>
  <conditionalFormatting sqref="C38">
    <cfRule type="expression" dxfId="229" priority="45">
      <formula>COUNTIF(E38:O38,"&lt;&gt;" &amp; "")&gt;0</formula>
    </cfRule>
    <cfRule type="expression" dxfId="228" priority="46">
      <formula>AND(COUNTIF(E38:O38,"&lt;&gt;" &amp; "")&gt;0,NOT(ISBLANK(C38)))</formula>
    </cfRule>
  </conditionalFormatting>
  <conditionalFormatting sqref="C39">
    <cfRule type="expression" dxfId="227" priority="47">
      <formula>COUNTIF(E39:O39,"&lt;&gt;" &amp; "")&gt;0</formula>
    </cfRule>
    <cfRule type="expression" dxfId="226" priority="48">
      <formula>AND(COUNTIF(E39:O39,"&lt;&gt;" &amp; "")&gt;0,NOT(ISBLANK(C39)))</formula>
    </cfRule>
  </conditionalFormatting>
  <conditionalFormatting sqref="C4">
    <cfRule type="expression" dxfId="225" priority="5">
      <formula>COUNTIF(E4:O4,"&lt;&gt;" &amp; "")&gt;0</formula>
    </cfRule>
    <cfRule type="expression" dxfId="224" priority="6">
      <formula>AND(COUNTIF(E4:O4,"&lt;&gt;" &amp; "")&gt;0,NOT(ISBLANK(C4)))</formula>
    </cfRule>
  </conditionalFormatting>
  <conditionalFormatting sqref="C7">
    <cfRule type="expression" dxfId="223" priority="7">
      <formula>COUNTIF(E7:O7,"&lt;&gt;" &amp; "")&gt;0</formula>
    </cfRule>
    <cfRule type="expression" dxfId="222" priority="8">
      <formula>AND(COUNTIF(E7:O7,"&lt;&gt;" &amp; "")&gt;0,NOT(ISBLANK(C7)))</formula>
    </cfRule>
  </conditionalFormatting>
  <conditionalFormatting sqref="C8">
    <cfRule type="expression" dxfId="221" priority="9">
      <formula>COUNTIF(E8:O8,"&lt;&gt;" &amp; "")&gt;0</formula>
    </cfRule>
    <cfRule type="expression" dxfId="220" priority="10">
      <formula>AND(COUNTIF(E8:O8,"&lt;&gt;" &amp; "")&gt;0,NOT(ISBLANK(C8)))</formula>
    </cfRule>
  </conditionalFormatting>
  <conditionalFormatting sqref="C9">
    <cfRule type="expression" dxfId="219" priority="11">
      <formula>COUNTIF(E9:O9,"&lt;&gt;" &amp; "")&gt;0</formula>
    </cfRule>
    <cfRule type="expression" dxfId="218" priority="12">
      <formula>AND(COUNTIF(E9:O9,"&lt;&gt;" &amp; "")&gt;0,NOT(ISBLANK(C9)))</formula>
    </cfRule>
  </conditionalFormatting>
  <dataValidations count="24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7">
      <formula1>"Proportion"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4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2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28">
      <formula1>"Proportion"</formula1>
    </dataValidation>
    <dataValidation type="list" allowBlank="1" showInputMessage="1" showErrorMessage="1" sqref="B29">
      <formula1>"Proportion"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O19"/>
  <sheetViews>
    <sheetView workbookViewId="0"/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37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19</v>
      </c>
      <c r="C2" s="4">
        <v>8.2191780821917804E-2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preg</v>
      </c>
      <c r="B3" t="s">
        <v>19</v>
      </c>
      <c r="C3" s="4">
        <v>8.2191780821917804E-2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child</v>
      </c>
      <c r="B4" t="s">
        <v>19</v>
      </c>
      <c r="C4" s="4">
        <v>8.2191780821917804E-2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5" x14ac:dyDescent="0.25">
      <c r="A6" s="1" t="s">
        <v>38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19</v>
      </c>
      <c r="C7" s="4">
        <v>1.9178082191780819E-2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19</v>
      </c>
      <c r="C8" s="4">
        <v>1.9178082191780819E-2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19</v>
      </c>
      <c r="C9" s="4">
        <v>1.9178082191780819E-2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39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24</v>
      </c>
      <c r="C12" s="4">
        <v>1.1000000000000001</v>
      </c>
      <c r="D12" s="3" t="s">
        <v>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1" t="str">
        <f>'Population Definitions'!$A$3</f>
        <v>preg</v>
      </c>
      <c r="B13" t="s">
        <v>24</v>
      </c>
      <c r="C13" s="4">
        <v>1.1000000000000001</v>
      </c>
      <c r="D13" s="3" t="s">
        <v>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1" t="str">
        <f>'Population Definitions'!$A$4</f>
        <v>child</v>
      </c>
      <c r="B14" t="s">
        <v>24</v>
      </c>
      <c r="C14" s="4">
        <v>1.1000000000000001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6" spans="1:15" x14ac:dyDescent="0.25">
      <c r="A16" s="1" t="s">
        <v>40</v>
      </c>
      <c r="B16" s="1" t="s">
        <v>3</v>
      </c>
      <c r="C16" s="1" t="s">
        <v>4</v>
      </c>
      <c r="D16" s="1"/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</row>
    <row r="17" spans="1:15" x14ac:dyDescent="0.25">
      <c r="A17" s="1" t="str">
        <f>'Population Definitions'!$A$2</f>
        <v>gp</v>
      </c>
      <c r="B17" t="s">
        <v>24</v>
      </c>
      <c r="C17" s="4">
        <v>0.9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1" t="str">
        <f>'Population Definitions'!$A$3</f>
        <v>preg</v>
      </c>
      <c r="B18" t="s">
        <v>24</v>
      </c>
      <c r="C18" s="4">
        <v>0.9</v>
      </c>
      <c r="D18" s="3" t="s">
        <v>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1" t="str">
        <f>'Population Definitions'!$A$4</f>
        <v>child</v>
      </c>
      <c r="B19" t="s">
        <v>24</v>
      </c>
      <c r="C19" s="4">
        <v>0.9</v>
      </c>
      <c r="D19" s="3" t="s">
        <v>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</sheetData>
  <conditionalFormatting sqref="C12">
    <cfRule type="expression" dxfId="217" priority="13">
      <formula>COUNTIF(E12:O12,"&lt;&gt;" &amp; "")&gt;0</formula>
    </cfRule>
    <cfRule type="expression" dxfId="216" priority="14">
      <formula>AND(COUNTIF(E12:O12,"&lt;&gt;" &amp; "")&gt;0,NOT(ISBLANK(C12)))</formula>
    </cfRule>
  </conditionalFormatting>
  <conditionalFormatting sqref="C13">
    <cfRule type="expression" dxfId="215" priority="15">
      <formula>COUNTIF(E13:O13,"&lt;&gt;" &amp; "")&gt;0</formula>
    </cfRule>
    <cfRule type="expression" dxfId="214" priority="16">
      <formula>AND(COUNTIF(E13:O13,"&lt;&gt;" &amp; "")&gt;0,NOT(ISBLANK(C13)))</formula>
    </cfRule>
  </conditionalFormatting>
  <conditionalFormatting sqref="C14">
    <cfRule type="expression" dxfId="213" priority="17">
      <formula>COUNTIF(E14:O14,"&lt;&gt;" &amp; "")&gt;0</formula>
    </cfRule>
    <cfRule type="expression" dxfId="212" priority="18">
      <formula>AND(COUNTIF(E14:O14,"&lt;&gt;" &amp; "")&gt;0,NOT(ISBLANK(C14)))</formula>
    </cfRule>
  </conditionalFormatting>
  <conditionalFormatting sqref="C17">
    <cfRule type="expression" dxfId="211" priority="19">
      <formula>COUNTIF(E17:O17,"&lt;&gt;" &amp; "")&gt;0</formula>
    </cfRule>
    <cfRule type="expression" dxfId="210" priority="20">
      <formula>AND(COUNTIF(E17:O17,"&lt;&gt;" &amp; "")&gt;0,NOT(ISBLANK(C17)))</formula>
    </cfRule>
  </conditionalFormatting>
  <conditionalFormatting sqref="C18">
    <cfRule type="expression" dxfId="209" priority="21">
      <formula>COUNTIF(E18:O18,"&lt;&gt;" &amp; "")&gt;0</formula>
    </cfRule>
    <cfRule type="expression" dxfId="208" priority="22">
      <formula>AND(COUNTIF(E18:O18,"&lt;&gt;" &amp; "")&gt;0,NOT(ISBLANK(C18)))</formula>
    </cfRule>
  </conditionalFormatting>
  <conditionalFormatting sqref="C19">
    <cfRule type="expression" dxfId="207" priority="23">
      <formula>COUNTIF(E19:O19,"&lt;&gt;" &amp; "")&gt;0</formula>
    </cfRule>
    <cfRule type="expression" dxfId="206" priority="24">
      <formula>AND(COUNTIF(E19:O19,"&lt;&gt;" &amp; "")&gt;0,NOT(ISBLANK(C19)))</formula>
    </cfRule>
  </conditionalFormatting>
  <conditionalFormatting sqref="C2">
    <cfRule type="expression" dxfId="205" priority="1">
      <formula>COUNTIF(E2:O2,"&lt;&gt;" &amp; "")&gt;0</formula>
    </cfRule>
    <cfRule type="expression" dxfId="204" priority="2">
      <formula>AND(COUNTIF(E2:O2,"&lt;&gt;" &amp; "")&gt;0,NOT(ISBLANK(C2)))</formula>
    </cfRule>
  </conditionalFormatting>
  <conditionalFormatting sqref="C3">
    <cfRule type="expression" dxfId="203" priority="3">
      <formula>COUNTIF(E3:O3,"&lt;&gt;" &amp; "")&gt;0</formula>
    </cfRule>
    <cfRule type="expression" dxfId="202" priority="4">
      <formula>AND(COUNTIF(E3:O3,"&lt;&gt;" &amp; "")&gt;0,NOT(ISBLANK(C3)))</formula>
    </cfRule>
  </conditionalFormatting>
  <conditionalFormatting sqref="C4">
    <cfRule type="expression" dxfId="201" priority="5">
      <formula>COUNTIF(E4:O4,"&lt;&gt;" &amp; "")&gt;0</formula>
    </cfRule>
    <cfRule type="expression" dxfId="200" priority="6">
      <formula>AND(COUNTIF(E4:O4,"&lt;&gt;" &amp; "")&gt;0,NOT(ISBLANK(C4)))</formula>
    </cfRule>
  </conditionalFormatting>
  <conditionalFormatting sqref="C7">
    <cfRule type="expression" dxfId="199" priority="7">
      <formula>COUNTIF(E7:O7,"&lt;&gt;" &amp; "")&gt;0</formula>
    </cfRule>
    <cfRule type="expression" dxfId="198" priority="8">
      <formula>AND(COUNTIF(E7:O7,"&lt;&gt;" &amp; "")&gt;0,NOT(ISBLANK(C7)))</formula>
    </cfRule>
  </conditionalFormatting>
  <conditionalFormatting sqref="C8">
    <cfRule type="expression" dxfId="197" priority="9">
      <formula>COUNTIF(E8:O8,"&lt;&gt;" &amp; "")&gt;0</formula>
    </cfRule>
    <cfRule type="expression" dxfId="196" priority="10">
      <formula>AND(COUNTIF(E8:O8,"&lt;&gt;" &amp; "")&gt;0,NOT(ISBLANK(C8)))</formula>
    </cfRule>
  </conditionalFormatting>
  <conditionalFormatting sqref="C9">
    <cfRule type="expression" dxfId="195" priority="11">
      <formula>COUNTIF(E9:O9,"&lt;&gt;" &amp; "")&gt;0</formula>
    </cfRule>
    <cfRule type="expression" dxfId="194" priority="12">
      <formula>AND(COUNTIF(E9:O9,"&lt;&gt;" &amp; "")&gt;0,NOT(ISBLANK(C9)))</formula>
    </cfRule>
  </conditionalFormatting>
  <dataValidations count="12">
    <dataValidation type="list" allowBlank="1" showInputMessage="1" showErrorMessage="1" sqref="B2">
      <formula1>"Duration"</formula1>
    </dataValidation>
    <dataValidation type="list" allowBlank="1" showInputMessage="1" showErrorMessage="1" sqref="B3">
      <formula1>"Duration"</formula1>
    </dataValidation>
    <dataValidation type="list" allowBlank="1" showInputMessage="1" showErrorMessage="1" sqref="B4">
      <formula1>"Duration"</formula1>
    </dataValidation>
    <dataValidation type="list" allowBlank="1" showInputMessage="1" showErrorMessage="1" sqref="B7">
      <formula1>"Duration"</formula1>
    </dataValidation>
    <dataValidation type="list" allowBlank="1" showInputMessage="1" showErrorMessage="1" sqref="B8">
      <formula1>"Duration"</formula1>
    </dataValidation>
    <dataValidation type="list" allowBlank="1" showInputMessage="1" showErrorMessage="1" sqref="B9">
      <formula1>"Duration"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4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O19"/>
  <sheetViews>
    <sheetView workbookViewId="0"/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41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11</v>
      </c>
      <c r="C2" s="4">
        <v>1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preg</v>
      </c>
      <c r="B3" t="s">
        <v>11</v>
      </c>
      <c r="C3" s="4">
        <v>1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child</v>
      </c>
      <c r="B4" t="s">
        <v>11</v>
      </c>
      <c r="C4" s="4">
        <v>1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5" x14ac:dyDescent="0.25">
      <c r="A6" s="1" t="s">
        <v>42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19</v>
      </c>
      <c r="C7" s="4">
        <v>0.49315068493150682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19</v>
      </c>
      <c r="C8" s="4">
        <v>0.49315068493150682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19</v>
      </c>
      <c r="C9" s="4">
        <v>0.49315068493150682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43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24</v>
      </c>
      <c r="C12" s="4">
        <v>0</v>
      </c>
      <c r="D12" s="3" t="s">
        <v>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1" t="str">
        <f>'Population Definitions'!$A$3</f>
        <v>preg</v>
      </c>
      <c r="B13" t="s">
        <v>24</v>
      </c>
      <c r="C13" s="4">
        <v>0</v>
      </c>
      <c r="D13" s="3" t="s">
        <v>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1" t="str">
        <f>'Population Definitions'!$A$4</f>
        <v>child</v>
      </c>
      <c r="B14" t="s">
        <v>24</v>
      </c>
      <c r="C14" s="4">
        <v>0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6" spans="1:15" x14ac:dyDescent="0.25">
      <c r="A16" s="1" t="s">
        <v>44</v>
      </c>
      <c r="B16" s="1" t="s">
        <v>3</v>
      </c>
      <c r="C16" s="1" t="s">
        <v>4</v>
      </c>
      <c r="D16" s="1"/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</row>
    <row r="17" spans="1:15" x14ac:dyDescent="0.25">
      <c r="A17" s="1" t="str">
        <f>'Population Definitions'!$A$2</f>
        <v>gp</v>
      </c>
      <c r="B17" t="s">
        <v>24</v>
      </c>
      <c r="C17" s="4">
        <v>0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1" t="str">
        <f>'Population Definitions'!$A$3</f>
        <v>preg</v>
      </c>
      <c r="B18" t="s">
        <v>24</v>
      </c>
      <c r="C18" s="4">
        <v>0</v>
      </c>
      <c r="D18" s="3" t="s">
        <v>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1" t="str">
        <f>'Population Definitions'!$A$4</f>
        <v>child</v>
      </c>
      <c r="B19" t="s">
        <v>24</v>
      </c>
      <c r="C19" s="4">
        <v>0</v>
      </c>
      <c r="D19" s="3" t="s">
        <v>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</sheetData>
  <conditionalFormatting sqref="C12">
    <cfRule type="expression" dxfId="193" priority="13">
      <formula>COUNTIF(E12:O12,"&lt;&gt;" &amp; "")&gt;0</formula>
    </cfRule>
    <cfRule type="expression" dxfId="192" priority="14">
      <formula>AND(COUNTIF(E12:O12,"&lt;&gt;" &amp; "")&gt;0,NOT(ISBLANK(C12)))</formula>
    </cfRule>
  </conditionalFormatting>
  <conditionalFormatting sqref="C13">
    <cfRule type="expression" dxfId="191" priority="15">
      <formula>COUNTIF(E13:O13,"&lt;&gt;" &amp; "")&gt;0</formula>
    </cfRule>
    <cfRule type="expression" dxfId="190" priority="16">
      <formula>AND(COUNTIF(E13:O13,"&lt;&gt;" &amp; "")&gt;0,NOT(ISBLANK(C13)))</formula>
    </cfRule>
  </conditionalFormatting>
  <conditionalFormatting sqref="C14">
    <cfRule type="expression" dxfId="189" priority="17">
      <formula>COUNTIF(E14:O14,"&lt;&gt;" &amp; "")&gt;0</formula>
    </cfRule>
    <cfRule type="expression" dxfId="188" priority="18">
      <formula>AND(COUNTIF(E14:O14,"&lt;&gt;" &amp; "")&gt;0,NOT(ISBLANK(C14)))</formula>
    </cfRule>
  </conditionalFormatting>
  <conditionalFormatting sqref="C17">
    <cfRule type="expression" dxfId="187" priority="19">
      <formula>COUNTIF(E17:O17,"&lt;&gt;" &amp; "")&gt;0</formula>
    </cfRule>
    <cfRule type="expression" dxfId="186" priority="20">
      <formula>AND(COUNTIF(E17:O17,"&lt;&gt;" &amp; "")&gt;0,NOT(ISBLANK(C17)))</formula>
    </cfRule>
  </conditionalFormatting>
  <conditionalFormatting sqref="C18">
    <cfRule type="expression" dxfId="185" priority="21">
      <formula>COUNTIF(E18:O18,"&lt;&gt;" &amp; "")&gt;0</formula>
    </cfRule>
    <cfRule type="expression" dxfId="184" priority="22">
      <formula>AND(COUNTIF(E18:O18,"&lt;&gt;" &amp; "")&gt;0,NOT(ISBLANK(C18)))</formula>
    </cfRule>
  </conditionalFormatting>
  <conditionalFormatting sqref="C19">
    <cfRule type="expression" dxfId="183" priority="23">
      <formula>COUNTIF(E19:O19,"&lt;&gt;" &amp; "")&gt;0</formula>
    </cfRule>
    <cfRule type="expression" dxfId="182" priority="24">
      <formula>AND(COUNTIF(E19:O19,"&lt;&gt;" &amp; "")&gt;0,NOT(ISBLANK(C19)))</formula>
    </cfRule>
  </conditionalFormatting>
  <conditionalFormatting sqref="C2">
    <cfRule type="expression" dxfId="181" priority="1">
      <formula>COUNTIF(E2:O2,"&lt;&gt;" &amp; "")&gt;0</formula>
    </cfRule>
    <cfRule type="expression" dxfId="180" priority="2">
      <formula>AND(COUNTIF(E2:O2,"&lt;&gt;" &amp; "")&gt;0,NOT(ISBLANK(C2)))</formula>
    </cfRule>
  </conditionalFormatting>
  <conditionalFormatting sqref="C3">
    <cfRule type="expression" dxfId="179" priority="3">
      <formula>COUNTIF(E3:O3,"&lt;&gt;" &amp; "")&gt;0</formula>
    </cfRule>
    <cfRule type="expression" dxfId="178" priority="4">
      <formula>AND(COUNTIF(E3:O3,"&lt;&gt;" &amp; "")&gt;0,NOT(ISBLANK(C3)))</formula>
    </cfRule>
  </conditionalFormatting>
  <conditionalFormatting sqref="C4">
    <cfRule type="expression" dxfId="177" priority="5">
      <formula>COUNTIF(E4:O4,"&lt;&gt;" &amp; "")&gt;0</formula>
    </cfRule>
    <cfRule type="expression" dxfId="176" priority="6">
      <formula>AND(COUNTIF(E4:O4,"&lt;&gt;" &amp; "")&gt;0,NOT(ISBLANK(C4)))</formula>
    </cfRule>
  </conditionalFormatting>
  <conditionalFormatting sqref="C7">
    <cfRule type="expression" dxfId="175" priority="7">
      <formula>COUNTIF(E7:O7,"&lt;&gt;" &amp; "")&gt;0</formula>
    </cfRule>
    <cfRule type="expression" dxfId="174" priority="8">
      <formula>AND(COUNTIF(E7:O7,"&lt;&gt;" &amp; "")&gt;0,NOT(ISBLANK(C7)))</formula>
    </cfRule>
  </conditionalFormatting>
  <conditionalFormatting sqref="C8">
    <cfRule type="expression" dxfId="173" priority="9">
      <formula>COUNTIF(E8:O8,"&lt;&gt;" &amp; "")&gt;0</formula>
    </cfRule>
    <cfRule type="expression" dxfId="172" priority="10">
      <formula>AND(COUNTIF(E8:O8,"&lt;&gt;" &amp; "")&gt;0,NOT(ISBLANK(C8)))</formula>
    </cfRule>
  </conditionalFormatting>
  <conditionalFormatting sqref="C9">
    <cfRule type="expression" dxfId="171" priority="11">
      <formula>COUNTIF(E9:O9,"&lt;&gt;" &amp; "")&gt;0</formula>
    </cfRule>
    <cfRule type="expression" dxfId="170" priority="12">
      <formula>AND(COUNTIF(E9:O9,"&lt;&gt;" &amp; "")&gt;0,NOT(ISBLANK(C9)))</formula>
    </cfRule>
  </conditionalFormatting>
  <dataValidations count="12">
    <dataValidation type="list" allowBlank="1" showInputMessage="1" showErrorMessage="1" sqref="B2">
      <formula1>"Probability"</formula1>
    </dataValidation>
    <dataValidation type="list" allowBlank="1" showInputMessage="1" showErrorMessage="1" sqref="B3">
      <formula1>"Probability"</formula1>
    </dataValidation>
    <dataValidation type="list" allowBlank="1" showInputMessage="1" showErrorMessage="1" sqref="B4">
      <formula1>"Probability"</formula1>
    </dataValidation>
    <dataValidation type="list" allowBlank="1" showInputMessage="1" showErrorMessage="1" sqref="B7">
      <formula1>"Duration"</formula1>
    </dataValidation>
    <dataValidation type="list" allowBlank="1" showInputMessage="1" showErrorMessage="1" sqref="B8">
      <formula1>"Duration"</formula1>
    </dataValidation>
    <dataValidation type="list" allowBlank="1" showInputMessage="1" showErrorMessage="1" sqref="B9">
      <formula1>"Duration"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4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9"/>
  <sheetViews>
    <sheetView workbookViewId="0">
      <selection activeCell="C2" sqref="C2:C9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45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5</v>
      </c>
      <c r="C2" s="2">
        <v>3.7000000000000002E-3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preg</v>
      </c>
      <c r="B3" t="s">
        <v>5</v>
      </c>
      <c r="C3" s="2">
        <v>0.62280000000000002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child</v>
      </c>
      <c r="B4" t="s">
        <v>5</v>
      </c>
      <c r="C4" s="2">
        <v>3.7000000000000002E-3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5" x14ac:dyDescent="0.25">
      <c r="A6" s="1" t="s">
        <v>46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5</v>
      </c>
      <c r="C7" s="2">
        <v>27.89</v>
      </c>
      <c r="D7" s="3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1" t="str">
        <f>'Population Definitions'!$A$3</f>
        <v>preg</v>
      </c>
      <c r="B8" t="s">
        <v>5</v>
      </c>
      <c r="C8" s="2">
        <v>28.06</v>
      </c>
      <c r="D8" s="3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Definitions'!$A$4</f>
        <v>child</v>
      </c>
      <c r="B9" t="s">
        <v>5</v>
      </c>
      <c r="C9" s="2">
        <v>30.77</v>
      </c>
      <c r="D9" s="3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</sheetData>
  <conditionalFormatting sqref="C2">
    <cfRule type="expression" dxfId="169" priority="1">
      <formula>COUNTIF(E2:O2,"&lt;&gt;" &amp; "")&gt;0</formula>
    </cfRule>
    <cfRule type="expression" dxfId="168" priority="2">
      <formula>AND(COUNTIF(E2:O2,"&lt;&gt;" &amp; "")&gt;0,NOT(ISBLANK(C2)))</formula>
    </cfRule>
  </conditionalFormatting>
  <conditionalFormatting sqref="C3">
    <cfRule type="expression" dxfId="167" priority="3">
      <formula>COUNTIF(E3:O3,"&lt;&gt;" &amp; "")&gt;0</formula>
    </cfRule>
    <cfRule type="expression" dxfId="166" priority="4">
      <formula>AND(COUNTIF(E3:O3,"&lt;&gt;" &amp; "")&gt;0,NOT(ISBLANK(C3)))</formula>
    </cfRule>
  </conditionalFormatting>
  <conditionalFormatting sqref="C4">
    <cfRule type="expression" dxfId="165" priority="5">
      <formula>COUNTIF(E4:O4,"&lt;&gt;" &amp; "")&gt;0</formula>
    </cfRule>
    <cfRule type="expression" dxfId="164" priority="6">
      <formula>AND(COUNTIF(E4:O4,"&lt;&gt;" &amp; "")&gt;0,NOT(ISBLANK(C4)))</formula>
    </cfRule>
  </conditionalFormatting>
  <conditionalFormatting sqref="C7">
    <cfRule type="expression" dxfId="163" priority="7">
      <formula>COUNTIF(E7:O7,"&lt;&gt;" &amp; "")&gt;0</formula>
    </cfRule>
    <cfRule type="expression" dxfId="162" priority="8">
      <formula>AND(COUNTIF(E7:O7,"&lt;&gt;" &amp; "")&gt;0,NOT(ISBLANK(C7)))</formula>
    </cfRule>
  </conditionalFormatting>
  <conditionalFormatting sqref="C8">
    <cfRule type="expression" dxfId="161" priority="9">
      <formula>COUNTIF(E8:O8,"&lt;&gt;" &amp; "")&gt;0</formula>
    </cfRule>
    <cfRule type="expression" dxfId="160" priority="10">
      <formula>AND(COUNTIF(E8:O8,"&lt;&gt;" &amp; "")&gt;0,NOT(ISBLANK(C8)))</formula>
    </cfRule>
  </conditionalFormatting>
  <conditionalFormatting sqref="C9">
    <cfRule type="expression" dxfId="159" priority="11">
      <formula>COUNTIF(E9:O9,"&lt;&gt;" &amp; "")&gt;0</formula>
    </cfRule>
    <cfRule type="expression" dxfId="158" priority="12">
      <formula>AND(COUNTIF(E9:O9,"&lt;&gt;" &amp; "")&gt;0,NOT(ISBLANK(C9)))</formula>
    </cfRule>
  </conditionalFormatting>
  <dataValidations count="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O39"/>
  <sheetViews>
    <sheetView tabSelected="1" topLeftCell="A7" workbookViewId="0">
      <selection activeCell="B37" sqref="B37:B39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47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11</v>
      </c>
      <c r="C2" s="4">
        <v>1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preg</v>
      </c>
      <c r="B3" t="s">
        <v>11</v>
      </c>
      <c r="C3" s="4">
        <v>1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child</v>
      </c>
      <c r="B4" t="s">
        <v>11</v>
      </c>
      <c r="C4" s="4">
        <v>1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5" x14ac:dyDescent="0.25">
      <c r="A6" s="1" t="s">
        <v>48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24</v>
      </c>
      <c r="C7" s="4">
        <v>1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24</v>
      </c>
      <c r="C8" s="4">
        <v>1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24</v>
      </c>
      <c r="C9" s="4">
        <v>1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49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24</v>
      </c>
      <c r="C12" s="4">
        <v>1</v>
      </c>
      <c r="D12" s="3" t="s">
        <v>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1" t="str">
        <f>'Population Definitions'!$A$3</f>
        <v>preg</v>
      </c>
      <c r="B13" t="s">
        <v>24</v>
      </c>
      <c r="C13" s="4">
        <v>1</v>
      </c>
      <c r="D13" s="3" t="s">
        <v>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1" t="str">
        <f>'Population Definitions'!$A$4</f>
        <v>child</v>
      </c>
      <c r="B14" t="s">
        <v>24</v>
      </c>
      <c r="C14" s="4">
        <v>1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6" spans="1:15" x14ac:dyDescent="0.25">
      <c r="A16" s="1" t="s">
        <v>50</v>
      </c>
      <c r="B16" s="1" t="s">
        <v>3</v>
      </c>
      <c r="C16" s="1" t="s">
        <v>4</v>
      </c>
      <c r="D16" s="1"/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</row>
    <row r="17" spans="1:15" x14ac:dyDescent="0.25">
      <c r="A17" s="1" t="str">
        <f>'Population Definitions'!$A$2</f>
        <v>gp</v>
      </c>
      <c r="B17" t="s">
        <v>5</v>
      </c>
      <c r="C17" s="4">
        <v>180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1" t="str">
        <f>'Population Definitions'!$A$3</f>
        <v>preg</v>
      </c>
      <c r="B18" t="s">
        <v>5</v>
      </c>
      <c r="C18" s="4">
        <v>180</v>
      </c>
      <c r="D18" s="3" t="s">
        <v>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1" t="str">
        <f>'Population Definitions'!$A$4</f>
        <v>child</v>
      </c>
      <c r="B19" t="s">
        <v>5</v>
      </c>
      <c r="C19" s="4">
        <v>180</v>
      </c>
      <c r="D19" s="3" t="s">
        <v>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1" spans="1:15" x14ac:dyDescent="0.25">
      <c r="A21" s="1" t="s">
        <v>51</v>
      </c>
      <c r="B21" s="1" t="s">
        <v>3</v>
      </c>
      <c r="C21" s="1" t="s">
        <v>4</v>
      </c>
      <c r="D21" s="1"/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1">
        <v>2017</v>
      </c>
      <c r="M21" s="1">
        <v>2018</v>
      </c>
      <c r="N21" s="1">
        <v>2019</v>
      </c>
      <c r="O21" s="1">
        <v>2020</v>
      </c>
    </row>
    <row r="22" spans="1:15" x14ac:dyDescent="0.25">
      <c r="A22" s="1" t="str">
        <f>'Population Definitions'!$A$2</f>
        <v>gp</v>
      </c>
      <c r="B22" t="s">
        <v>19</v>
      </c>
      <c r="C22" s="4">
        <v>2.7397260273972601E-2</v>
      </c>
      <c r="D22" s="3" t="s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 t="str">
        <f>'Population Definitions'!$A$3</f>
        <v>preg</v>
      </c>
      <c r="B23" t="s">
        <v>19</v>
      </c>
      <c r="C23" s="4">
        <v>2.7397260273972601E-2</v>
      </c>
      <c r="D23" s="3" t="s">
        <v>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1" t="str">
        <f>'Population Definitions'!$A$4</f>
        <v>child</v>
      </c>
      <c r="B24" t="s">
        <v>19</v>
      </c>
      <c r="C24" s="4">
        <v>2.7397260273972601E-2</v>
      </c>
      <c r="D24" s="3" t="s">
        <v>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6" spans="1:15" x14ac:dyDescent="0.25">
      <c r="A26" s="1" t="s">
        <v>52</v>
      </c>
      <c r="B26" s="1" t="s">
        <v>3</v>
      </c>
      <c r="C26" s="1" t="s">
        <v>4</v>
      </c>
      <c r="D26" s="1"/>
      <c r="E26" s="1">
        <v>2010</v>
      </c>
      <c r="F26" s="1">
        <v>2011</v>
      </c>
      <c r="G26" s="1">
        <v>2012</v>
      </c>
      <c r="H26" s="1">
        <v>2013</v>
      </c>
      <c r="I26" s="1">
        <v>2014</v>
      </c>
      <c r="J26" s="1">
        <v>2015</v>
      </c>
      <c r="K26" s="1">
        <v>2016</v>
      </c>
      <c r="L26" s="1">
        <v>2017</v>
      </c>
      <c r="M26" s="1">
        <v>2018</v>
      </c>
      <c r="N26" s="1">
        <v>2019</v>
      </c>
      <c r="O26" s="1">
        <v>2020</v>
      </c>
    </row>
    <row r="27" spans="1:15" x14ac:dyDescent="0.25">
      <c r="A27" s="1" t="str">
        <f>'Population Definitions'!$A$2</f>
        <v>gp</v>
      </c>
      <c r="B27" t="s">
        <v>19</v>
      </c>
      <c r="C27" s="4">
        <v>1</v>
      </c>
      <c r="D27" s="3" t="s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 t="str">
        <f>'Population Definitions'!$A$3</f>
        <v>preg</v>
      </c>
      <c r="B28" t="s">
        <v>19</v>
      </c>
      <c r="C28" s="4">
        <v>1</v>
      </c>
      <c r="D28" s="3" t="s">
        <v>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1" t="str">
        <f>'Population Definitions'!$A$4</f>
        <v>child</v>
      </c>
      <c r="B29" t="s">
        <v>19</v>
      </c>
      <c r="C29" s="4">
        <v>1</v>
      </c>
      <c r="D29" s="3" t="s">
        <v>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1" spans="1:15" x14ac:dyDescent="0.25">
      <c r="A31" s="1" t="s">
        <v>53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gp</v>
      </c>
      <c r="B32" t="s">
        <v>5</v>
      </c>
      <c r="C32" s="4">
        <v>7</v>
      </c>
      <c r="D32" s="3" t="s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preg</v>
      </c>
      <c r="B33" t="s">
        <v>5</v>
      </c>
      <c r="C33" s="4">
        <v>7</v>
      </c>
      <c r="D33" s="3" t="s">
        <v>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child</v>
      </c>
      <c r="B34" t="s">
        <v>5</v>
      </c>
      <c r="C34" s="4">
        <v>7</v>
      </c>
      <c r="D34" s="3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6" spans="1:15" x14ac:dyDescent="0.25">
      <c r="A36" s="9" t="s">
        <v>68</v>
      </c>
      <c r="B36" s="9" t="s">
        <v>3</v>
      </c>
      <c r="C36" s="9" t="s">
        <v>4</v>
      </c>
      <c r="D36" s="9"/>
      <c r="E36" s="9">
        <v>2010</v>
      </c>
      <c r="F36" s="9">
        <v>2011</v>
      </c>
      <c r="G36" s="9">
        <v>2012</v>
      </c>
      <c r="H36" s="9">
        <v>2013</v>
      </c>
      <c r="I36" s="9">
        <v>2014</v>
      </c>
      <c r="J36" s="9">
        <v>2015</v>
      </c>
      <c r="K36" s="9">
        <v>2016</v>
      </c>
      <c r="L36" s="9">
        <v>2017</v>
      </c>
      <c r="M36" s="9">
        <v>2018</v>
      </c>
      <c r="N36" s="9">
        <v>2019</v>
      </c>
      <c r="O36" s="9">
        <v>2020</v>
      </c>
    </row>
    <row r="37" spans="1:15" x14ac:dyDescent="0.25">
      <c r="A37" s="9" t="str">
        <f>'Population Definitions'!$A$2</f>
        <v>gp</v>
      </c>
      <c r="B37" s="8" t="s">
        <v>24</v>
      </c>
      <c r="C37" s="11">
        <v>1</v>
      </c>
      <c r="D37" s="10" t="s">
        <v>6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25">
      <c r="A38" s="9" t="str">
        <f>'Population Definitions'!$A$3</f>
        <v>preg</v>
      </c>
      <c r="B38" s="8" t="s">
        <v>24</v>
      </c>
      <c r="C38" s="11">
        <v>1</v>
      </c>
      <c r="D38" s="10" t="s">
        <v>6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9" t="str">
        <f>'Population Definitions'!$A$4</f>
        <v>child</v>
      </c>
      <c r="B39" s="8" t="s">
        <v>24</v>
      </c>
      <c r="C39" s="11">
        <v>1</v>
      </c>
      <c r="D39" s="10" t="s">
        <v>6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</sheetData>
  <conditionalFormatting sqref="C12">
    <cfRule type="expression" dxfId="157" priority="19">
      <formula>COUNTIF(E12:O12,"&lt;&gt;" &amp; "")&gt;0</formula>
    </cfRule>
    <cfRule type="expression" dxfId="156" priority="20">
      <formula>AND(COUNTIF(E12:O12,"&lt;&gt;" &amp; "")&gt;0,NOT(ISBLANK(C12)))</formula>
    </cfRule>
  </conditionalFormatting>
  <conditionalFormatting sqref="C13">
    <cfRule type="expression" dxfId="155" priority="21">
      <formula>COUNTIF(E13:O13,"&lt;&gt;" &amp; "")&gt;0</formula>
    </cfRule>
    <cfRule type="expression" dxfId="154" priority="22">
      <formula>AND(COUNTIF(E13:O13,"&lt;&gt;" &amp; "")&gt;0,NOT(ISBLANK(C13)))</formula>
    </cfRule>
  </conditionalFormatting>
  <conditionalFormatting sqref="C14">
    <cfRule type="expression" dxfId="153" priority="23">
      <formula>COUNTIF(E14:O14,"&lt;&gt;" &amp; "")&gt;0</formula>
    </cfRule>
    <cfRule type="expression" dxfId="152" priority="24">
      <formula>AND(COUNTIF(E14:O14,"&lt;&gt;" &amp; "")&gt;0,NOT(ISBLANK(C14)))</formula>
    </cfRule>
  </conditionalFormatting>
  <conditionalFormatting sqref="C17">
    <cfRule type="expression" dxfId="151" priority="25">
      <formula>COUNTIF(E17:O17,"&lt;&gt;" &amp; "")&gt;0</formula>
    </cfRule>
    <cfRule type="expression" dxfId="150" priority="26">
      <formula>AND(COUNTIF(E17:O17,"&lt;&gt;" &amp; "")&gt;0,NOT(ISBLANK(C17)))</formula>
    </cfRule>
  </conditionalFormatting>
  <conditionalFormatting sqref="C18">
    <cfRule type="expression" dxfId="149" priority="27">
      <formula>COUNTIF(E18:O18,"&lt;&gt;" &amp; "")&gt;0</formula>
    </cfRule>
    <cfRule type="expression" dxfId="148" priority="28">
      <formula>AND(COUNTIF(E18:O18,"&lt;&gt;" &amp; "")&gt;0,NOT(ISBLANK(C18)))</formula>
    </cfRule>
  </conditionalFormatting>
  <conditionalFormatting sqref="C19">
    <cfRule type="expression" dxfId="147" priority="29">
      <formula>COUNTIF(E19:O19,"&lt;&gt;" &amp; "")&gt;0</formula>
    </cfRule>
    <cfRule type="expression" dxfId="146" priority="30">
      <formula>AND(COUNTIF(E19:O19,"&lt;&gt;" &amp; "")&gt;0,NOT(ISBLANK(C19)))</formula>
    </cfRule>
  </conditionalFormatting>
  <conditionalFormatting sqref="C2">
    <cfRule type="expression" dxfId="145" priority="7">
      <formula>COUNTIF(E2:O2,"&lt;&gt;" &amp; "")&gt;0</formula>
    </cfRule>
    <cfRule type="expression" dxfId="144" priority="8">
      <formula>AND(COUNTIF(E2:O2,"&lt;&gt;" &amp; "")&gt;0,NOT(ISBLANK(C2)))</formula>
    </cfRule>
  </conditionalFormatting>
  <conditionalFormatting sqref="C22">
    <cfRule type="expression" dxfId="143" priority="31">
      <formula>COUNTIF(E22:O22,"&lt;&gt;" &amp; "")&gt;0</formula>
    </cfRule>
    <cfRule type="expression" dxfId="142" priority="32">
      <formula>AND(COUNTIF(E22:O22,"&lt;&gt;" &amp; "")&gt;0,NOT(ISBLANK(C22)))</formula>
    </cfRule>
  </conditionalFormatting>
  <conditionalFormatting sqref="C23">
    <cfRule type="expression" dxfId="141" priority="33">
      <formula>COUNTIF(E23:O23,"&lt;&gt;" &amp; "")&gt;0</formula>
    </cfRule>
    <cfRule type="expression" dxfId="140" priority="34">
      <formula>AND(COUNTIF(E23:O23,"&lt;&gt;" &amp; "")&gt;0,NOT(ISBLANK(C23)))</formula>
    </cfRule>
  </conditionalFormatting>
  <conditionalFormatting sqref="C24">
    <cfRule type="expression" dxfId="139" priority="35">
      <formula>COUNTIF(E24:O24,"&lt;&gt;" &amp; "")&gt;0</formula>
    </cfRule>
    <cfRule type="expression" dxfId="138" priority="36">
      <formula>AND(COUNTIF(E24:O24,"&lt;&gt;" &amp; "")&gt;0,NOT(ISBLANK(C24)))</formula>
    </cfRule>
  </conditionalFormatting>
  <conditionalFormatting sqref="C27">
    <cfRule type="expression" dxfId="137" priority="37">
      <formula>COUNTIF(E27:O27,"&lt;&gt;" &amp; "")&gt;0</formula>
    </cfRule>
    <cfRule type="expression" dxfId="136" priority="38">
      <formula>AND(COUNTIF(E27:O27,"&lt;&gt;" &amp; "")&gt;0,NOT(ISBLANK(C27)))</formula>
    </cfRule>
  </conditionalFormatting>
  <conditionalFormatting sqref="C28">
    <cfRule type="expression" dxfId="135" priority="39">
      <formula>COUNTIF(E28:O28,"&lt;&gt;" &amp; "")&gt;0</formula>
    </cfRule>
    <cfRule type="expression" dxfId="134" priority="40">
      <formula>AND(COUNTIF(E28:O28,"&lt;&gt;" &amp; "")&gt;0,NOT(ISBLANK(C28)))</formula>
    </cfRule>
  </conditionalFormatting>
  <conditionalFormatting sqref="C29">
    <cfRule type="expression" dxfId="133" priority="41">
      <formula>COUNTIF(E29:O29,"&lt;&gt;" &amp; "")&gt;0</formula>
    </cfRule>
    <cfRule type="expression" dxfId="132" priority="42">
      <formula>AND(COUNTIF(E29:O29,"&lt;&gt;" &amp; "")&gt;0,NOT(ISBLANK(C29)))</formula>
    </cfRule>
  </conditionalFormatting>
  <conditionalFormatting sqref="C3">
    <cfRule type="expression" dxfId="131" priority="9">
      <formula>COUNTIF(E3:O3,"&lt;&gt;" &amp; "")&gt;0</formula>
    </cfRule>
    <cfRule type="expression" dxfId="130" priority="10">
      <formula>AND(COUNTIF(E3:O3,"&lt;&gt;" &amp; "")&gt;0,NOT(ISBLANK(C3)))</formula>
    </cfRule>
  </conditionalFormatting>
  <conditionalFormatting sqref="C32">
    <cfRule type="expression" dxfId="129" priority="43">
      <formula>COUNTIF(E32:O32,"&lt;&gt;" &amp; "")&gt;0</formula>
    </cfRule>
    <cfRule type="expression" dxfId="128" priority="44">
      <formula>AND(COUNTIF(E32:O32,"&lt;&gt;" &amp; "")&gt;0,NOT(ISBLANK(C32)))</formula>
    </cfRule>
  </conditionalFormatting>
  <conditionalFormatting sqref="C33">
    <cfRule type="expression" dxfId="127" priority="45">
      <formula>COUNTIF(E33:O33,"&lt;&gt;" &amp; "")&gt;0</formula>
    </cfRule>
    <cfRule type="expression" dxfId="126" priority="46">
      <formula>AND(COUNTIF(E33:O33,"&lt;&gt;" &amp; "")&gt;0,NOT(ISBLANK(C33)))</formula>
    </cfRule>
  </conditionalFormatting>
  <conditionalFormatting sqref="C34">
    <cfRule type="expression" dxfId="125" priority="47">
      <formula>COUNTIF(E34:O34,"&lt;&gt;" &amp; "")&gt;0</formula>
    </cfRule>
    <cfRule type="expression" dxfId="124" priority="48">
      <formula>AND(COUNTIF(E34:O34,"&lt;&gt;" &amp; "")&gt;0,NOT(ISBLANK(C34)))</formula>
    </cfRule>
  </conditionalFormatting>
  <conditionalFormatting sqref="C4">
    <cfRule type="expression" dxfId="123" priority="11">
      <formula>COUNTIF(E4:O4,"&lt;&gt;" &amp; "")&gt;0</formula>
    </cfRule>
    <cfRule type="expression" dxfId="122" priority="12">
      <formula>AND(COUNTIF(E4:O4,"&lt;&gt;" &amp; "")&gt;0,NOT(ISBLANK(C4)))</formula>
    </cfRule>
  </conditionalFormatting>
  <conditionalFormatting sqref="C7">
    <cfRule type="expression" dxfId="121" priority="13">
      <formula>COUNTIF(E7:O7,"&lt;&gt;" &amp; "")&gt;0</formula>
    </cfRule>
    <cfRule type="expression" dxfId="120" priority="14">
      <formula>AND(COUNTIF(E7:O7,"&lt;&gt;" &amp; "")&gt;0,NOT(ISBLANK(C7)))</formula>
    </cfRule>
  </conditionalFormatting>
  <conditionalFormatting sqref="C8">
    <cfRule type="expression" dxfId="119" priority="15">
      <formula>COUNTIF(E8:O8,"&lt;&gt;" &amp; "")&gt;0</formula>
    </cfRule>
    <cfRule type="expression" dxfId="118" priority="16">
      <formula>AND(COUNTIF(E8:O8,"&lt;&gt;" &amp; "")&gt;0,NOT(ISBLANK(C8)))</formula>
    </cfRule>
  </conditionalFormatting>
  <conditionalFormatting sqref="C9">
    <cfRule type="expression" dxfId="117" priority="17">
      <formula>COUNTIF(E9:O9,"&lt;&gt;" &amp; "")&gt;0</formula>
    </cfRule>
    <cfRule type="expression" dxfId="116" priority="18">
      <formula>AND(COUNTIF(E9:O9,"&lt;&gt;" &amp; "")&gt;0,NOT(ISBLANK(C9)))</formula>
    </cfRule>
  </conditionalFormatting>
  <conditionalFormatting sqref="C37:C39">
    <cfRule type="expression" dxfId="13" priority="1">
      <formula>COUNTIF(E37:O37,"&lt;&gt;" &amp; "")&gt;0</formula>
    </cfRule>
    <cfRule type="expression" dxfId="12" priority="2">
      <formula>AND(COUNTIF(E37:O37,"&lt;&gt;" &amp; "")&gt;0,NOT(ISBLANK(C37)))</formula>
    </cfRule>
  </conditionalFormatting>
  <dataValidations count="21">
    <dataValidation type="list" allowBlank="1" showInputMessage="1" showErrorMessage="1" sqref="B2">
      <formula1>"Probability"</formula1>
    </dataValidation>
    <dataValidation type="list" allowBlank="1" showInputMessage="1" showErrorMessage="1" sqref="B3">
      <formula1>"Probability"</formula1>
    </dataValidation>
    <dataValidation type="list" allowBlank="1" showInputMessage="1" showErrorMessage="1" sqref="B4">
      <formula1>"Probability"</formula1>
    </dataValidation>
    <dataValidation type="list" allowBlank="1" showInputMessage="1" showErrorMessage="1" sqref="B7">
      <formula1>"Proportion"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2 B37">
      <formula1>"Proportion"</formula1>
    </dataValidation>
    <dataValidation type="list" allowBlank="1" showInputMessage="1" showErrorMessage="1" sqref="B13 B38">
      <formula1>"Proportion"</formula1>
    </dataValidation>
    <dataValidation type="list" allowBlank="1" showInputMessage="1" showErrorMessage="1" sqref="B14 B39">
      <formula1>"Proportion"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2">
      <formula1>"Duration"</formula1>
    </dataValidation>
    <dataValidation type="list" allowBlank="1" showInputMessage="1" showErrorMessage="1" sqref="B23">
      <formula1>"Duration"</formula1>
    </dataValidation>
    <dataValidation type="list" allowBlank="1" showInputMessage="1" showErrorMessage="1" sqref="B24">
      <formula1>"Duration"</formula1>
    </dataValidation>
    <dataValidation type="list" allowBlank="1" showInputMessage="1" showErrorMessage="1" sqref="B27">
      <formula1>"Duration"</formula1>
    </dataValidation>
    <dataValidation type="list" allowBlank="1" showInputMessage="1" showErrorMessage="1" sqref="B28">
      <formula1>"Duration"</formula1>
    </dataValidation>
    <dataValidation type="list" allowBlank="1" showInputMessage="1" showErrorMessage="1" sqref="B29">
      <formula1>"Duration"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Population Definitions</vt:lpstr>
      <vt:lpstr>Population</vt:lpstr>
      <vt:lpstr>Epidemic</vt:lpstr>
      <vt:lpstr>Mosquito properties</vt:lpstr>
      <vt:lpstr>Cascade</vt:lpstr>
      <vt:lpstr>Seasonality</vt:lpstr>
      <vt:lpstr>Vivax</vt:lpstr>
      <vt:lpstr>DALYs</vt:lpstr>
      <vt:lpstr>Constants</vt:lpstr>
      <vt:lpstr>Interactions</vt:lpstr>
      <vt:lpstr>Transfers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Kuschel</cp:lastModifiedBy>
  <dcterms:created xsi:type="dcterms:W3CDTF">2018-11-08T00:38:56Z</dcterms:created>
  <dcterms:modified xsi:type="dcterms:W3CDTF">2018-11-08T00:59:10Z</dcterms:modified>
</cp:coreProperties>
</file>