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Live Projects/3498C - Chersonesos Linked Data/Code/chersark/attribute_authority_alignment/"/>
    </mc:Choice>
  </mc:AlternateContent>
  <xr:revisionPtr revIDLastSave="0" documentId="13_ncr:1_{7ED1D324-4C17-D446-BF98-2A8E1DDB7511}" xr6:coauthVersionLast="40" xr6:coauthVersionMax="40" xr10:uidLastSave="{00000000-0000-0000-0000-000000000000}"/>
  <bookViews>
    <workbookView xWindow="-24300" yWindow="880" windowWidth="24300" windowHeight="18020" xr2:uid="{00000000-000D-0000-FFFF-FFFF00000000}"/>
  </bookViews>
  <sheets>
    <sheet name="sf_short_descriptions_mapped_to" sheetId="1" r:id="rId1"/>
    <sheet name="attrlookup" sheetId="3" r:id="rId2"/>
    <sheet name="Que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</calcChain>
</file>

<file path=xl/sharedStrings.xml><?xml version="1.0" encoding="utf-8"?>
<sst xmlns="http://schemas.openxmlformats.org/spreadsheetml/2006/main" count="3230" uniqueCount="1637">
  <si>
    <t>module</t>
  </si>
  <si>
    <t>code</t>
  </si>
  <si>
    <t>short_dx</t>
  </si>
  <si>
    <t>class</t>
  </si>
  <si>
    <t>sfi_cd</t>
  </si>
  <si>
    <t>CH06SR_3736</t>
  </si>
  <si>
    <t>Anchor</t>
  </si>
  <si>
    <t>anchor</t>
  </si>
  <si>
    <t>CH04SR_2265</t>
  </si>
  <si>
    <t>Anchor (?)</t>
  </si>
  <si>
    <t>CH04SR_2377</t>
  </si>
  <si>
    <t>arch detail</t>
  </si>
  <si>
    <t>architectural fragment</t>
  </si>
  <si>
    <t>CH04SR_2348</t>
  </si>
  <si>
    <t>arch frag</t>
  </si>
  <si>
    <t>CH04SR_2347</t>
  </si>
  <si>
    <t>arch frag w/plaster</t>
  </si>
  <si>
    <t>CH04SR_2366</t>
  </si>
  <si>
    <t>architec fragment with plaster</t>
  </si>
  <si>
    <t>CH06SR_3450</t>
  </si>
  <si>
    <t>Architechtural fragment</t>
  </si>
  <si>
    <t>CH01PA_1079</t>
  </si>
  <si>
    <t>architectonic element</t>
  </si>
  <si>
    <t>CH04SR_2183</t>
  </si>
  <si>
    <t>architectual detail (cornice)</t>
  </si>
  <si>
    <t>CH04SR_2337</t>
  </si>
  <si>
    <t>architectual frag</t>
  </si>
  <si>
    <t>CH06SR_3933</t>
  </si>
  <si>
    <t>Architectural / sculptural fragment</t>
  </si>
  <si>
    <t>CH04SR_2295</t>
  </si>
  <si>
    <t>Architectural decoration/relief</t>
  </si>
  <si>
    <t>CH04SR_2408</t>
  </si>
  <si>
    <t>Architectural detail</t>
  </si>
  <si>
    <t>CH05SR_2788</t>
  </si>
  <si>
    <t>Architectural detail (0.85m from 17.2385)</t>
  </si>
  <si>
    <t>CH05SR_2846</t>
  </si>
  <si>
    <t>Architectural detail (1.60m from 17.2385)</t>
  </si>
  <si>
    <t>CH05SR_2887</t>
  </si>
  <si>
    <t>Architectural detail (2.00 from 17.2385)</t>
  </si>
  <si>
    <t>CH05SR_2779</t>
  </si>
  <si>
    <t>Architectural detail (door frame)</t>
  </si>
  <si>
    <t>CH04SR_2328</t>
  </si>
  <si>
    <t>Architectural detail (marble)</t>
  </si>
  <si>
    <t>CH05SR_2867</t>
  </si>
  <si>
    <t>Architectural detail (part of column)</t>
  </si>
  <si>
    <t>CH05SR_2751</t>
  </si>
  <si>
    <t>Architectural detail (part of cornice)</t>
  </si>
  <si>
    <t>CH05SR_3354</t>
  </si>
  <si>
    <t>architectural detail (slab)</t>
  </si>
  <si>
    <t>CH06SR_3673</t>
  </si>
  <si>
    <t>Architectural detail with iron nail</t>
  </si>
  <si>
    <t>CH04SR_2228</t>
  </si>
  <si>
    <t>architectural detail with plaster</t>
  </si>
  <si>
    <t>CH01PA_877</t>
  </si>
  <si>
    <t>architectural element</t>
  </si>
  <si>
    <t>CH04SR_2208</t>
  </si>
  <si>
    <t>architectural frag</t>
  </si>
  <si>
    <t>CH04SR_2209</t>
  </si>
  <si>
    <t>architectural frag with inscription</t>
  </si>
  <si>
    <t>CH04SR_2304</t>
  </si>
  <si>
    <t>Architectural fragment</t>
  </si>
  <si>
    <t>CH04SR_2306</t>
  </si>
  <si>
    <t>Architectural fragment - cross inscribed</t>
  </si>
  <si>
    <t>CH04SR_2717</t>
  </si>
  <si>
    <t>Architectural fragment -- cornice w/rosettes</t>
  </si>
  <si>
    <t>CH04SR_2174</t>
  </si>
  <si>
    <t>architectural fragment (column)</t>
  </si>
  <si>
    <t>CH06SR_3913</t>
  </si>
  <si>
    <t>Architectural fragment (revetment)</t>
  </si>
  <si>
    <t>CH04SR_2175</t>
  </si>
  <si>
    <t>architectural fragment with cross</t>
  </si>
  <si>
    <t>CH04SR_2302</t>
  </si>
  <si>
    <t>Architectural fragment with nail</t>
  </si>
  <si>
    <t>CH04SR_2226</t>
  </si>
  <si>
    <t>Architectural fragment with plaster (glyphed)</t>
  </si>
  <si>
    <t>CH04SR_2149</t>
  </si>
  <si>
    <t>architecture detail</t>
  </si>
  <si>
    <t>CH01PA_13</t>
  </si>
  <si>
    <t>Blocco</t>
  </si>
  <si>
    <t>CH01PA_289</t>
  </si>
  <si>
    <t>Blocco Inciso</t>
  </si>
  <si>
    <t>CH02PA_1860</t>
  </si>
  <si>
    <t>capital</t>
  </si>
  <si>
    <t>CH04SR_2254</t>
  </si>
  <si>
    <t>Capital (Frg)</t>
  </si>
  <si>
    <t>CH04SR_2193</t>
  </si>
  <si>
    <t>carved marble</t>
  </si>
  <si>
    <t>CH01PA_391</t>
  </si>
  <si>
    <t>Chiave D'Arco</t>
  </si>
  <si>
    <t>CH01PA_636</t>
  </si>
  <si>
    <t>Cippo</t>
  </si>
  <si>
    <t>CH01PA_164</t>
  </si>
  <si>
    <t>Colonna</t>
  </si>
  <si>
    <t>CH04SR_2731</t>
  </si>
  <si>
    <t>Column</t>
  </si>
  <si>
    <t>CH01PA_348</t>
  </si>
  <si>
    <t>Conca</t>
  </si>
  <si>
    <t>CH01PA_654</t>
  </si>
  <si>
    <t>Cornice</t>
  </si>
  <si>
    <t>CH04SR_2169</t>
  </si>
  <si>
    <t>cornice frag from northeast extension</t>
  </si>
  <si>
    <t>CH01PA_901</t>
  </si>
  <si>
    <t>door step</t>
  </si>
  <si>
    <t>CH04SR_2224</t>
  </si>
  <si>
    <t>Doorjamb fragment/tombstone</t>
  </si>
  <si>
    <t>CH01PA_113</t>
  </si>
  <si>
    <t>Elemento Architettonico</t>
  </si>
  <si>
    <t>CH01PA_779</t>
  </si>
  <si>
    <t>Elemento Porta</t>
  </si>
  <si>
    <t>CH04SR_2258</t>
  </si>
  <si>
    <t>Fragment of Arch (architectural stone)</t>
  </si>
  <si>
    <t>CH06SR_3522</t>
  </si>
  <si>
    <t>Fragment of marble object/architectural</t>
  </si>
  <si>
    <t>CH06SR_3995</t>
  </si>
  <si>
    <t>Fragment of masonry with stucco molding</t>
  </si>
  <si>
    <t>CH06SR_3500</t>
  </si>
  <si>
    <t>Fragment of plaster</t>
  </si>
  <si>
    <t>CH04SR_2722</t>
  </si>
  <si>
    <t>Large marble architectural fragment</t>
  </si>
  <si>
    <t>CH04SR_2723</t>
  </si>
  <si>
    <t>Large marble column capital with graffito gameboards</t>
  </si>
  <si>
    <t>CH06SR_3601</t>
  </si>
  <si>
    <t>Marble Fragment</t>
  </si>
  <si>
    <t>CH06SR_3671</t>
  </si>
  <si>
    <t>Marble fragment/architectural detail</t>
  </si>
  <si>
    <t>CH04SR_2229</t>
  </si>
  <si>
    <t>marble tile</t>
  </si>
  <si>
    <t>CH06SR_3562</t>
  </si>
  <si>
    <t>Marble/architectural fragment</t>
  </si>
  <si>
    <t>CH06SR_3812</t>
  </si>
  <si>
    <t>Revetment</t>
  </si>
  <si>
    <t>CH05SR_2826</t>
  </si>
  <si>
    <t>Slab with architectural detail</t>
  </si>
  <si>
    <t>CH05SR_3268</t>
  </si>
  <si>
    <t>slab; architectural detail</t>
  </si>
  <si>
    <t>CH04SR_2721</t>
  </si>
  <si>
    <t>Small marble column capital</t>
  </si>
  <si>
    <t>CH01PA_425</t>
  </si>
  <si>
    <t>Soglia</t>
  </si>
  <si>
    <t>CH04SR_2341</t>
  </si>
  <si>
    <t>squared stone with plaster</t>
  </si>
  <si>
    <t>CH02PA_1138</t>
  </si>
  <si>
    <t>step</t>
  </si>
  <si>
    <t>CH05SR_2816</t>
  </si>
  <si>
    <t>Stone slab</t>
  </si>
  <si>
    <t>CH04SR_2262</t>
  </si>
  <si>
    <t>Voussoir block from door/window</t>
  </si>
  <si>
    <t>CH04SR_2255</t>
  </si>
  <si>
    <t>Worked Stone</t>
  </si>
  <si>
    <t>CH04SR_2256</t>
  </si>
  <si>
    <t>Worked Stone covered by plaster</t>
  </si>
  <si>
    <t>CH01PA_1288</t>
  </si>
  <si>
    <t>Bacino</t>
  </si>
  <si>
    <t>basin</t>
  </si>
  <si>
    <t>CH02PA_2031</t>
  </si>
  <si>
    <t>CH01PA_373</t>
  </si>
  <si>
    <t>Vasca</t>
  </si>
  <si>
    <t>CH04SR_2652</t>
  </si>
  <si>
    <t>3 frags bronze</t>
  </si>
  <si>
    <t>bell</t>
  </si>
  <si>
    <t>CH02PA_1419</t>
  </si>
  <si>
    <t>CH06SR_3838</t>
  </si>
  <si>
    <t>Bronze bell</t>
  </si>
  <si>
    <t>CH01PA_398</t>
  </si>
  <si>
    <t>Campanello</t>
  </si>
  <si>
    <t>CH04SR_2361</t>
  </si>
  <si>
    <t>iron bell</t>
  </si>
  <si>
    <t>CH05SR_3303</t>
  </si>
  <si>
    <t>object (from sample 443)</t>
  </si>
  <si>
    <t>CH04SR_2684</t>
  </si>
  <si>
    <t>Round bell</t>
  </si>
  <si>
    <t>CH01PA_1061</t>
  </si>
  <si>
    <t>Amphora</t>
  </si>
  <si>
    <t>ceramic vessel</t>
  </si>
  <si>
    <t>CH01PA_43</t>
  </si>
  <si>
    <t>Anfora</t>
  </si>
  <si>
    <t>CH04SR_2705</t>
  </si>
  <si>
    <t>Articulated glazed vessel in situ in rm 33</t>
  </si>
  <si>
    <t>CH04SR_2192</t>
  </si>
  <si>
    <t>Articulated vessel</t>
  </si>
  <si>
    <t>CH06SR_3970</t>
  </si>
  <si>
    <t>Bottom of amphora (palaeobotanical sample 635 was taken from this bottom)</t>
  </si>
  <si>
    <t>CH06SR_3685</t>
  </si>
  <si>
    <t>Botton of vessel with graphitti</t>
  </si>
  <si>
    <t>CH04SR_2173</t>
  </si>
  <si>
    <t>ceramic object (Handle)</t>
  </si>
  <si>
    <t>CH01PA_781</t>
  </si>
  <si>
    <t>Ceramica islamica</t>
  </si>
  <si>
    <t>CH01PA_791</t>
  </si>
  <si>
    <t>Ciotola</t>
  </si>
  <si>
    <t>CH01PA_1062</t>
  </si>
  <si>
    <t>Cooking pot</t>
  </si>
  <si>
    <t>CH01PA_227</t>
  </si>
  <si>
    <t>Coppetta</t>
  </si>
  <si>
    <t>CH06SR_3821</t>
  </si>
  <si>
    <t>Cover</t>
  </si>
  <si>
    <t>CH04SR_2416</t>
  </si>
  <si>
    <t>Green glaze almost complete pot (2 frags)</t>
  </si>
  <si>
    <t>CH04SR_2158</t>
  </si>
  <si>
    <t>Green glaze jug</t>
  </si>
  <si>
    <t>CH04SR_2171</t>
  </si>
  <si>
    <t>intact green-glazed jug</t>
  </si>
  <si>
    <t>CH01PA_900</t>
  </si>
  <si>
    <t>jar</t>
  </si>
  <si>
    <t>CH01PA_1305</t>
  </si>
  <si>
    <t>knob</t>
  </si>
  <si>
    <t>CH02PA_1300</t>
  </si>
  <si>
    <t>lid</t>
  </si>
  <si>
    <t>CH04SR_2343</t>
  </si>
  <si>
    <t>little globular pottery jar</t>
  </si>
  <si>
    <t>CH01PA_293</t>
  </si>
  <si>
    <t>Oggetto [fragment of ceramic cooking stand]</t>
  </si>
  <si>
    <t>CH01PA_345</t>
  </si>
  <si>
    <t>Oggetto [fragments of ceramic cooking stand]</t>
  </si>
  <si>
    <t>CH02PA_2010</t>
  </si>
  <si>
    <t>OVEN</t>
  </si>
  <si>
    <t>CH04SR_2321</t>
  </si>
  <si>
    <t>Pieces of amphorae</t>
  </si>
  <si>
    <t>CH01PA_349</t>
  </si>
  <si>
    <t>Pithos</t>
  </si>
  <si>
    <t>CH04SR_2399</t>
  </si>
  <si>
    <t>pot (half)</t>
  </si>
  <si>
    <t>CH04SR_2392</t>
  </si>
  <si>
    <t>pot (water jug?)</t>
  </si>
  <si>
    <t>CH06SR_3675</t>
  </si>
  <si>
    <t>Stopper (?)</t>
  </si>
  <si>
    <t>CH01PA_153</t>
  </si>
  <si>
    <t>Tappo</t>
  </si>
  <si>
    <t>CH05SR_3271</t>
  </si>
  <si>
    <t>unguentarium</t>
  </si>
  <si>
    <t>CH04SR_2549</t>
  </si>
  <si>
    <t>Vessel fragment (green glaze)</t>
  </si>
  <si>
    <t>CH04SR_2586</t>
  </si>
  <si>
    <t>Wall of pithos with decoration</t>
  </si>
  <si>
    <t>CH04SR_2407</t>
  </si>
  <si>
    <t>water jug</t>
  </si>
  <si>
    <t>CH01PA_792</t>
  </si>
  <si>
    <t>Catena per Lucerna</t>
  </si>
  <si>
    <t>chain</t>
  </si>
  <si>
    <t>CH02PA_979</t>
  </si>
  <si>
    <t>CH04SR_2303</t>
  </si>
  <si>
    <t>Chain link</t>
  </si>
  <si>
    <t>CH05SR_3074</t>
  </si>
  <si>
    <t>Chain link - from sieve</t>
  </si>
  <si>
    <t>CH05SR_3313</t>
  </si>
  <si>
    <t>hook/part of chain link (from sieve)</t>
  </si>
  <si>
    <t>CH04SR_2595</t>
  </si>
  <si>
    <t>Iron chain</t>
  </si>
  <si>
    <t>CH06SR_3639</t>
  </si>
  <si>
    <t>Object (from sample)</t>
  </si>
  <si>
    <t>CH05SR_3139</t>
  </si>
  <si>
    <t>Object (part of chain?)</t>
  </si>
  <si>
    <t>CH05SR_3304</t>
  </si>
  <si>
    <t>object, part of chain link (from sample 453)</t>
  </si>
  <si>
    <t>CH06SR_3572</t>
  </si>
  <si>
    <t>Suspension chain for lamp</t>
  </si>
  <si>
    <t>CH01PA_808</t>
  </si>
  <si>
    <t>fragment of charcoal</t>
  </si>
  <si>
    <t>charcoal</t>
  </si>
  <si>
    <t>CH04SR_2128</t>
  </si>
  <si>
    <t>Large piece of wood charcoal</t>
  </si>
  <si>
    <t>CH04SR_2232</t>
  </si>
  <si>
    <t>Shaped burnt wood</t>
  </si>
  <si>
    <t>CH05SR_3349</t>
  </si>
  <si>
    <t xml:space="preserve"> coin</t>
  </si>
  <si>
    <t>coin</t>
  </si>
  <si>
    <t>CH04SR_2146</t>
  </si>
  <si>
    <t>13th century coin</t>
  </si>
  <si>
    <t>CH04SR_2157</t>
  </si>
  <si>
    <t>broken coin</t>
  </si>
  <si>
    <t>CH04SR_2195</t>
  </si>
  <si>
    <t>bronze coin</t>
  </si>
  <si>
    <t>CH04SR_2727</t>
  </si>
  <si>
    <t>Bronze disk (medallion or coin?)</t>
  </si>
  <si>
    <t>CH04SR_2117</t>
  </si>
  <si>
    <t>Coin</t>
  </si>
  <si>
    <t>CH06SR_3516</t>
  </si>
  <si>
    <t>Coin (?)</t>
  </si>
  <si>
    <t>CH05SR_3272</t>
  </si>
  <si>
    <t>coin (2 pieces)</t>
  </si>
  <si>
    <t>CH05SR_2884</t>
  </si>
  <si>
    <t>Coin (2.00m from point 17.2385)</t>
  </si>
  <si>
    <t>CH05SR_2975</t>
  </si>
  <si>
    <t>Coin (cleaning profiles of pit in room 37)</t>
  </si>
  <si>
    <t>CH06SR_3929</t>
  </si>
  <si>
    <t>Coin (courtyard)</t>
  </si>
  <si>
    <t>CH06SR_3760</t>
  </si>
  <si>
    <t>Coin (from circular constuction where conservators are working)</t>
  </si>
  <si>
    <t>CH05SR_2857</t>
  </si>
  <si>
    <t>Coin (from sample 243)</t>
  </si>
  <si>
    <t>CH05SR_2973</t>
  </si>
  <si>
    <t>Coin (from sample 329)</t>
  </si>
  <si>
    <t>CH05SR_3374</t>
  </si>
  <si>
    <t>coin (from sample 474)</t>
  </si>
  <si>
    <t>CH05SR_3382</t>
  </si>
  <si>
    <t>coin (from sample 503)</t>
  </si>
  <si>
    <t>CH05SR_3383</t>
  </si>
  <si>
    <t>coin (from sample 505)</t>
  </si>
  <si>
    <t>CH05SR_2966</t>
  </si>
  <si>
    <t>Coin (from sieve-below the layer of stones where spot-heights taken)</t>
  </si>
  <si>
    <t>CH05SR_2972</t>
  </si>
  <si>
    <t>Coin (from sieve)</t>
  </si>
  <si>
    <t>CH06SR_3702</t>
  </si>
  <si>
    <t>Coin (From the apse)</t>
  </si>
  <si>
    <t>CH04SR_2406</t>
  </si>
  <si>
    <t>coin (half)</t>
  </si>
  <si>
    <t>CH05SR_3225</t>
  </si>
  <si>
    <t>Coin (sieve)</t>
  </si>
  <si>
    <t>CH06SR_3431</t>
  </si>
  <si>
    <t>Coin (two fragments)</t>
  </si>
  <si>
    <t>CH04SR_2344</t>
  </si>
  <si>
    <t>coin frag</t>
  </si>
  <si>
    <t>CH05SR_3238</t>
  </si>
  <si>
    <t>coin from sieve</t>
  </si>
  <si>
    <t>CH04SR_2716</t>
  </si>
  <si>
    <t>Coin, heavily corroded</t>
  </si>
  <si>
    <t>CH04SR_2191</t>
  </si>
  <si>
    <t>fragment of bronze coin</t>
  </si>
  <si>
    <t>CH04SR_2140</t>
  </si>
  <si>
    <t>Fragmentary coin</t>
  </si>
  <si>
    <t>CH04SR_2511</t>
  </si>
  <si>
    <t>Frg. of a coin</t>
  </si>
  <si>
    <t>CH04SR_2176</t>
  </si>
  <si>
    <t>intact medieval coin</t>
  </si>
  <si>
    <t>CH01PA_6</t>
  </si>
  <si>
    <t>Moneta</t>
  </si>
  <si>
    <t>CH06SR_3730</t>
  </si>
  <si>
    <t>Object (coin?)</t>
  </si>
  <si>
    <t>CH05SR_2994</t>
  </si>
  <si>
    <t>Object (from sieve)/ coin</t>
  </si>
  <si>
    <t>CH06SR_3707</t>
  </si>
  <si>
    <t>Object (rivet)</t>
  </si>
  <si>
    <t>CH04SR_2289</t>
  </si>
  <si>
    <t>Partial coin</t>
  </si>
  <si>
    <t>CH05SR_2741</t>
  </si>
  <si>
    <t>Piece of bronze (coin?)</t>
  </si>
  <si>
    <t>CH04SR_2179</t>
  </si>
  <si>
    <t>Pierced coin</t>
  </si>
  <si>
    <t>CH04SR_2137</t>
  </si>
  <si>
    <t>Roman coin</t>
  </si>
  <si>
    <t>CH04SR_2160</t>
  </si>
  <si>
    <t>small broken bronze coin</t>
  </si>
  <si>
    <t>CH04SR_2178</t>
  </si>
  <si>
    <t>small coin (hellenistic?)</t>
  </si>
  <si>
    <t>CH04SR_2126</t>
  </si>
  <si>
    <t>Small thick coin</t>
  </si>
  <si>
    <t>CH04SR_2144</t>
  </si>
  <si>
    <t>well preserved coin (9th-10th century)</t>
  </si>
  <si>
    <t>CH05SR_3098</t>
  </si>
  <si>
    <t>Crucible</t>
  </si>
  <si>
    <t>crucible or cupel</t>
  </si>
  <si>
    <t>CH05SR_3057</t>
  </si>
  <si>
    <t>Cuppel</t>
  </si>
  <si>
    <t>CH05SR_3089</t>
  </si>
  <si>
    <t>Cuppel (2 pieces)</t>
  </si>
  <si>
    <t>CH05SR_3069</t>
  </si>
  <si>
    <t>Cuppel, copper or part crucible</t>
  </si>
  <si>
    <t>CH04SR_2424</t>
  </si>
  <si>
    <t>Bronze cross</t>
  </si>
  <si>
    <t>devotional</t>
  </si>
  <si>
    <t>CH01PA_546</t>
  </si>
  <si>
    <t>Croce</t>
  </si>
  <si>
    <t>CH05SR_2981</t>
  </si>
  <si>
    <t>Cross (from sieve) - found near wall 499</t>
  </si>
  <si>
    <t>CH01PA_840</t>
  </si>
  <si>
    <t>Icon</t>
  </si>
  <si>
    <t>CH04SR_2100</t>
  </si>
  <si>
    <t>"*buckle*"</t>
  </si>
  <si>
    <t>fastener</t>
  </si>
  <si>
    <t>CH06SR_3994</t>
  </si>
  <si>
    <t>Bell-button</t>
  </si>
  <si>
    <t>CH04SR_2277</t>
  </si>
  <si>
    <t>Belt Buckle</t>
  </si>
  <si>
    <t>CH06SR_3613</t>
  </si>
  <si>
    <t>Book buckle/clasp</t>
  </si>
  <si>
    <t>CH01PI_5</t>
  </si>
  <si>
    <t>Bottone</t>
  </si>
  <si>
    <t>CH04SR_2641</t>
  </si>
  <si>
    <t>Bronze buckle</t>
  </si>
  <si>
    <t>CH04SR_2444</t>
  </si>
  <si>
    <t>Bronze object (button?)</t>
  </si>
  <si>
    <t>CH02PA_1438</t>
  </si>
  <si>
    <t>BUCKLE</t>
  </si>
  <si>
    <t>CH05SR_2910</t>
  </si>
  <si>
    <t>Buckle (from Sample 254)</t>
  </si>
  <si>
    <t>CH02PA_1965</t>
  </si>
  <si>
    <t>button</t>
  </si>
  <si>
    <t>CH06SR_3442</t>
  </si>
  <si>
    <t>Button (?)</t>
  </si>
  <si>
    <t>CH04SR_2180</t>
  </si>
  <si>
    <t>button or sewing tool</t>
  </si>
  <si>
    <t>CH05SR_3091</t>
  </si>
  <si>
    <t>Cleat</t>
  </si>
  <si>
    <t>CH05SR_2800</t>
  </si>
  <si>
    <t>Object (belt decoration?)</t>
  </si>
  <si>
    <t>CH05SR_2824</t>
  </si>
  <si>
    <t>Object (button?)</t>
  </si>
  <si>
    <t>CH05SR_3052</t>
  </si>
  <si>
    <t>Sinker (?)</t>
  </si>
  <si>
    <t>CH04SR_2268</t>
  </si>
  <si>
    <t>Small Bronze Button</t>
  </si>
  <si>
    <t>CH04SR_2558</t>
  </si>
  <si>
    <t>Weaving implement (?)</t>
  </si>
  <si>
    <t>CH01PI_4</t>
  </si>
  <si>
    <t>Amo</t>
  </si>
  <si>
    <t>fishhook</t>
  </si>
  <si>
    <t>CH06SR_3596</t>
  </si>
  <si>
    <t>Bronze/Lead Hooks with Sinker</t>
  </si>
  <si>
    <t>CH05SR_2971</t>
  </si>
  <si>
    <t>Hook (from sieve)</t>
  </si>
  <si>
    <t>CH05SR_3297</t>
  </si>
  <si>
    <t>hooks (6 pieces)</t>
  </si>
  <si>
    <t>CH04SR_2152</t>
  </si>
  <si>
    <t>blackened game piece with star design</t>
  </si>
  <si>
    <t>gamepiece</t>
  </si>
  <si>
    <t>CH05SR_2743</t>
  </si>
  <si>
    <t>Game piece</t>
  </si>
  <si>
    <t>CH05SR_2807</t>
  </si>
  <si>
    <t>Game piece (fragment)</t>
  </si>
  <si>
    <t>CH05SR_2858</t>
  </si>
  <si>
    <t>Game piece or counter</t>
  </si>
  <si>
    <t>CH05SR_3103</t>
  </si>
  <si>
    <t>Game piece, token</t>
  </si>
  <si>
    <t>CH06SR_3574</t>
  </si>
  <si>
    <t>Game piece/token</t>
  </si>
  <si>
    <t>CH06SR_3668</t>
  </si>
  <si>
    <t>Token (game piece) From sample 543</t>
  </si>
  <si>
    <t>CH05SR_2881</t>
  </si>
  <si>
    <t>Token-Game piece</t>
  </si>
  <si>
    <t>CH01PA_212</t>
  </si>
  <si>
    <t>Tondello</t>
  </si>
  <si>
    <t>CH04SR_2153</t>
  </si>
  <si>
    <t>white game piece with plus design</t>
  </si>
  <si>
    <t>CH01PA_516</t>
  </si>
  <si>
    <t>Ansa</t>
  </si>
  <si>
    <t>glass vessel</t>
  </si>
  <si>
    <t>CH01PA_359</t>
  </si>
  <si>
    <t>Ansa Bicchiere</t>
  </si>
  <si>
    <t>CH01PA_850</t>
  </si>
  <si>
    <t>base</t>
  </si>
  <si>
    <t>CH05SR_2739</t>
  </si>
  <si>
    <t>Base of a column</t>
  </si>
  <si>
    <t>CH04SR_2601</t>
  </si>
  <si>
    <t>base of a cup</t>
  </si>
  <si>
    <t>CH01PA_364</t>
  </si>
  <si>
    <t>Bicchiere</t>
  </si>
  <si>
    <t>CH04SR_2109</t>
  </si>
  <si>
    <t>Body Shard</t>
  </si>
  <si>
    <t>CH01PA_727</t>
  </si>
  <si>
    <t>Bottiglia</t>
  </si>
  <si>
    <t>CH02PA_1027</t>
  </si>
  <si>
    <t>bottom</t>
  </si>
  <si>
    <t>CH02PA_1781</t>
  </si>
  <si>
    <t>Calice</t>
  </si>
  <si>
    <t>CH04SR_2105</t>
  </si>
  <si>
    <t>Flat</t>
  </si>
  <si>
    <t>CH01PA_139</t>
  </si>
  <si>
    <t>Fondo</t>
  </si>
  <si>
    <t>CH01PA_1108</t>
  </si>
  <si>
    <t>fragment</t>
  </si>
  <si>
    <t>CH04SR_2101</t>
  </si>
  <si>
    <t>Fragment of wall of vessel</t>
  </si>
  <si>
    <t>CH04SR_2292</t>
  </si>
  <si>
    <t>Glass base (Lamp?)</t>
  </si>
  <si>
    <t>CH04SR_2108</t>
  </si>
  <si>
    <t>Glass rim</t>
  </si>
  <si>
    <t>CH04SR_2499</t>
  </si>
  <si>
    <t>Glass with trace of gold</t>
  </si>
  <si>
    <t>CH06SR_3530</t>
  </si>
  <si>
    <t>Goblet/object</t>
  </si>
  <si>
    <t>CH01PA_1058</t>
  </si>
  <si>
    <t>handle</t>
  </si>
  <si>
    <t>CH04SR_2170</t>
  </si>
  <si>
    <t>melted handle, maybe lamp</t>
  </si>
  <si>
    <t>CH01PA_1146</t>
  </si>
  <si>
    <t>rim</t>
  </si>
  <si>
    <t>CH01PA_526</t>
  </si>
  <si>
    <t>Vetro Decorato</t>
  </si>
  <si>
    <t>CH05SR_3128</t>
  </si>
  <si>
    <t>Game board (on tile)</t>
  </si>
  <si>
    <t>graffiti</t>
  </si>
  <si>
    <t>CH04SR_2335</t>
  </si>
  <si>
    <t>Engraved Stone</t>
  </si>
  <si>
    <t>CH04SR_2182</t>
  </si>
  <si>
    <t>engraved stone (boat)</t>
  </si>
  <si>
    <t>CH05SR_2790</t>
  </si>
  <si>
    <t>Epigraphic material (graffiti)</t>
  </si>
  <si>
    <t>CH01PA_508</t>
  </si>
  <si>
    <t>Lastra Decorata</t>
  </si>
  <si>
    <t>CH06SR_3993</t>
  </si>
  <si>
    <t>Limestone architectural block with graffito</t>
  </si>
  <si>
    <t>CH04SR_2118</t>
  </si>
  <si>
    <t>sherd with greek inscription</t>
  </si>
  <si>
    <t>CH06SR_3842</t>
  </si>
  <si>
    <t>Axe</t>
  </si>
  <si>
    <t>ground stone axe</t>
  </si>
  <si>
    <t>CH06SR_3714</t>
  </si>
  <si>
    <t>Handle (?)</t>
  </si>
  <si>
    <t>CH05SR_2944</t>
  </si>
  <si>
    <t>Handle (cleaning profiles of pit in rm 37)</t>
  </si>
  <si>
    <t>CH06SR_3695</t>
  </si>
  <si>
    <t>Handle/rod (?)</t>
  </si>
  <si>
    <t>CH05SR_2892</t>
  </si>
  <si>
    <t>Instrument (handle)</t>
  </si>
  <si>
    <t>CH04SR_2539</t>
  </si>
  <si>
    <t>Iron handle</t>
  </si>
  <si>
    <t>CH04SR_2476</t>
  </si>
  <si>
    <t>Iron Object (handle)</t>
  </si>
  <si>
    <t>CH05SR_3079</t>
  </si>
  <si>
    <t>Object (Handle of spoon or instrument)</t>
  </si>
  <si>
    <t>CH05SR_3094</t>
  </si>
  <si>
    <t>Object (maybe part of the bucket)</t>
  </si>
  <si>
    <t>CH06SR_3513</t>
  </si>
  <si>
    <t>Worked bone, handle</t>
  </si>
  <si>
    <t>CH04SR_2200</t>
  </si>
  <si>
    <t>a round object with a hole</t>
  </si>
  <si>
    <t>hardware</t>
  </si>
  <si>
    <t>CH05SR_2776</t>
  </si>
  <si>
    <t>Bracket</t>
  </si>
  <si>
    <t>CH05SR_2931</t>
  </si>
  <si>
    <t>Bracket (?)</t>
  </si>
  <si>
    <t>CH05SR_3119</t>
  </si>
  <si>
    <t>Bracket (door)</t>
  </si>
  <si>
    <t>CH04SR_2372</t>
  </si>
  <si>
    <t>bronze button or rock</t>
  </si>
  <si>
    <t>CH04SR_2155</t>
  </si>
  <si>
    <t>bronze circular object</t>
  </si>
  <si>
    <t>CH04SR_2274</t>
  </si>
  <si>
    <t>Bronze hook</t>
  </si>
  <si>
    <t>CH01PA_278</t>
  </si>
  <si>
    <t>Cerniera per Porta</t>
  </si>
  <si>
    <t>CH05SR_2829</t>
  </si>
  <si>
    <t>Circular object</t>
  </si>
  <si>
    <t>CH06SR_3469</t>
  </si>
  <si>
    <t>Clamp</t>
  </si>
  <si>
    <t>CH04SR_2394</t>
  </si>
  <si>
    <t>cramp</t>
  </si>
  <si>
    <t>CH04SR_2380</t>
  </si>
  <si>
    <t>cross-shaped hook</t>
  </si>
  <si>
    <t>CH04SR_2215</t>
  </si>
  <si>
    <t>curved iron object</t>
  </si>
  <si>
    <t>CH05SR_2736</t>
  </si>
  <si>
    <t>Disc</t>
  </si>
  <si>
    <t>CH04SR_2733</t>
  </si>
  <si>
    <t>Fitting for a bucket?</t>
  </si>
  <si>
    <t>CH06SR_3512</t>
  </si>
  <si>
    <t>Fixture</t>
  </si>
  <si>
    <t>CH01PA_277</t>
  </si>
  <si>
    <t>Gancio</t>
  </si>
  <si>
    <t>CH01PA_210</t>
  </si>
  <si>
    <t>Grappa</t>
  </si>
  <si>
    <t>CH01PA_1780</t>
  </si>
  <si>
    <t>hinge</t>
  </si>
  <si>
    <t>CH02PA_1269</t>
  </si>
  <si>
    <t>hook</t>
  </si>
  <si>
    <t>CH05SR_2769</t>
  </si>
  <si>
    <t>Hook (?)</t>
  </si>
  <si>
    <t>CH05SR_3140</t>
  </si>
  <si>
    <t>Hook / instrument</t>
  </si>
  <si>
    <t>CH04SR_2469</t>
  </si>
  <si>
    <t>Horse equipment</t>
  </si>
  <si>
    <t>CH05SR_2838</t>
  </si>
  <si>
    <t>Instrument</t>
  </si>
  <si>
    <t>CH04SR_2603</t>
  </si>
  <si>
    <t>iron (bronze?) hook</t>
  </si>
  <si>
    <t>CH04SR_2666</t>
  </si>
  <si>
    <t>Iron and bronze twisted object</t>
  </si>
  <si>
    <t>CH04SR_2467</t>
  </si>
  <si>
    <t>Iron blob</t>
  </si>
  <si>
    <t>CH04SR_2439</t>
  </si>
  <si>
    <t>Iron clip (?)</t>
  </si>
  <si>
    <t>CH04SR_2352</t>
  </si>
  <si>
    <t>iron disk</t>
  </si>
  <si>
    <t>CH04SR_2540</t>
  </si>
  <si>
    <t>Iron disk with decoration</t>
  </si>
  <si>
    <t>CH04SR_2522</t>
  </si>
  <si>
    <t>Iron fixture</t>
  </si>
  <si>
    <t>CH04SR_2682</t>
  </si>
  <si>
    <t>Iron fragment</t>
  </si>
  <si>
    <t>CH04SR_2446</t>
  </si>
  <si>
    <t>Iron hasp</t>
  </si>
  <si>
    <t>CH04SR_2271</t>
  </si>
  <si>
    <t>Iron hook</t>
  </si>
  <si>
    <t>CH04SR_2431</t>
  </si>
  <si>
    <t>Iron key hook</t>
  </si>
  <si>
    <t>CH04SR_2156</t>
  </si>
  <si>
    <t>Iron object</t>
  </si>
  <si>
    <t>CH04SR_2656</t>
  </si>
  <si>
    <t>Iron object (2 frags)</t>
  </si>
  <si>
    <t>CH05SR_3035</t>
  </si>
  <si>
    <t>Iron object (bronze object was attached)</t>
  </si>
  <si>
    <t>CH04SR_2134</t>
  </si>
  <si>
    <t>Iron object (lock/hinge etc. ?)</t>
  </si>
  <si>
    <t>CH04SR_2296</t>
  </si>
  <si>
    <t>Iron object from a door</t>
  </si>
  <si>
    <t>CH04SR_2634</t>
  </si>
  <si>
    <t>Iron object melted onto stone</t>
  </si>
  <si>
    <t>CH04SR_2127</t>
  </si>
  <si>
    <t>Iron object with bronze nail</t>
  </si>
  <si>
    <t>CH04SR_2510</t>
  </si>
  <si>
    <t>Iron object with nails</t>
  </si>
  <si>
    <t>CH04SR_2680</t>
  </si>
  <si>
    <t>Iron object, 3cm diameter</t>
  </si>
  <si>
    <t>CH04SR_2359</t>
  </si>
  <si>
    <t>iron object/hinge</t>
  </si>
  <si>
    <t>CH04SR_2553</t>
  </si>
  <si>
    <t>Iron plaqette with hole</t>
  </si>
  <si>
    <t>CH04SR_2486</t>
  </si>
  <si>
    <t>Iron plate</t>
  </si>
  <si>
    <t>CH04SR_2541</t>
  </si>
  <si>
    <t>Iron plate (0 + 10 cm)</t>
  </si>
  <si>
    <t>CH05SR_2747</t>
  </si>
  <si>
    <t>Iron plate with copper alloy rivet</t>
  </si>
  <si>
    <t>CH04SR_2395</t>
  </si>
  <si>
    <t>Iron strap</t>
  </si>
  <si>
    <t>CH04SR_2240</t>
  </si>
  <si>
    <t>Iron strap with nail (context may be contemporary with floor - found inside area of wall)</t>
  </si>
  <si>
    <t>CH04SR_2393</t>
  </si>
  <si>
    <t>latch/strap object</t>
  </si>
  <si>
    <t>CH04SR_2294</t>
  </si>
  <si>
    <t>Lead clamp</t>
  </si>
  <si>
    <t>CH04SR_2360</t>
  </si>
  <si>
    <t>lead object</t>
  </si>
  <si>
    <t>CH06SR_3518</t>
  </si>
  <si>
    <t>Link w/ part of an iron object</t>
  </si>
  <si>
    <t>CH04SR_2621</t>
  </si>
  <si>
    <t>melted iron object</t>
  </si>
  <si>
    <t>CH04SR_2227</t>
  </si>
  <si>
    <t>metal object</t>
  </si>
  <si>
    <t>CH04SR_2668</t>
  </si>
  <si>
    <t>Metal object with traces of wood</t>
  </si>
  <si>
    <t>CH05SR_2841</t>
  </si>
  <si>
    <t>Object (1.40m from point 17.2385)</t>
  </si>
  <si>
    <t>CH05SR_3070</t>
  </si>
  <si>
    <t>Object (2 fragments)</t>
  </si>
  <si>
    <t>CH06SR_3656</t>
  </si>
  <si>
    <t>Object (cleaning of courtyard)</t>
  </si>
  <si>
    <t>CH05SR_3117</t>
  </si>
  <si>
    <t>Object (door, fastener?)</t>
  </si>
  <si>
    <t>CH05SR_2803</t>
  </si>
  <si>
    <t>Object (from sample 175)</t>
  </si>
  <si>
    <t>CH05SR_2948</t>
  </si>
  <si>
    <t>Object (from sample 249)</t>
  </si>
  <si>
    <t>CH05SR_2974</t>
  </si>
  <si>
    <t>Object (from sample 254)</t>
  </si>
  <si>
    <t>CH05SR_3302</t>
  </si>
  <si>
    <t>object (from sample 439)</t>
  </si>
  <si>
    <t>CH06SR_3657</t>
  </si>
  <si>
    <t>Object (from sample)/plate</t>
  </si>
  <si>
    <t>CH05SR_3017</t>
  </si>
  <si>
    <t>Object (from sieve)</t>
  </si>
  <si>
    <t>CH05SR_3028</t>
  </si>
  <si>
    <t>Object (from sieve) / strip</t>
  </si>
  <si>
    <t>CH05SR_3361</t>
  </si>
  <si>
    <t>object (from wheel barrow)</t>
  </si>
  <si>
    <t>CH05SR_3115</t>
  </si>
  <si>
    <t>Object (part of a door)</t>
  </si>
  <si>
    <t>CH05SR_2840</t>
  </si>
  <si>
    <t>Object (Plate?)</t>
  </si>
  <si>
    <t>CH05SR_3105</t>
  </si>
  <si>
    <t>Object with wood remains</t>
  </si>
  <si>
    <t>CH05SR_2763</t>
  </si>
  <si>
    <t>Object- part of ring (?)</t>
  </si>
  <si>
    <t>CH05SR_3019</t>
  </si>
  <si>
    <t>Object/ plate</t>
  </si>
  <si>
    <t>CH05SR_3018</t>
  </si>
  <si>
    <t>Object/ strip</t>
  </si>
  <si>
    <t>CH05SR_3080</t>
  </si>
  <si>
    <t>Objects (5)</t>
  </si>
  <si>
    <t>CH05SR_3298</t>
  </si>
  <si>
    <t>objects (from sample 338)</t>
  </si>
  <si>
    <t>CH04SR_2423</t>
  </si>
  <si>
    <t>Part of ring</t>
  </si>
  <si>
    <t>CH04SR_2136</t>
  </si>
  <si>
    <t>Part of ring or harness</t>
  </si>
  <si>
    <t>CH06SR_3628</t>
  </si>
  <si>
    <t>Plate/object</t>
  </si>
  <si>
    <t>CH06SR_3681</t>
  </si>
  <si>
    <t>Plate/Strip</t>
  </si>
  <si>
    <t>CH05SR_2818</t>
  </si>
  <si>
    <t>Spike</t>
  </si>
  <si>
    <t>CH06SR_3683</t>
  </si>
  <si>
    <t>Strip/Bar</t>
  </si>
  <si>
    <t>CH04SR_2425</t>
  </si>
  <si>
    <t>Suspension hook</t>
  </si>
  <si>
    <t>CH04SR_2411</t>
  </si>
  <si>
    <t>Three fragments of iron object(s)</t>
  </si>
  <si>
    <t>CH04SR_2657</t>
  </si>
  <si>
    <t>Triangular iron object</t>
  </si>
  <si>
    <t>CH04SR_2139</t>
  </si>
  <si>
    <t>Two fragments of iron objects</t>
  </si>
  <si>
    <t>CH04SR_2426</t>
  </si>
  <si>
    <t>Unidentified iron object</t>
  </si>
  <si>
    <t>CH04SR_2561</t>
  </si>
  <si>
    <t>Worked bone with iron</t>
  </si>
  <si>
    <t>CH04SR_2384</t>
  </si>
  <si>
    <t>Stirrup fragment</t>
  </si>
  <si>
    <t>horse-riding gear</t>
  </si>
  <si>
    <t>CH06SR_3704</t>
  </si>
  <si>
    <t>Fragment with incised figural decoration (inlay?) (from sample 577)</t>
  </si>
  <si>
    <t>inlay</t>
  </si>
  <si>
    <t>CH06SR_3793</t>
  </si>
  <si>
    <t>Worked object (inlay)</t>
  </si>
  <si>
    <t>CH05SR_3245</t>
  </si>
  <si>
    <t>worked object; male head (from sieve)</t>
  </si>
  <si>
    <t>CH04SR_2376</t>
  </si>
  <si>
    <t>iron key</t>
  </si>
  <si>
    <t>key</t>
  </si>
  <si>
    <t>CH04SR_2163</t>
  </si>
  <si>
    <t>iron key (two fragments)</t>
  </si>
  <si>
    <t>CH04SR_2489</t>
  </si>
  <si>
    <t>Key</t>
  </si>
  <si>
    <t>CH05SR_3329</t>
  </si>
  <si>
    <t>key (from sieve)</t>
  </si>
  <si>
    <t>CH06SR_3629</t>
  </si>
  <si>
    <t>Object (part of key)</t>
  </si>
  <si>
    <t>CH01PA_33</t>
  </si>
  <si>
    <t>Scarto</t>
  </si>
  <si>
    <t>kiln waster</t>
  </si>
  <si>
    <t>CH05SR_3283</t>
  </si>
  <si>
    <t>dagger</t>
  </si>
  <si>
    <t>knife</t>
  </si>
  <si>
    <t>CH04SR_2437</t>
  </si>
  <si>
    <t>Iron knife</t>
  </si>
  <si>
    <t>CH01PA_1385</t>
  </si>
  <si>
    <t>CH05SR_3001</t>
  </si>
  <si>
    <t>Knife (?)</t>
  </si>
  <si>
    <t>CH05SR_3180</t>
  </si>
  <si>
    <t>Knife blade</t>
  </si>
  <si>
    <t>CH04SR_2616</t>
  </si>
  <si>
    <t>knife blade frag</t>
  </si>
  <si>
    <t>CH04SR_2419</t>
  </si>
  <si>
    <t>Knife blade frag (?)</t>
  </si>
  <si>
    <t>CH04SR_2551</t>
  </si>
  <si>
    <t>Knife fragment</t>
  </si>
  <si>
    <t>CH04SR_2556</t>
  </si>
  <si>
    <t>Knife with bone handle</t>
  </si>
  <si>
    <t>CH05SR_3037</t>
  </si>
  <si>
    <t>Object (knife)</t>
  </si>
  <si>
    <t>CH04SR_2291</t>
  </si>
  <si>
    <t>Remains of knife (?)</t>
  </si>
  <si>
    <t>CH04SR_2172</t>
  </si>
  <si>
    <t>tip of knife blade</t>
  </si>
  <si>
    <t>CH04SR_2370</t>
  </si>
  <si>
    <t>bronze object (lamp holder)</t>
  </si>
  <si>
    <t>lighting</t>
  </si>
  <si>
    <t>CH04SR_2354</t>
  </si>
  <si>
    <t>copper hooks w/iron attachment</t>
  </si>
  <si>
    <t>CH04SR_2141</t>
  </si>
  <si>
    <t>Hook with long shaft (for lamp?)</t>
  </si>
  <si>
    <t>CH04SR_2185</t>
  </si>
  <si>
    <t>bronze and iron sheet object</t>
  </si>
  <si>
    <t>CH04SR_3975</t>
  </si>
  <si>
    <t>Fragment of copper-alloy polycandelon</t>
  </si>
  <si>
    <t>CH04SR_2686</t>
  </si>
  <si>
    <t>Fragment of lamp</t>
  </si>
  <si>
    <t>CH04SR_2401</t>
  </si>
  <si>
    <t>glass lamp</t>
  </si>
  <si>
    <t>CH01PA_1047</t>
  </si>
  <si>
    <t>lamp</t>
  </si>
  <si>
    <t>CH06SR_3508</t>
  </si>
  <si>
    <t>Lamp (fragment)</t>
  </si>
  <si>
    <t>CH01PA_496</t>
  </si>
  <si>
    <t>Lucerna</t>
  </si>
  <si>
    <t>CH05SR_2885</t>
  </si>
  <si>
    <t>Object (leg)</t>
  </si>
  <si>
    <t>CH04SR_2327</t>
  </si>
  <si>
    <t>Polycandelon</t>
  </si>
  <si>
    <t>CH06SR_3517</t>
  </si>
  <si>
    <t>Roman Lamp</t>
  </si>
  <si>
    <t>CH05SR_3097</t>
  </si>
  <si>
    <t>Lock</t>
  </si>
  <si>
    <t>lock</t>
  </si>
  <si>
    <t>CH06SR_3962</t>
  </si>
  <si>
    <t>Lock bolt for a chest lock</t>
  </si>
  <si>
    <t>CH06SR_3575</t>
  </si>
  <si>
    <t>2 fragments of bronze vessel</t>
  </si>
  <si>
    <t>metal vessel</t>
  </si>
  <si>
    <t>CH04SR_2699</t>
  </si>
  <si>
    <t>Base of bucket (also sample 74)</t>
  </si>
  <si>
    <t>CH05SR_3269</t>
  </si>
  <si>
    <t>fragment of a vessel</t>
  </si>
  <si>
    <t>CH06SR_3954</t>
  </si>
  <si>
    <t>Object (10 fragments)</t>
  </si>
  <si>
    <t>CH04SR_2535</t>
  </si>
  <si>
    <t>Vessel</t>
  </si>
  <si>
    <t>CH05SR_3095</t>
  </si>
  <si>
    <t>Vessel (bucket)</t>
  </si>
  <si>
    <t>CH04SR_2246</t>
  </si>
  <si>
    <t>2 x frags Grinding Stone</t>
  </si>
  <si>
    <t>millstone</t>
  </si>
  <si>
    <t>CH04SR_2330</t>
  </si>
  <si>
    <t>Fragment of millstone (imported stone)</t>
  </si>
  <si>
    <t>CH05SR_2823</t>
  </si>
  <si>
    <t>Fragmentarily preserved grindstone</t>
  </si>
  <si>
    <t>CH04SR_2234</t>
  </si>
  <si>
    <t>Grind Stone</t>
  </si>
  <si>
    <t>CH05SR_2889</t>
  </si>
  <si>
    <t>Grind stone (fragment)</t>
  </si>
  <si>
    <t>CH04SR_2143</t>
  </si>
  <si>
    <t>Grinding stone</t>
  </si>
  <si>
    <t>CH04SR_2221</t>
  </si>
  <si>
    <t>Grinding stone fragment</t>
  </si>
  <si>
    <t>CH04SR_2664</t>
  </si>
  <si>
    <t>Grindstone</t>
  </si>
  <si>
    <t>CH06SR_3626</t>
  </si>
  <si>
    <t>Grindstone/millstone (2 pieces)</t>
  </si>
  <si>
    <t>CH04SR_2196</t>
  </si>
  <si>
    <t>half of possible grindstone</t>
  </si>
  <si>
    <t>CH01PA_108</t>
  </si>
  <si>
    <t>Macina</t>
  </si>
  <si>
    <t>CH01PA_1067</t>
  </si>
  <si>
    <t>CH06SR_3545</t>
  </si>
  <si>
    <t>Millstone (?)</t>
  </si>
  <si>
    <t>CH06SR_3515</t>
  </si>
  <si>
    <t>Millstone (2 pieces)</t>
  </si>
  <si>
    <t>CH04SR_2267</t>
  </si>
  <si>
    <t>Nearly intact Grindstone</t>
  </si>
  <si>
    <t>CH01PA_809</t>
  </si>
  <si>
    <t>quern stone</t>
  </si>
  <si>
    <t>CH01PA_1462</t>
  </si>
  <si>
    <t>quernstone</t>
  </si>
  <si>
    <t>CH06SR_3427</t>
  </si>
  <si>
    <t>Three fragments of millstone</t>
  </si>
  <si>
    <t>CH01PA_39</t>
  </si>
  <si>
    <t>Matrice</t>
  </si>
  <si>
    <t>mold</t>
  </si>
  <si>
    <t>CH05SR_3030</t>
  </si>
  <si>
    <t>Mold</t>
  </si>
  <si>
    <t>CH06SR_3705</t>
  </si>
  <si>
    <t>Mould</t>
  </si>
  <si>
    <t>CH01PA_319</t>
  </si>
  <si>
    <t>Mortaio</t>
  </si>
  <si>
    <t>mortar</t>
  </si>
  <si>
    <t>CH04SR_2241</t>
  </si>
  <si>
    <t>Mortar Fragment</t>
  </si>
  <si>
    <t>CH06SR_3839</t>
  </si>
  <si>
    <t>Mortar with stones</t>
  </si>
  <si>
    <t>CH02PA_1199</t>
  </si>
  <si>
    <t xml:space="preserve"> folded nail</t>
  </si>
  <si>
    <t>nail</t>
  </si>
  <si>
    <t>CH04SR_2106</t>
  </si>
  <si>
    <t>Broken nail - bent in curve</t>
  </si>
  <si>
    <t>CH04SR_2168</t>
  </si>
  <si>
    <t>bronze nail head</t>
  </si>
  <si>
    <t>CH01PA_10</t>
  </si>
  <si>
    <t>Chiodo</t>
  </si>
  <si>
    <t>CH01PA_100</t>
  </si>
  <si>
    <t>Chiodo Piegato</t>
  </si>
  <si>
    <t>CH02PA_1005</t>
  </si>
  <si>
    <t>folded nail</t>
  </si>
  <si>
    <t>CH04SR_2102</t>
  </si>
  <si>
    <t>Fragment  of a nail</t>
  </si>
  <si>
    <t>CH05SR_2742</t>
  </si>
  <si>
    <t>Inidentified (fragment of nail)</t>
  </si>
  <si>
    <t>CH04SR_2103</t>
  </si>
  <si>
    <t>Nail</t>
  </si>
  <si>
    <t>CH05SR_2848</t>
  </si>
  <si>
    <t>Nail (furniture nail)</t>
  </si>
  <si>
    <t>CH04SR_2219</t>
  </si>
  <si>
    <t>nail (tomb)</t>
  </si>
  <si>
    <t>CH04SR_2112</t>
  </si>
  <si>
    <t>Nail head</t>
  </si>
  <si>
    <t>CH06SR_3712</t>
  </si>
  <si>
    <t>Nail or tack</t>
  </si>
  <si>
    <t>CH04SR_2284</t>
  </si>
  <si>
    <t>Nail shaft</t>
  </si>
  <si>
    <t>CH06SR_3826</t>
  </si>
  <si>
    <t>Nail with wood</t>
  </si>
  <si>
    <t>CH05SR_3284</t>
  </si>
  <si>
    <t>nail/pin</t>
  </si>
  <si>
    <t>CH01PA_849</t>
  </si>
  <si>
    <t>neil</t>
  </si>
  <si>
    <t>CH06SR_3549</t>
  </si>
  <si>
    <t>Object</t>
  </si>
  <si>
    <t>CH06SR_3677</t>
  </si>
  <si>
    <t>Object (from sample 536)</t>
  </si>
  <si>
    <t>CH06SR_3678</t>
  </si>
  <si>
    <t>Object (from sample 537)</t>
  </si>
  <si>
    <t>CH06SR_3679</t>
  </si>
  <si>
    <t>Object (from sample 540)</t>
  </si>
  <si>
    <t>CH05SR_3359</t>
  </si>
  <si>
    <t>object (from sieve)</t>
  </si>
  <si>
    <t>CH06SR_3663</t>
  </si>
  <si>
    <t>Object (Nail)</t>
  </si>
  <si>
    <t>CH05SR_2773</t>
  </si>
  <si>
    <t>Object (unidentifiable)</t>
  </si>
  <si>
    <t>CH05SR_2983</t>
  </si>
  <si>
    <t>Object, nail/ spike</t>
  </si>
  <si>
    <t>CH04SR_2263</t>
  </si>
  <si>
    <t>Ornamental tack or stud identified in sieve</t>
  </si>
  <si>
    <t>CH06SR_3755</t>
  </si>
  <si>
    <t>Small nail (room 38)</t>
  </si>
  <si>
    <t>CH06SR_3519</t>
  </si>
  <si>
    <t>Tack</t>
  </si>
  <si>
    <t>CH04SR_2725</t>
  </si>
  <si>
    <t>Preserved uncarbonized wood fragment</t>
  </si>
  <si>
    <t>natural object</t>
  </si>
  <si>
    <t>CH04SR_3997</t>
  </si>
  <si>
    <t>Two bovine astragaloi</t>
  </si>
  <si>
    <t>CH04SR_2275</t>
  </si>
  <si>
    <t>Worked bone (Possibly fish ear bone)</t>
  </si>
  <si>
    <t>CH05SR_3034</t>
  </si>
  <si>
    <t>Worked stone (sculpture?)</t>
  </si>
  <si>
    <t>CH04SR_2325</t>
  </si>
  <si>
    <t>Iron harness with copper badge</t>
  </si>
  <si>
    <t>ornament</t>
  </si>
  <si>
    <t>CH01PA_449</t>
  </si>
  <si>
    <t>Anello</t>
  </si>
  <si>
    <t>CH02PA_1461</t>
  </si>
  <si>
    <t>Bead</t>
  </si>
  <si>
    <t>CH05SR_2737</t>
  </si>
  <si>
    <t>Bead (?)</t>
  </si>
  <si>
    <t>CH06SR_3725</t>
  </si>
  <si>
    <t>Bead (2 fragments)</t>
  </si>
  <si>
    <t>CH04SR_2167</t>
  </si>
  <si>
    <t>bead (amethyst?)</t>
  </si>
  <si>
    <t>CH05SR_2893</t>
  </si>
  <si>
    <t>Bead (from Sample 244)</t>
  </si>
  <si>
    <t>CH05SR_2947</t>
  </si>
  <si>
    <t>Bead (from sample 258)</t>
  </si>
  <si>
    <t>CH05SR_3287</t>
  </si>
  <si>
    <t>bead (from sieve)</t>
  </si>
  <si>
    <t>CH04SR_2259</t>
  </si>
  <si>
    <t>Bead from large necklace</t>
  </si>
  <si>
    <t>CH01PA_1</t>
  </si>
  <si>
    <t>Bracciale</t>
  </si>
  <si>
    <t>CH01PA_1015</t>
  </si>
  <si>
    <t>bracelet</t>
  </si>
  <si>
    <t>CH05SR_3113</t>
  </si>
  <si>
    <t>Bracelet (?)</t>
  </si>
  <si>
    <t>CH05SR_3258</t>
  </si>
  <si>
    <t>bracelet (2 pieces) from sieve</t>
  </si>
  <si>
    <t>CH05SR_3241</t>
  </si>
  <si>
    <t>bracelet (from sieve)</t>
  </si>
  <si>
    <t>CH06SR_3937</t>
  </si>
  <si>
    <t>Bracelet fragment</t>
  </si>
  <si>
    <t>CH04SR_2718</t>
  </si>
  <si>
    <t>Bronze bead</t>
  </si>
  <si>
    <t>CH01PA_665</t>
  </si>
  <si>
    <t>Ciondolo</t>
  </si>
  <si>
    <t>CH01PA_1476</t>
  </si>
  <si>
    <t>earing</t>
  </si>
  <si>
    <t>CH01PA_828</t>
  </si>
  <si>
    <t>Earring</t>
  </si>
  <si>
    <t>CH04SR_2198</t>
  </si>
  <si>
    <t>earring or pendant</t>
  </si>
  <si>
    <t>CH01PA_439</t>
  </si>
  <si>
    <t>Fibbia</t>
  </si>
  <si>
    <t>CH01PA_258</t>
  </si>
  <si>
    <t>Fibbietta</t>
  </si>
  <si>
    <t>CH01PA_1329</t>
  </si>
  <si>
    <t>Fibula</t>
  </si>
  <si>
    <t>CH01PA_969</t>
  </si>
  <si>
    <t>Fibule</t>
  </si>
  <si>
    <t>CH04SR_2269</t>
  </si>
  <si>
    <t>Frag-t of glass Bracelet</t>
  </si>
  <si>
    <t>CH04SR_2161</t>
  </si>
  <si>
    <t>fragment of finger ring</t>
  </si>
  <si>
    <t>CH06SR_3840</t>
  </si>
  <si>
    <t>Glass insert</t>
  </si>
  <si>
    <t>CH06SR_3719</t>
  </si>
  <si>
    <t>Glass inset</t>
  </si>
  <si>
    <t>CH04SR_2120</t>
  </si>
  <si>
    <t>Green glass tessera/inset</t>
  </si>
  <si>
    <t>CH04SR_2119</t>
  </si>
  <si>
    <t>Half bead</t>
  </si>
  <si>
    <t>CH05SR_2989</t>
  </si>
  <si>
    <t>Jewellery</t>
  </si>
  <si>
    <t>CH04SR_2342</t>
  </si>
  <si>
    <t>necklace bead</t>
  </si>
  <si>
    <t>CH06SR_3881</t>
  </si>
  <si>
    <t>Object (earring)</t>
  </si>
  <si>
    <t>CH01PA_251</t>
  </si>
  <si>
    <t>Orecchino</t>
  </si>
  <si>
    <t>CH02PA_1102</t>
  </si>
  <si>
    <t>pearl</t>
  </si>
  <si>
    <t>CH02PA_1264</t>
  </si>
  <si>
    <t>pendant</t>
  </si>
  <si>
    <t>CH06SR_3969</t>
  </si>
  <si>
    <t>Pendant(?) (from sample 724)</t>
  </si>
  <si>
    <t>CH06SR_3964</t>
  </si>
  <si>
    <t>Pendant/ button</t>
  </si>
  <si>
    <t>CH04SR_2251</t>
  </si>
  <si>
    <t>Pendant/earring</t>
  </si>
  <si>
    <t>CH05SR_2911</t>
  </si>
  <si>
    <t>Piece of bracelet</t>
  </si>
  <si>
    <t>CH04SR_2212</t>
  </si>
  <si>
    <t>rock-crystal pendant/earring</t>
  </si>
  <si>
    <t>CH04SR_2681</t>
  </si>
  <si>
    <t>Small gold bead</t>
  </si>
  <si>
    <t>CH01PA_158</t>
  </si>
  <si>
    <t>Vago Collana</t>
  </si>
  <si>
    <t>CH06SR_3686</t>
  </si>
  <si>
    <t>Fragment of Pestle</t>
  </si>
  <si>
    <t>pestle</t>
  </si>
  <si>
    <t>CH06SR_3902</t>
  </si>
  <si>
    <t>Pestle?</t>
  </si>
  <si>
    <t>CH01PA_221</t>
  </si>
  <si>
    <t>Ago</t>
  </si>
  <si>
    <t>pin or needle</t>
  </si>
  <si>
    <t>CH04SR_2454</t>
  </si>
  <si>
    <t>Iron needle</t>
  </si>
  <si>
    <t>CH04SR_2456</t>
  </si>
  <si>
    <t>Iron object (NEEDLE?)</t>
  </si>
  <si>
    <t>CH05SR_3177</t>
  </si>
  <si>
    <t>Needle</t>
  </si>
  <si>
    <t>CH05SR_3207</t>
  </si>
  <si>
    <t>Needle (2 pieces)</t>
  </si>
  <si>
    <t>CH05SR_3153</t>
  </si>
  <si>
    <t>Needle / pin</t>
  </si>
  <si>
    <t>CH06SR_3713</t>
  </si>
  <si>
    <t>Object/bar</t>
  </si>
  <si>
    <t>CH06SR_3528</t>
  </si>
  <si>
    <t>Object/wire (pin?)</t>
  </si>
  <si>
    <t>CH02PA_1132</t>
  </si>
  <si>
    <t>pin</t>
  </si>
  <si>
    <t>CH06SR_3397</t>
  </si>
  <si>
    <t>Pin (?)</t>
  </si>
  <si>
    <t>CH06SR_3734</t>
  </si>
  <si>
    <t>Pin (from sample 576)</t>
  </si>
  <si>
    <t>CH06SR_3727</t>
  </si>
  <si>
    <t>Pin/wire/rod (in apse)</t>
  </si>
  <si>
    <t>CH04SR_2186</t>
  </si>
  <si>
    <t>worked bone pin</t>
  </si>
  <si>
    <t>CH04SR_2264</t>
  </si>
  <si>
    <t>~ 3 cm iron ring</t>
  </si>
  <si>
    <t>ring</t>
  </si>
  <si>
    <t>CH05SR_3311</t>
  </si>
  <si>
    <t>annulus (from sieve) ring?</t>
  </si>
  <si>
    <t>CH04SR_2548</t>
  </si>
  <si>
    <t>Bronze ring</t>
  </si>
  <si>
    <t>CH04SR_2266</t>
  </si>
  <si>
    <t>Iron ring ~3cm Diameter</t>
  </si>
  <si>
    <t>CH02PA_1130</t>
  </si>
  <si>
    <t>CH05SR_2865</t>
  </si>
  <si>
    <t>Ring (from sieve)</t>
  </si>
  <si>
    <t>CH04SR_2138</t>
  </si>
  <si>
    <t>Ring and attachment</t>
  </si>
  <si>
    <t>CH06SR_3761</t>
  </si>
  <si>
    <t>Ring or hoop</t>
  </si>
  <si>
    <t>CH04SR_2145</t>
  </si>
  <si>
    <t>small ring</t>
  </si>
  <si>
    <t>CH06SR_3439</t>
  </si>
  <si>
    <t>Lead bar</t>
  </si>
  <si>
    <t>rod or bar</t>
  </si>
  <si>
    <t>CH06SR_3744</t>
  </si>
  <si>
    <t>Object (bar or rod)</t>
  </si>
  <si>
    <t>CH06SR_3603</t>
  </si>
  <si>
    <t>Object (rod or wire)</t>
  </si>
  <si>
    <t>CH01PA_777</t>
  </si>
  <si>
    <t>Sbarra</t>
  </si>
  <si>
    <t>CH04SR_2124</t>
  </si>
  <si>
    <t>fragment of a small statue of hercules</t>
  </si>
  <si>
    <t>sculpture</t>
  </si>
  <si>
    <t>CH04SR_2148</t>
  </si>
  <si>
    <t>fragment of head/statue</t>
  </si>
  <si>
    <t>CH06SR_3973</t>
  </si>
  <si>
    <t>Fragment of marble sculpture with Heracles wrestling the Nemean Lion</t>
  </si>
  <si>
    <t>CH04SR_2409</t>
  </si>
  <si>
    <t>Half head of statue</t>
  </si>
  <si>
    <t>CH06SR_3583</t>
  </si>
  <si>
    <t>Marble sculpture leg</t>
  </si>
  <si>
    <t>CH04SR_2358</t>
  </si>
  <si>
    <t>Piece of Roman tombstone</t>
  </si>
  <si>
    <t>CH04SR_2297</t>
  </si>
  <si>
    <t>Relief fragment</t>
  </si>
  <si>
    <t>CH06SR_3786</t>
  </si>
  <si>
    <t>Sculptural fragment</t>
  </si>
  <si>
    <t>CH06SR_3535</t>
  </si>
  <si>
    <t>2 fr. Of bronze/strip/plate</t>
  </si>
  <si>
    <t>sheet metal</t>
  </si>
  <si>
    <t>CH06SR_3658</t>
  </si>
  <si>
    <t>2 fragments of Bronze</t>
  </si>
  <si>
    <t>CH04SR_2719</t>
  </si>
  <si>
    <t>3 frags of bronze object</t>
  </si>
  <si>
    <t>CH06SR_3634</t>
  </si>
  <si>
    <t>3 pieces of bronze</t>
  </si>
  <si>
    <t>CH04SR_2550</t>
  </si>
  <si>
    <t>Bronze fragment</t>
  </si>
  <si>
    <t>CH06SR_3388</t>
  </si>
  <si>
    <t>Bronze object (plaque)</t>
  </si>
  <si>
    <t>CH06SR_3835</t>
  </si>
  <si>
    <t>Bronze object (strip)</t>
  </si>
  <si>
    <t>CH06SR_3390</t>
  </si>
  <si>
    <t>Bronze object (tube)</t>
  </si>
  <si>
    <t>CH06SR_3844</t>
  </si>
  <si>
    <t>Bronze strip</t>
  </si>
  <si>
    <t>CH06SR_3410</t>
  </si>
  <si>
    <t>Fragment of flat object</t>
  </si>
  <si>
    <t>CH04SR_2537</t>
  </si>
  <si>
    <t>Fragments</t>
  </si>
  <si>
    <t>CH05SR_2813</t>
  </si>
  <si>
    <t>Hammer scale</t>
  </si>
  <si>
    <t>CH05SR_2999</t>
  </si>
  <si>
    <t>Instrument (from sieve)</t>
  </si>
  <si>
    <t>CH02PA_1084</t>
  </si>
  <si>
    <t>Lamina</t>
  </si>
  <si>
    <t>CH04SR_2210</t>
  </si>
  <si>
    <t>lead band</t>
  </si>
  <si>
    <t>CH06SR_3831</t>
  </si>
  <si>
    <t>Obejct</t>
  </si>
  <si>
    <t>CH02PA_1003</t>
  </si>
  <si>
    <t>object</t>
  </si>
  <si>
    <t>CH06SR_3602</t>
  </si>
  <si>
    <t>Object - Plate/Strip</t>
  </si>
  <si>
    <t>CH05SR_3082</t>
  </si>
  <si>
    <t>Object - strip</t>
  </si>
  <si>
    <t>CH06SR_3919</t>
  </si>
  <si>
    <t>Object (from muddy soil from 821)</t>
  </si>
  <si>
    <t>CH06SR_3505</t>
  </si>
  <si>
    <t>Object (from profile below wall 257, room 38)</t>
  </si>
  <si>
    <t>CH06SR_3810</t>
  </si>
  <si>
    <t>Object (from profile)</t>
  </si>
  <si>
    <t>CH05SR_2802</t>
  </si>
  <si>
    <t>Object (from sample 153)</t>
  </si>
  <si>
    <t>CH06SR_3415</t>
  </si>
  <si>
    <t>Object (plaque)</t>
  </si>
  <si>
    <t>CH06SR_3487</t>
  </si>
  <si>
    <t>Object (Plaque/plate)</t>
  </si>
  <si>
    <t>CH06SR_3832</t>
  </si>
  <si>
    <t>Object (strip or plate)</t>
  </si>
  <si>
    <t>CH05SR_3118</t>
  </si>
  <si>
    <t>Object (strip)</t>
  </si>
  <si>
    <t>CH05SR_3149</t>
  </si>
  <si>
    <t>Object / tube</t>
  </si>
  <si>
    <t>CH05SR_2949</t>
  </si>
  <si>
    <t>Object, part of instrument</t>
  </si>
  <si>
    <t>CH05SR_3077</t>
  </si>
  <si>
    <t>Object, strip</t>
  </si>
  <si>
    <t>CH06SR_3465</t>
  </si>
  <si>
    <t>Object/Plate</t>
  </si>
  <si>
    <t>CH06SR_3660</t>
  </si>
  <si>
    <t>Object/strip</t>
  </si>
  <si>
    <t>CH06SR_3892</t>
  </si>
  <si>
    <t>Object/strip/plate</t>
  </si>
  <si>
    <t>CH06SR_3386</t>
  </si>
  <si>
    <t>Part of bronze object</t>
  </si>
  <si>
    <t>CH06SR_3387</t>
  </si>
  <si>
    <t>Part of bronze object/tubing</t>
  </si>
  <si>
    <t>CH05SR_2767</t>
  </si>
  <si>
    <t>Part of instrument</t>
  </si>
  <si>
    <t>CH04SR_2403</t>
  </si>
  <si>
    <t>piece of plate</t>
  </si>
  <si>
    <t>CH06SR_3479</t>
  </si>
  <si>
    <t>Piece/fragment</t>
  </si>
  <si>
    <t>CH06SR_3664</t>
  </si>
  <si>
    <t>Piece/plate/strip</t>
  </si>
  <si>
    <t>CH06SR_3672</t>
  </si>
  <si>
    <t>Piece/plate/strip of bronze</t>
  </si>
  <si>
    <t>CH06SR_3489</t>
  </si>
  <si>
    <t>Pieces</t>
  </si>
  <si>
    <t>CH06SR_3480</t>
  </si>
  <si>
    <t>Pieces/strip</t>
  </si>
  <si>
    <t>CH05SR_2750</t>
  </si>
  <si>
    <t>Plate</t>
  </si>
  <si>
    <t>CH05SR_2810</t>
  </si>
  <si>
    <t>Plate (1.20m from point 17.2385)</t>
  </si>
  <si>
    <t>CH05SR_3367</t>
  </si>
  <si>
    <t>plate (3 pieces)</t>
  </si>
  <si>
    <t>CH06SR_3708</t>
  </si>
  <si>
    <t>Plate (coin?)</t>
  </si>
  <si>
    <t>CH05SR_3299</t>
  </si>
  <si>
    <t>plate (from sample 436)</t>
  </si>
  <si>
    <t>CH05SR_3154</t>
  </si>
  <si>
    <t>Plate /  strip</t>
  </si>
  <si>
    <t>CH05SR_3081</t>
  </si>
  <si>
    <t>Plate / Strip (2 pieces)</t>
  </si>
  <si>
    <t>CH06SR_3526</t>
  </si>
  <si>
    <t>Plate or strip</t>
  </si>
  <si>
    <t>CH05SR_2897</t>
  </si>
  <si>
    <t>Plate; instrument blade</t>
  </si>
  <si>
    <t>CH05SR_3301</t>
  </si>
  <si>
    <t>plates (from sample 380)</t>
  </si>
  <si>
    <t>CH05SR_3109</t>
  </si>
  <si>
    <t>Plates / strips (from sieve)</t>
  </si>
  <si>
    <t>CH05SR_3364</t>
  </si>
  <si>
    <t>ring (5 pieces), strip</t>
  </si>
  <si>
    <t>CH05SR_2752</t>
  </si>
  <si>
    <t>strip</t>
  </si>
  <si>
    <t>CH05SR_2992</t>
  </si>
  <si>
    <t>Strip (from sieve)</t>
  </si>
  <si>
    <t>CH05SR_3365</t>
  </si>
  <si>
    <t>strip/ plate</t>
  </si>
  <si>
    <t>CH06SR_3779</t>
  </si>
  <si>
    <t>Strip/Fragment</t>
  </si>
  <si>
    <t>CH06SR_3441</t>
  </si>
  <si>
    <t>Strip/Plate</t>
  </si>
  <si>
    <t>CH04SR_2563</t>
  </si>
  <si>
    <t>Unidentified bronze object</t>
  </si>
  <si>
    <t>CH05SR_2929</t>
  </si>
  <si>
    <t>Ring inlay with incised representation of God</t>
  </si>
  <si>
    <t>signet</t>
  </si>
  <si>
    <t>CH04SR_2494</t>
  </si>
  <si>
    <t>Weight</t>
  </si>
  <si>
    <t>CH04SR_2123</t>
  </si>
  <si>
    <t>Glass slag - 2 pieces</t>
  </si>
  <si>
    <t>slag</t>
  </si>
  <si>
    <t>CH04SR_2201</t>
  </si>
  <si>
    <t>iron/slag (11 frags)</t>
  </si>
  <si>
    <t>CH01PA_1255</t>
  </si>
  <si>
    <t>salg</t>
  </si>
  <si>
    <t>CH01PA_146</t>
  </si>
  <si>
    <t>Scoria</t>
  </si>
  <si>
    <t>CH02PA_1009</t>
  </si>
  <si>
    <t>CH04SR_2197</t>
  </si>
  <si>
    <t>slag concretion</t>
  </si>
  <si>
    <t>CH04SR_2184</t>
  </si>
  <si>
    <t>slag concretion (3 frags)</t>
  </si>
  <si>
    <t>CH04SR_2216</t>
  </si>
  <si>
    <t>slag from concentration</t>
  </si>
  <si>
    <t>CH01PA_1089</t>
  </si>
  <si>
    <t>slags</t>
  </si>
  <si>
    <t>CH06SR_3435</t>
  </si>
  <si>
    <t>Ball</t>
  </si>
  <si>
    <t>sphere</t>
  </si>
  <si>
    <t>CH05SR_2819</t>
  </si>
  <si>
    <t>ball (found on the wall)</t>
  </si>
  <si>
    <t>CH04SR_2242</t>
  </si>
  <si>
    <t>Clay ball</t>
  </si>
  <si>
    <t>CH02PA_1369</t>
  </si>
  <si>
    <t>shot</t>
  </si>
  <si>
    <t>CH04SR_2453</t>
  </si>
  <si>
    <t>Sling bullet</t>
  </si>
  <si>
    <t>CH04SR_2207</t>
  </si>
  <si>
    <t>sling shot</t>
  </si>
  <si>
    <t>CH05SR_3192</t>
  </si>
  <si>
    <t>Sphere</t>
  </si>
  <si>
    <t>CH04SR_2545</t>
  </si>
  <si>
    <t>Stone object</t>
  </si>
  <si>
    <t>CH04SR_2604</t>
  </si>
  <si>
    <t>stone shot</t>
  </si>
  <si>
    <t>CH01PA_553</t>
  </si>
  <si>
    <t>Fuseruola</t>
  </si>
  <si>
    <t>spindle whorl</t>
  </si>
  <si>
    <t>CH04SR_2187</t>
  </si>
  <si>
    <t>half spindle whorl</t>
  </si>
  <si>
    <t>CH06SR_3974</t>
  </si>
  <si>
    <t>Partial spindle whorl</t>
  </si>
  <si>
    <t>CH05SR_3122</t>
  </si>
  <si>
    <t>Sinker</t>
  </si>
  <si>
    <t>CH01PA_1090</t>
  </si>
  <si>
    <t>CH05SR_3236</t>
  </si>
  <si>
    <t>spindle whorl (from sieve)</t>
  </si>
  <si>
    <t>CH04SR_2573</t>
  </si>
  <si>
    <t>Spindle whorl (Kiev Rus)</t>
  </si>
  <si>
    <t>CH04SR_2135</t>
  </si>
  <si>
    <t>Spindle whorl broken</t>
  </si>
  <si>
    <t>CH06SR_3891</t>
  </si>
  <si>
    <t>Amphora handle with stamp</t>
  </si>
  <si>
    <t>stampled amphora handle</t>
  </si>
  <si>
    <t>CH06SR_3502</t>
  </si>
  <si>
    <t>2 fragments of plaster</t>
  </si>
  <si>
    <t>surface decoration</t>
  </si>
  <si>
    <t>CH04SR_2282</t>
  </si>
  <si>
    <t>Gold tessera (perhaps just glass)</t>
  </si>
  <si>
    <t>CH05SR_3250</t>
  </si>
  <si>
    <t>molded plaster pieces (3)</t>
  </si>
  <si>
    <t>CH04SR_2252</t>
  </si>
  <si>
    <t>Mosaic Tessera</t>
  </si>
  <si>
    <t>CH04SR_2181</t>
  </si>
  <si>
    <t>mosaic tesserae</t>
  </si>
  <si>
    <t>CH06SR_3430</t>
  </si>
  <si>
    <t>Pieces of plaster</t>
  </si>
  <si>
    <t>CH04SR_2154</t>
  </si>
  <si>
    <t>plaster architectural decoration</t>
  </si>
  <si>
    <t>CH06SR_3827</t>
  </si>
  <si>
    <t>Plaster with fresco fragment</t>
  </si>
  <si>
    <t>CH01PA_467</t>
  </si>
  <si>
    <t>Tessera</t>
  </si>
  <si>
    <t>CH05SR_3176</t>
  </si>
  <si>
    <t>Wall decoration fragment</t>
  </si>
  <si>
    <t>CH04SR_2114</t>
  </si>
  <si>
    <t>Thimble</t>
  </si>
  <si>
    <t>thimble</t>
  </si>
  <si>
    <t>CH04SR_2122</t>
  </si>
  <si>
    <t>Thimble with incised decoration</t>
  </si>
  <si>
    <t>CH01PA_879</t>
  </si>
  <si>
    <t>decorated tile</t>
  </si>
  <si>
    <t>tile</t>
  </si>
  <si>
    <t>CH01PA_52</t>
  </si>
  <si>
    <t>Tegola</t>
  </si>
  <si>
    <t>CH06SR_3783</t>
  </si>
  <si>
    <t>Tile</t>
  </si>
  <si>
    <t>CH04SR_2121</t>
  </si>
  <si>
    <t>Blade of knife or implement</t>
  </si>
  <si>
    <t>tool</t>
  </si>
  <si>
    <t>CH04SR_2231</t>
  </si>
  <si>
    <t>Bone Tool</t>
  </si>
  <si>
    <t>CH04SR_2706</t>
  </si>
  <si>
    <t>Bronze cylinder</t>
  </si>
  <si>
    <t>CH04SR_2159</t>
  </si>
  <si>
    <t>bronze object</t>
  </si>
  <si>
    <t>CH01PA_1316</t>
  </si>
  <si>
    <t>chisel</t>
  </si>
  <si>
    <t>CH06SR_3856</t>
  </si>
  <si>
    <t>Comb handle</t>
  </si>
  <si>
    <t>CH04SR_2326</t>
  </si>
  <si>
    <t>Head of tool or weapon</t>
  </si>
  <si>
    <t>CH05SR_2738</t>
  </si>
  <si>
    <t>Instrument (fragment)</t>
  </si>
  <si>
    <t>CH04SR_2371</t>
  </si>
  <si>
    <t>iron frags from tool (animal brush)</t>
  </si>
  <si>
    <t>CH04SR_2150</t>
  </si>
  <si>
    <t>Iron Implement</t>
  </si>
  <si>
    <t>CH04SR_2427</t>
  </si>
  <si>
    <t>Iron object (tool ?)</t>
  </si>
  <si>
    <t>CH04SR_2214</t>
  </si>
  <si>
    <t>iron object (tool frag ?)</t>
  </si>
  <si>
    <t>CH04SR_2707</t>
  </si>
  <si>
    <t>Iron object in situ in rm 33</t>
  </si>
  <si>
    <t>CH04SR_2206</t>
  </si>
  <si>
    <t>iron socket</t>
  </si>
  <si>
    <t>CH04SR_2320</t>
  </si>
  <si>
    <t>Iron tool</t>
  </si>
  <si>
    <t>CH04SR_2312</t>
  </si>
  <si>
    <t>Iron tool (wool brush?)</t>
  </si>
  <si>
    <t>CH02PA_1054</t>
  </si>
  <si>
    <t>mirror</t>
  </si>
  <si>
    <t>CH05SR_2758</t>
  </si>
  <si>
    <t>Object (part of an axe)</t>
  </si>
  <si>
    <t>CH05SR_2917</t>
  </si>
  <si>
    <t>Object (spike)</t>
  </si>
  <si>
    <t>CH05SR_2970</t>
  </si>
  <si>
    <t>Object; part instrument</t>
  </si>
  <si>
    <t>CH04SR_3976</t>
  </si>
  <si>
    <t>Profiled blunt end of a bone pin or stylus.</t>
  </si>
  <si>
    <t>CH01PA_143</t>
  </si>
  <si>
    <t>Raschiatoio</t>
  </si>
  <si>
    <t>CH04SR_2679</t>
  </si>
  <si>
    <t>Stylus</t>
  </si>
  <si>
    <t>CH02PA_1539</t>
  </si>
  <si>
    <t>CH05SR_2945</t>
  </si>
  <si>
    <t>Tool (cleaning profiles of pit in rm 37)</t>
  </si>
  <si>
    <t>CH05SR_2906</t>
  </si>
  <si>
    <t>Tool (from the wall 298)</t>
  </si>
  <si>
    <t>CH04SR_2217</t>
  </si>
  <si>
    <t>tool frag</t>
  </si>
  <si>
    <t>CH04SR_2205</t>
  </si>
  <si>
    <t>tool head object</t>
  </si>
  <si>
    <t>CH05SR_3342</t>
  </si>
  <si>
    <t>tool/ axe head</t>
  </si>
  <si>
    <t>CH04SR_2577</t>
  </si>
  <si>
    <t>Tool/Blade</t>
  </si>
  <si>
    <t>CH05SR_2982</t>
  </si>
  <si>
    <t>Tool/weapon</t>
  </si>
  <si>
    <t>CH04SR_2130</t>
  </si>
  <si>
    <t>weaving impliment ?</t>
  </si>
  <si>
    <t>CH04SR_2116</t>
  </si>
  <si>
    <t>Worked bone point</t>
  </si>
  <si>
    <t>CH04SR_3978</t>
  </si>
  <si>
    <t>Worked bone point with incised decoration</t>
  </si>
  <si>
    <t>CH04SR_2700</t>
  </si>
  <si>
    <t>Bronze object (2 frags)</t>
  </si>
  <si>
    <t>unidentifiable</t>
  </si>
  <si>
    <t>CH04SR_2702</t>
  </si>
  <si>
    <t>Bronze objects</t>
  </si>
  <si>
    <t>CH04SR_2279</t>
  </si>
  <si>
    <t>Chips</t>
  </si>
  <si>
    <t>CH05SR_2760</t>
  </si>
  <si>
    <t>Object - unidentifiable</t>
  </si>
  <si>
    <t>CH05SR_3060</t>
  </si>
  <si>
    <t>Object (2 pieces)</t>
  </si>
  <si>
    <t>CH06SR_3608</t>
  </si>
  <si>
    <t>Object (attached to stone)</t>
  </si>
  <si>
    <t>CH05SR_3300</t>
  </si>
  <si>
    <t>object (from sample 445)</t>
  </si>
  <si>
    <t>CH06SR_3735</t>
  </si>
  <si>
    <t>Object (from sample 559)</t>
  </si>
  <si>
    <t>CH06SR_3920</t>
  </si>
  <si>
    <t>Object (from sample 701)</t>
  </si>
  <si>
    <t>CH06SR_3971</t>
  </si>
  <si>
    <t>Object (from sample 731)</t>
  </si>
  <si>
    <t>CH05SR_3286</t>
  </si>
  <si>
    <t>object (from sieve?)</t>
  </si>
  <si>
    <t>CH05SR_2775</t>
  </si>
  <si>
    <t>Object (unidentifialble)</t>
  </si>
  <si>
    <t>CH06SR_3889</t>
  </si>
  <si>
    <t>Object taken as sample for residual analysis number 738</t>
  </si>
  <si>
    <t>CH05SR_3014</t>
  </si>
  <si>
    <t>Object/ instrument part</t>
  </si>
  <si>
    <t>CH06SR_3484</t>
  </si>
  <si>
    <t>Piece</t>
  </si>
  <si>
    <t>CH06SR_3428</t>
  </si>
  <si>
    <t>Piece of bronze</t>
  </si>
  <si>
    <t>CH05SR_3051</t>
  </si>
  <si>
    <t>Plate / strip</t>
  </si>
  <si>
    <t>CH05SR_2755</t>
  </si>
  <si>
    <t>Semicircular object</t>
  </si>
  <si>
    <t>CH04SR_2131</t>
  </si>
  <si>
    <t>Tube/Cylinder</t>
  </si>
  <si>
    <t>CH06SR_3394</t>
  </si>
  <si>
    <t>Two fragments of bronze object</t>
  </si>
  <si>
    <t>CH06SR_3497</t>
  </si>
  <si>
    <t>Two pieces of bronze</t>
  </si>
  <si>
    <t>CH05SR_2740</t>
  </si>
  <si>
    <t>Unidentified corroded object</t>
  </si>
  <si>
    <t>CH04SR_2461</t>
  </si>
  <si>
    <t>unidentified lead object</t>
  </si>
  <si>
    <t>CH05SR_2753</t>
  </si>
  <si>
    <t>Unidentified object</t>
  </si>
  <si>
    <t>CH05SR_2748</t>
  </si>
  <si>
    <t>Unspecified circular object</t>
  </si>
  <si>
    <t>CH01PA_1421</t>
  </si>
  <si>
    <t>waste</t>
  </si>
  <si>
    <t>CH02PA_2017</t>
  </si>
  <si>
    <t>WORKED</t>
  </si>
  <si>
    <t>CH05SR_2749</t>
  </si>
  <si>
    <t>Worked object</t>
  </si>
  <si>
    <t>CH05SR_3333</t>
  </si>
  <si>
    <t>arrow head</t>
  </si>
  <si>
    <t>weapon</t>
  </si>
  <si>
    <t>CH05SR_2964</t>
  </si>
  <si>
    <t>Arrow head from Tomb 5</t>
  </si>
  <si>
    <t>CH04SR_2273</t>
  </si>
  <si>
    <t>Bullet (Crimean War)</t>
  </si>
  <si>
    <t>CH05SR_2855</t>
  </si>
  <si>
    <t>Cannon ball</t>
  </si>
  <si>
    <t>CH05SR_2772</t>
  </si>
  <si>
    <t>Cannon ball/ shot</t>
  </si>
  <si>
    <t>CH04SR_2290</t>
  </si>
  <si>
    <t>cannonball frag(Crimean War ?)</t>
  </si>
  <si>
    <t>CH04SR_2298</t>
  </si>
  <si>
    <t>Cannonball fragments</t>
  </si>
  <si>
    <t>CH04SR_2188</t>
  </si>
  <si>
    <t>Crimean War cannonball</t>
  </si>
  <si>
    <t>CH05SR_2734</t>
  </si>
  <si>
    <t>Fragment of cannon ball</t>
  </si>
  <si>
    <t>CH05SR_2745</t>
  </si>
  <si>
    <t>Grape shot</t>
  </si>
  <si>
    <t>CH04SR_2107</t>
  </si>
  <si>
    <t>Grape shot - Crimean war?</t>
  </si>
  <si>
    <t>CH04SR_2113</t>
  </si>
  <si>
    <t>grapeshot</t>
  </si>
  <si>
    <t>CH04SR_2592</t>
  </si>
  <si>
    <t>Iron object (probably goes with SF 2565)</t>
  </si>
  <si>
    <t>CH04SR_2418</t>
  </si>
  <si>
    <t>Iron object (spearhead)</t>
  </si>
  <si>
    <t>CH04SR_2502</t>
  </si>
  <si>
    <t>Iron sling bullet</t>
  </si>
  <si>
    <t>CH04SR_2339</t>
  </si>
  <si>
    <t>iron spearhead</t>
  </si>
  <si>
    <t>CH04SR_2324</t>
  </si>
  <si>
    <t>Iron with copper inlay</t>
  </si>
  <si>
    <t>CH04SR_2125</t>
  </si>
  <si>
    <t>Long thin arrowhead with haft - 15x17 cm</t>
  </si>
  <si>
    <t>CH04SR_2565</t>
  </si>
  <si>
    <t>Sword/Knife</t>
  </si>
  <si>
    <t>CH05SR_2754</t>
  </si>
  <si>
    <t>Two fragments of Cannon ball</t>
  </si>
  <si>
    <t>CH04SR_2132</t>
  </si>
  <si>
    <t>Biconical net weight</t>
  </si>
  <si>
    <t>weight</t>
  </si>
  <si>
    <t>CH04SR_2693</t>
  </si>
  <si>
    <t>Lead loom weight</t>
  </si>
  <si>
    <t>CH04SR_2142</t>
  </si>
  <si>
    <t>Loom weight</t>
  </si>
  <si>
    <t>CH04SR_2218</t>
  </si>
  <si>
    <t>loom weight (or net weight)</t>
  </si>
  <si>
    <t>CH01PA_118</t>
  </si>
  <si>
    <t>Mola</t>
  </si>
  <si>
    <t>CH04SR_2559</t>
  </si>
  <si>
    <t>Net weight (Fishing)</t>
  </si>
  <si>
    <t>CH06SR_3684</t>
  </si>
  <si>
    <t>Object (for divers' belt)</t>
  </si>
  <si>
    <t>CH01PA_472</t>
  </si>
  <si>
    <t>Peso</t>
  </si>
  <si>
    <t>CH01PA_150</t>
  </si>
  <si>
    <t>Peso da Telaio</t>
  </si>
  <si>
    <t>CH04SR_2452</t>
  </si>
  <si>
    <t>Pyramidal loom weight</t>
  </si>
  <si>
    <t>CH05SR_2977</t>
  </si>
  <si>
    <t>Rectangular object ("tesserae")</t>
  </si>
  <si>
    <t>CH05SR_2978</t>
  </si>
  <si>
    <t>Ring like object annulus</t>
  </si>
  <si>
    <t>CH04SR_2421</t>
  </si>
  <si>
    <t>Stone object with hole and graffiti</t>
  </si>
  <si>
    <t>CH06SR_3447</t>
  </si>
  <si>
    <t>Weight (Loom or fishing)</t>
  </si>
  <si>
    <t>CH06SR_3507</t>
  </si>
  <si>
    <t>Weight (possibly)</t>
  </si>
  <si>
    <t>CH05SR_2795</t>
  </si>
  <si>
    <t>Weight (sinker or loom weight)</t>
  </si>
  <si>
    <t>CH01PA_1760</t>
  </si>
  <si>
    <t>wheat stone</t>
  </si>
  <si>
    <t>whetstone</t>
  </si>
  <si>
    <t>CH06SR_3785</t>
  </si>
  <si>
    <t>Whestone</t>
  </si>
  <si>
    <t>CH01PA_854</t>
  </si>
  <si>
    <t>whet</t>
  </si>
  <si>
    <t>CH02PA_1995</t>
  </si>
  <si>
    <t>whet stone</t>
  </si>
  <si>
    <t>CH01PA_1014</t>
  </si>
  <si>
    <t>CH06SR_3547</t>
  </si>
  <si>
    <t>Whetstone (?)</t>
  </si>
  <si>
    <t>CH06SR_3509</t>
  </si>
  <si>
    <t>Whetstone (?) (Cleaning of room 31a)</t>
  </si>
  <si>
    <t>CH04SR_2104</t>
  </si>
  <si>
    <t>Shard</t>
  </si>
  <si>
    <t>window glazing</t>
  </si>
  <si>
    <t>CH01PA_714</t>
  </si>
  <si>
    <t>Vetro da finestra</t>
  </si>
  <si>
    <t>CH05SR_2774</t>
  </si>
  <si>
    <t>Window seal</t>
  </si>
  <si>
    <t>CH05SR_3257</t>
  </si>
  <si>
    <t>(disintegrated) object</t>
  </si>
  <si>
    <t>wire</t>
  </si>
  <si>
    <t>CH05SR_3293</t>
  </si>
  <si>
    <t>coiled wire</t>
  </si>
  <si>
    <t>CH05SR_3371</t>
  </si>
  <si>
    <t>CH01PA_1134</t>
  </si>
  <si>
    <t>astragalo</t>
  </si>
  <si>
    <t>worked bone</t>
  </si>
  <si>
    <t>CH06SR_3912</t>
  </si>
  <si>
    <t>Astragalos</t>
  </si>
  <si>
    <t>CH01PA_1155</t>
  </si>
  <si>
    <t>astragalus</t>
  </si>
  <si>
    <t>CH04SR_2547</t>
  </si>
  <si>
    <t>Bone instrument</t>
  </si>
  <si>
    <t>CH06SR_3384</t>
  </si>
  <si>
    <t>Bone object</t>
  </si>
  <si>
    <t>CH04SR_2429</t>
  </si>
  <si>
    <t>Bone object (Horse/bridle equipment?)</t>
  </si>
  <si>
    <t>CH06SR_3999</t>
  </si>
  <si>
    <t>Bone object (pin?)</t>
  </si>
  <si>
    <t>CH06SR_3424</t>
  </si>
  <si>
    <t>Bone object with carved decoration</t>
  </si>
  <si>
    <t>CH04SR_2645</t>
  </si>
  <si>
    <t>Bone with traces of carving</t>
  </si>
  <si>
    <t>CH05SR_2988</t>
  </si>
  <si>
    <t>Carved object (from wheel barrow)</t>
  </si>
  <si>
    <t>CH01PA_822</t>
  </si>
  <si>
    <t>corno</t>
  </si>
  <si>
    <t>CH05SR_3159</t>
  </si>
  <si>
    <t>Decorated object</t>
  </si>
  <si>
    <t>CH04SR_2247</t>
  </si>
  <si>
    <t>Fish Bone with traces of carving</t>
  </si>
  <si>
    <t>natural artifact</t>
  </si>
  <si>
    <t>CH04SR_2213</t>
  </si>
  <si>
    <t>fragment with incised decoration</t>
  </si>
  <si>
    <t>CH05SR_3191</t>
  </si>
  <si>
    <t>Object (carved bone)</t>
  </si>
  <si>
    <t>CH01PA_109</t>
  </si>
  <si>
    <t>Oggetto</t>
  </si>
  <si>
    <t>CH01PA_126</t>
  </si>
  <si>
    <t>Osso Lavorato</t>
  </si>
  <si>
    <t>CH06SR_3682</t>
  </si>
  <si>
    <t>Panel/Plaque</t>
  </si>
  <si>
    <t>CH04SR_3977</t>
  </si>
  <si>
    <t>Part of a worked bone object</t>
  </si>
  <si>
    <t>CH04SR_2386</t>
  </si>
  <si>
    <t>plaque</t>
  </si>
  <si>
    <t>CH06SR_3957</t>
  </si>
  <si>
    <t>Plaque/ panel</t>
  </si>
  <si>
    <t>CH04SR_2317</t>
  </si>
  <si>
    <t>Polished/worked animal horn</t>
  </si>
  <si>
    <t>CH04SR_2165</t>
  </si>
  <si>
    <t>CH06SR_3564</t>
  </si>
  <si>
    <t>Worked bone (?)</t>
  </si>
  <si>
    <t>CH05SR_2781</t>
  </si>
  <si>
    <t>Worked bone (found near wall 49)</t>
  </si>
  <si>
    <t>CH04SR_2569</t>
  </si>
  <si>
    <t>Worked horn</t>
  </si>
  <si>
    <t>CH04SR_2336</t>
  </si>
  <si>
    <t>3x frags engraved stone</t>
  </si>
  <si>
    <t>worked stone</t>
  </si>
  <si>
    <t>CH01PA_408</t>
  </si>
  <si>
    <t>Abbeveratoio</t>
  </si>
  <si>
    <t>CH05SR_2877</t>
  </si>
  <si>
    <t>Decorated geometrically rectangular pumice</t>
  </si>
  <si>
    <t>CH05SR_3337</t>
  </si>
  <si>
    <t>flint (from sieve)</t>
  </si>
  <si>
    <t>CH05SR_3339</t>
  </si>
  <si>
    <t>flint core</t>
  </si>
  <si>
    <t>CH06SR_3836</t>
  </si>
  <si>
    <t>Flint flake</t>
  </si>
  <si>
    <t>CH05SR_3161</t>
  </si>
  <si>
    <t>Flint tool</t>
  </si>
  <si>
    <t>CH05SR_2822</t>
  </si>
  <si>
    <t>Fragment of decorated object</t>
  </si>
  <si>
    <t>CH06SR_3612</t>
  </si>
  <si>
    <t>fragment/whetstone</t>
  </si>
  <si>
    <t>CH06SR_3552</t>
  </si>
  <si>
    <t>Grinding Stone (for cosmetics)</t>
  </si>
  <si>
    <t>CH05SR_3022</t>
  </si>
  <si>
    <t>Knapped flint</t>
  </si>
  <si>
    <t>CH01PA_176</t>
  </si>
  <si>
    <t>Lastrina Lavorata</t>
  </si>
  <si>
    <t>CH06SR_3644</t>
  </si>
  <si>
    <t>Lithic</t>
  </si>
  <si>
    <t>CH01PA_116</t>
  </si>
  <si>
    <t>Nucleo</t>
  </si>
  <si>
    <t>CH05SR_2871</t>
  </si>
  <si>
    <t>Nucleus (1.70m from 17.2385)</t>
  </si>
  <si>
    <t>CH06SR_3905</t>
  </si>
  <si>
    <t>Object/Tool</t>
  </si>
  <si>
    <t>CH01PA_414</t>
  </si>
  <si>
    <t>Oggetto Lavorato</t>
  </si>
  <si>
    <t>CH01PA_147</t>
  </si>
  <si>
    <t>Palla</t>
  </si>
  <si>
    <t>CH06SR_3437</t>
  </si>
  <si>
    <t>Piece of flint</t>
  </si>
  <si>
    <t>CH06SR_3701</t>
  </si>
  <si>
    <t>Piece of flint/flake</t>
  </si>
  <si>
    <t>CH01PA_175</t>
  </si>
  <si>
    <t>Pietra Lavorata</t>
  </si>
  <si>
    <t>CH04SR_2517</t>
  </si>
  <si>
    <t>Round engraved object</t>
  </si>
  <si>
    <t>CH01PA_120</t>
  </si>
  <si>
    <t>Scheggia</t>
  </si>
  <si>
    <t>CH05SR_2946</t>
  </si>
  <si>
    <t>Slab (cleaning profiles of pit in rm 37)</t>
  </si>
  <si>
    <t>CH04SR_2355</t>
  </si>
  <si>
    <t>stone object - thymaterion or kernos</t>
  </si>
  <si>
    <t>CH04SR_2635</t>
  </si>
  <si>
    <t>Stone object, 2 frags</t>
  </si>
  <si>
    <t>CH06SR_3790</t>
  </si>
  <si>
    <t>Stopper</t>
  </si>
  <si>
    <t>CH05SR_3317</t>
  </si>
  <si>
    <t>worked flint</t>
  </si>
  <si>
    <t>CH04SR_2334</t>
  </si>
  <si>
    <t>worked stone frag</t>
  </si>
  <si>
    <t>CH04SR_2151</t>
  </si>
  <si>
    <t>Iron/Clay Concentration of iron object on clay roofing material</t>
  </si>
  <si>
    <t>CH01PA_905</t>
  </si>
  <si>
    <t>nc</t>
  </si>
  <si>
    <t>CH06SR_3565</t>
  </si>
  <si>
    <t>Number not used</t>
  </si>
  <si>
    <t>CH06SR_3972</t>
  </si>
  <si>
    <t>Object/ plate (from sample 731)</t>
  </si>
  <si>
    <t>CH01PA_825</t>
  </si>
  <si>
    <t>orlo</t>
  </si>
  <si>
    <t>CH01PA_55</t>
  </si>
  <si>
    <t>Ossa Umane</t>
  </si>
  <si>
    <t>";</t>
  </si>
  <si>
    <t xml:space="preserve">insert into cor_tbl_attribute (boolean,itemkey,itemvalue,cre_by,cre_on,attribute) select 1,"sfi_cd",a.itemvalue,1,now(), </t>
  </si>
  <si>
    <t xml:space="preserve"> from cor_tbl_txt a where txttype=2 and txt =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</si>
</sst>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5"/>
  <sheetViews>
    <sheetView tabSelected="1" topLeftCell="F1" workbookViewId="0">
      <selection activeCell="F3" sqref="F3:F789"/>
    </sheetView>
  </sheetViews>
  <sheetFormatPr baseColWidth="10" defaultRowHeight="16" x14ac:dyDescent="0.2"/>
  <cols>
    <col min="1" max="1" width="7.33203125" bestFit="1" customWidth="1"/>
    <col min="2" max="2" width="12.5" bestFit="1" customWidth="1"/>
    <col min="3" max="3" width="75.33203125" bestFit="1" customWidth="1"/>
    <col min="4" max="4" width="23" bestFit="1" customWidth="1"/>
    <col min="6" max="6" width="22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E2">
        <f>VLOOKUP(D2,attrlookup!A$1:B$100,2)</f>
        <v>1237</v>
      </c>
      <c r="F2" t="str">
        <f>_xlfn.TEXTJOIN("",1,Query!A$1,sf_short_descriptions_mapped_to!E2,Query!B$1,sf_short_descriptions_mapped_to!C2,Query!C$1)</f>
        <v>insert into cor_tbl_attribute (boolean,itemkey,itemvalue,cre_by,cre_on,attribute) select 1,"sfi_cd",a.itemvalue,1,now(), 1237 from cor_tbl_txt a where txttype=2 and txt = "Anchor";</v>
      </c>
    </row>
    <row r="3" spans="1:6" x14ac:dyDescent="0.2">
      <c r="A3" t="s">
        <v>4</v>
      </c>
      <c r="B3" t="s">
        <v>8</v>
      </c>
      <c r="C3" t="s">
        <v>9</v>
      </c>
      <c r="D3" t="s">
        <v>7</v>
      </c>
      <c r="E3">
        <f>VLOOKUP(D3,attrlookup!A$1:B$100,2)</f>
        <v>1237</v>
      </c>
      <c r="F3" t="str">
        <f>_xlfn.TEXTJOIN("",1,Query!A$1,sf_short_descriptions_mapped_to!E3,Query!B$1,sf_short_descriptions_mapped_to!C3,Query!C$1)</f>
        <v>insert into cor_tbl_attribute (boolean,itemkey,itemvalue,cre_by,cre_on,attribute) select 1,"sfi_cd",a.itemvalue,1,now(), 1237 from cor_tbl_txt a where txttype=2 and txt = "Anchor (?)";</v>
      </c>
    </row>
    <row r="4" spans="1:6" x14ac:dyDescent="0.2">
      <c r="A4" t="s">
        <v>4</v>
      </c>
      <c r="B4" t="s">
        <v>10</v>
      </c>
      <c r="C4" t="s">
        <v>11</v>
      </c>
      <c r="D4" t="s">
        <v>12</v>
      </c>
      <c r="E4">
        <f>VLOOKUP(D4,attrlookup!A$1:B$100,2)</f>
        <v>1238</v>
      </c>
      <c r="F4" t="str">
        <f>_xlfn.TEXTJOIN("",1,Query!A$1,sf_short_descriptions_mapped_to!E4,Query!B$1,sf_short_descriptions_mapped_to!C4,Query!C$1)</f>
        <v>insert into cor_tbl_attribute (boolean,itemkey,itemvalue,cre_by,cre_on,attribute) select 1,"sfi_cd",a.itemvalue,1,now(), 1238 from cor_tbl_txt a where txttype=2 and txt = "arch detail";</v>
      </c>
    </row>
    <row r="5" spans="1:6" x14ac:dyDescent="0.2">
      <c r="A5" t="s">
        <v>4</v>
      </c>
      <c r="B5" t="s">
        <v>13</v>
      </c>
      <c r="C5" t="s">
        <v>14</v>
      </c>
      <c r="D5" t="s">
        <v>12</v>
      </c>
      <c r="E5">
        <f>VLOOKUP(D5,attrlookup!A$1:B$100,2)</f>
        <v>1238</v>
      </c>
      <c r="F5" t="str">
        <f>_xlfn.TEXTJOIN("",1,Query!A$1,sf_short_descriptions_mapped_to!E5,Query!B$1,sf_short_descriptions_mapped_to!C5,Query!C$1)</f>
        <v>insert into cor_tbl_attribute (boolean,itemkey,itemvalue,cre_by,cre_on,attribute) select 1,"sfi_cd",a.itemvalue,1,now(), 1238 from cor_tbl_txt a where txttype=2 and txt = "arch frag";</v>
      </c>
    </row>
    <row r="6" spans="1:6" x14ac:dyDescent="0.2">
      <c r="A6" t="s">
        <v>4</v>
      </c>
      <c r="B6" t="s">
        <v>15</v>
      </c>
      <c r="C6" t="s">
        <v>16</v>
      </c>
      <c r="D6" t="s">
        <v>12</v>
      </c>
      <c r="E6">
        <f>VLOOKUP(D6,attrlookup!A$1:B$100,2)</f>
        <v>1238</v>
      </c>
      <c r="F6" t="str">
        <f>_xlfn.TEXTJOIN("",1,Query!A$1,sf_short_descriptions_mapped_to!E6,Query!B$1,sf_short_descriptions_mapped_to!C6,Query!C$1)</f>
        <v>insert into cor_tbl_attribute (boolean,itemkey,itemvalue,cre_by,cre_on,attribute) select 1,"sfi_cd",a.itemvalue,1,now(), 1238 from cor_tbl_txt a where txttype=2 and txt = "arch frag w/plaster";</v>
      </c>
    </row>
    <row r="7" spans="1:6" x14ac:dyDescent="0.2">
      <c r="A7" t="s">
        <v>4</v>
      </c>
      <c r="B7" t="s">
        <v>17</v>
      </c>
      <c r="C7" t="s">
        <v>18</v>
      </c>
      <c r="D7" t="s">
        <v>12</v>
      </c>
      <c r="E7">
        <f>VLOOKUP(D7,attrlookup!A$1:B$100,2)</f>
        <v>1238</v>
      </c>
      <c r="F7" t="str">
        <f>_xlfn.TEXTJOIN("",1,Query!A$1,sf_short_descriptions_mapped_to!E7,Query!B$1,sf_short_descriptions_mapped_to!C7,Query!C$1)</f>
        <v>insert into cor_tbl_attribute (boolean,itemkey,itemvalue,cre_by,cre_on,attribute) select 1,"sfi_cd",a.itemvalue,1,now(), 1238 from cor_tbl_txt a where txttype=2 and txt = "architec fragment with plaster";</v>
      </c>
    </row>
    <row r="8" spans="1:6" x14ac:dyDescent="0.2">
      <c r="A8" t="s">
        <v>4</v>
      </c>
      <c r="B8" t="s">
        <v>19</v>
      </c>
      <c r="C8" t="s">
        <v>20</v>
      </c>
      <c r="D8" t="s">
        <v>12</v>
      </c>
      <c r="E8">
        <f>VLOOKUP(D8,attrlookup!A$1:B$100,2)</f>
        <v>1238</v>
      </c>
      <c r="F8" t="str">
        <f>_xlfn.TEXTJOIN("",1,Query!A$1,sf_short_descriptions_mapped_to!E8,Query!B$1,sf_short_descriptions_mapped_to!C8,Query!C$1)</f>
        <v>insert into cor_tbl_attribute (boolean,itemkey,itemvalue,cre_by,cre_on,attribute) select 1,"sfi_cd",a.itemvalue,1,now(), 1238 from cor_tbl_txt a where txttype=2 and txt = "Architechtural fragment";</v>
      </c>
    </row>
    <row r="9" spans="1:6" x14ac:dyDescent="0.2">
      <c r="A9" t="s">
        <v>4</v>
      </c>
      <c r="B9" t="s">
        <v>21</v>
      </c>
      <c r="C9" t="s">
        <v>22</v>
      </c>
      <c r="D9" t="s">
        <v>12</v>
      </c>
      <c r="E9">
        <f>VLOOKUP(D9,attrlookup!A$1:B$100,2)</f>
        <v>1238</v>
      </c>
      <c r="F9" t="str">
        <f>_xlfn.TEXTJOIN("",1,Query!A$1,sf_short_descriptions_mapped_to!E9,Query!B$1,sf_short_descriptions_mapped_to!C9,Query!C$1)</f>
        <v>insert into cor_tbl_attribute (boolean,itemkey,itemvalue,cre_by,cre_on,attribute) select 1,"sfi_cd",a.itemvalue,1,now(), 1238 from cor_tbl_txt a where txttype=2 and txt = "architectonic element";</v>
      </c>
    </row>
    <row r="10" spans="1:6" x14ac:dyDescent="0.2">
      <c r="A10" t="s">
        <v>4</v>
      </c>
      <c r="B10" t="s">
        <v>23</v>
      </c>
      <c r="C10" t="s">
        <v>24</v>
      </c>
      <c r="D10" t="s">
        <v>12</v>
      </c>
      <c r="E10">
        <f>VLOOKUP(D10,attrlookup!A$1:B$100,2)</f>
        <v>1238</v>
      </c>
      <c r="F10" t="str">
        <f>_xlfn.TEXTJOIN("",1,Query!A$1,sf_short_descriptions_mapped_to!E10,Query!B$1,sf_short_descriptions_mapped_to!C10,Query!C$1)</f>
        <v>insert into cor_tbl_attribute (boolean,itemkey,itemvalue,cre_by,cre_on,attribute) select 1,"sfi_cd",a.itemvalue,1,now(), 1238 from cor_tbl_txt a where txttype=2 and txt = "architectual detail (cornice)";</v>
      </c>
    </row>
    <row r="11" spans="1:6" x14ac:dyDescent="0.2">
      <c r="A11" t="s">
        <v>4</v>
      </c>
      <c r="B11" t="s">
        <v>25</v>
      </c>
      <c r="C11" t="s">
        <v>26</v>
      </c>
      <c r="D11" t="s">
        <v>12</v>
      </c>
      <c r="E11">
        <f>VLOOKUP(D11,attrlookup!A$1:B$100,2)</f>
        <v>1238</v>
      </c>
      <c r="F11" t="str">
        <f>_xlfn.TEXTJOIN("",1,Query!A$1,sf_short_descriptions_mapped_to!E11,Query!B$1,sf_short_descriptions_mapped_to!C11,Query!C$1)</f>
        <v>insert into cor_tbl_attribute (boolean,itemkey,itemvalue,cre_by,cre_on,attribute) select 1,"sfi_cd",a.itemvalue,1,now(), 1238 from cor_tbl_txt a where txttype=2 and txt = "architectual frag";</v>
      </c>
    </row>
    <row r="12" spans="1:6" x14ac:dyDescent="0.2">
      <c r="A12" t="s">
        <v>4</v>
      </c>
      <c r="B12" t="s">
        <v>27</v>
      </c>
      <c r="C12" t="s">
        <v>28</v>
      </c>
      <c r="D12" t="s">
        <v>12</v>
      </c>
      <c r="E12">
        <f>VLOOKUP(D12,attrlookup!A$1:B$100,2)</f>
        <v>1238</v>
      </c>
      <c r="F12" t="str">
        <f>_xlfn.TEXTJOIN("",1,Query!A$1,sf_short_descriptions_mapped_to!E12,Query!B$1,sf_short_descriptions_mapped_to!C12,Query!C$1)</f>
        <v>insert into cor_tbl_attribute (boolean,itemkey,itemvalue,cre_by,cre_on,attribute) select 1,"sfi_cd",a.itemvalue,1,now(), 1238 from cor_tbl_txt a where txttype=2 and txt = "Architectural / sculptural fragment";</v>
      </c>
    </row>
    <row r="13" spans="1:6" x14ac:dyDescent="0.2">
      <c r="A13" t="s">
        <v>4</v>
      </c>
      <c r="B13" t="s">
        <v>29</v>
      </c>
      <c r="C13" t="s">
        <v>30</v>
      </c>
      <c r="D13" t="s">
        <v>12</v>
      </c>
      <c r="E13">
        <f>VLOOKUP(D13,attrlookup!A$1:B$100,2)</f>
        <v>1238</v>
      </c>
      <c r="F13" t="str">
        <f>_xlfn.TEXTJOIN("",1,Query!A$1,sf_short_descriptions_mapped_to!E13,Query!B$1,sf_short_descriptions_mapped_to!C13,Query!C$1)</f>
        <v>insert into cor_tbl_attribute (boolean,itemkey,itemvalue,cre_by,cre_on,attribute) select 1,"sfi_cd",a.itemvalue,1,now(), 1238 from cor_tbl_txt a where txttype=2 and txt = "Architectural decoration/relief";</v>
      </c>
    </row>
    <row r="14" spans="1:6" x14ac:dyDescent="0.2">
      <c r="A14" t="s">
        <v>4</v>
      </c>
      <c r="B14" t="s">
        <v>31</v>
      </c>
      <c r="C14" t="s">
        <v>32</v>
      </c>
      <c r="D14" t="s">
        <v>12</v>
      </c>
      <c r="E14">
        <f>VLOOKUP(D14,attrlookup!A$1:B$100,2)</f>
        <v>1238</v>
      </c>
      <c r="F14" t="str">
        <f>_xlfn.TEXTJOIN("",1,Query!A$1,sf_short_descriptions_mapped_to!E14,Query!B$1,sf_short_descriptions_mapped_to!C14,Query!C$1)</f>
        <v>insert into cor_tbl_attribute (boolean,itemkey,itemvalue,cre_by,cre_on,attribute) select 1,"sfi_cd",a.itemvalue,1,now(), 1238 from cor_tbl_txt a where txttype=2 and txt = "Architectural detail";</v>
      </c>
    </row>
    <row r="15" spans="1:6" x14ac:dyDescent="0.2">
      <c r="A15" t="s">
        <v>4</v>
      </c>
      <c r="B15" t="s">
        <v>33</v>
      </c>
      <c r="C15" t="s">
        <v>34</v>
      </c>
      <c r="D15" t="s">
        <v>12</v>
      </c>
      <c r="E15">
        <f>VLOOKUP(D15,attrlookup!A$1:B$100,2)</f>
        <v>1238</v>
      </c>
      <c r="F15" t="str">
        <f>_xlfn.TEXTJOIN("",1,Query!A$1,sf_short_descriptions_mapped_to!E15,Query!B$1,sf_short_descriptions_mapped_to!C15,Query!C$1)</f>
        <v>insert into cor_tbl_attribute (boolean,itemkey,itemvalue,cre_by,cre_on,attribute) select 1,"sfi_cd",a.itemvalue,1,now(), 1238 from cor_tbl_txt a where txttype=2 and txt = "Architectural detail (0.85m from 17.2385)";</v>
      </c>
    </row>
    <row r="16" spans="1:6" x14ac:dyDescent="0.2">
      <c r="A16" t="s">
        <v>4</v>
      </c>
      <c r="B16" t="s">
        <v>35</v>
      </c>
      <c r="C16" t="s">
        <v>36</v>
      </c>
      <c r="D16" t="s">
        <v>12</v>
      </c>
      <c r="E16">
        <f>VLOOKUP(D16,attrlookup!A$1:B$100,2)</f>
        <v>1238</v>
      </c>
      <c r="F16" t="str">
        <f>_xlfn.TEXTJOIN("",1,Query!A$1,sf_short_descriptions_mapped_to!E16,Query!B$1,sf_short_descriptions_mapped_to!C16,Query!C$1)</f>
        <v>insert into cor_tbl_attribute (boolean,itemkey,itemvalue,cre_by,cre_on,attribute) select 1,"sfi_cd",a.itemvalue,1,now(), 1238 from cor_tbl_txt a where txttype=2 and txt = "Architectural detail (1.60m from 17.2385)";</v>
      </c>
    </row>
    <row r="17" spans="1:6" x14ac:dyDescent="0.2">
      <c r="A17" t="s">
        <v>4</v>
      </c>
      <c r="B17" t="s">
        <v>37</v>
      </c>
      <c r="C17" t="s">
        <v>38</v>
      </c>
      <c r="D17" t="s">
        <v>12</v>
      </c>
      <c r="E17">
        <f>VLOOKUP(D17,attrlookup!A$1:B$100,2)</f>
        <v>1238</v>
      </c>
      <c r="F17" t="str">
        <f>_xlfn.TEXTJOIN("",1,Query!A$1,sf_short_descriptions_mapped_to!E17,Query!B$1,sf_short_descriptions_mapped_to!C17,Query!C$1)</f>
        <v>insert into cor_tbl_attribute (boolean,itemkey,itemvalue,cre_by,cre_on,attribute) select 1,"sfi_cd",a.itemvalue,1,now(), 1238 from cor_tbl_txt a where txttype=2 and txt = "Architectural detail (2.00 from 17.2385)";</v>
      </c>
    </row>
    <row r="18" spans="1:6" x14ac:dyDescent="0.2">
      <c r="A18" t="s">
        <v>4</v>
      </c>
      <c r="B18" t="s">
        <v>39</v>
      </c>
      <c r="C18" t="s">
        <v>40</v>
      </c>
      <c r="D18" t="s">
        <v>12</v>
      </c>
      <c r="E18">
        <f>VLOOKUP(D18,attrlookup!A$1:B$100,2)</f>
        <v>1238</v>
      </c>
      <c r="F18" t="str">
        <f>_xlfn.TEXTJOIN("",1,Query!A$1,sf_short_descriptions_mapped_to!E18,Query!B$1,sf_short_descriptions_mapped_to!C18,Query!C$1)</f>
        <v>insert into cor_tbl_attribute (boolean,itemkey,itemvalue,cre_by,cre_on,attribute) select 1,"sfi_cd",a.itemvalue,1,now(), 1238 from cor_tbl_txt a where txttype=2 and txt = "Architectural detail (door frame)";</v>
      </c>
    </row>
    <row r="19" spans="1:6" x14ac:dyDescent="0.2">
      <c r="A19" t="s">
        <v>4</v>
      </c>
      <c r="B19" t="s">
        <v>41</v>
      </c>
      <c r="C19" t="s">
        <v>42</v>
      </c>
      <c r="D19" t="s">
        <v>12</v>
      </c>
      <c r="E19">
        <f>VLOOKUP(D19,attrlookup!A$1:B$100,2)</f>
        <v>1238</v>
      </c>
      <c r="F19" t="str">
        <f>_xlfn.TEXTJOIN("",1,Query!A$1,sf_short_descriptions_mapped_to!E19,Query!B$1,sf_short_descriptions_mapped_to!C19,Query!C$1)</f>
        <v>insert into cor_tbl_attribute (boolean,itemkey,itemvalue,cre_by,cre_on,attribute) select 1,"sfi_cd",a.itemvalue,1,now(), 1238 from cor_tbl_txt a where txttype=2 and txt = "Architectural detail (marble)";</v>
      </c>
    </row>
    <row r="20" spans="1:6" x14ac:dyDescent="0.2">
      <c r="A20" t="s">
        <v>4</v>
      </c>
      <c r="B20" t="s">
        <v>43</v>
      </c>
      <c r="C20" t="s">
        <v>44</v>
      </c>
      <c r="D20" t="s">
        <v>12</v>
      </c>
      <c r="E20">
        <f>VLOOKUP(D20,attrlookup!A$1:B$100,2)</f>
        <v>1238</v>
      </c>
      <c r="F20" t="str">
        <f>_xlfn.TEXTJOIN("",1,Query!A$1,sf_short_descriptions_mapped_to!E20,Query!B$1,sf_short_descriptions_mapped_to!C20,Query!C$1)</f>
        <v>insert into cor_tbl_attribute (boolean,itemkey,itemvalue,cre_by,cre_on,attribute) select 1,"sfi_cd",a.itemvalue,1,now(), 1238 from cor_tbl_txt a where txttype=2 and txt = "Architectural detail (part of column)";</v>
      </c>
    </row>
    <row r="21" spans="1:6" x14ac:dyDescent="0.2">
      <c r="A21" t="s">
        <v>4</v>
      </c>
      <c r="B21" t="s">
        <v>45</v>
      </c>
      <c r="C21" t="s">
        <v>46</v>
      </c>
      <c r="D21" t="s">
        <v>12</v>
      </c>
      <c r="E21">
        <f>VLOOKUP(D21,attrlookup!A$1:B$100,2)</f>
        <v>1238</v>
      </c>
      <c r="F21" t="str">
        <f>_xlfn.TEXTJOIN("",1,Query!A$1,sf_short_descriptions_mapped_to!E21,Query!B$1,sf_short_descriptions_mapped_to!C21,Query!C$1)</f>
        <v>insert into cor_tbl_attribute (boolean,itemkey,itemvalue,cre_by,cre_on,attribute) select 1,"sfi_cd",a.itemvalue,1,now(), 1238 from cor_tbl_txt a where txttype=2 and txt = "Architectural detail (part of cornice)";</v>
      </c>
    </row>
    <row r="22" spans="1:6" x14ac:dyDescent="0.2">
      <c r="A22" t="s">
        <v>4</v>
      </c>
      <c r="B22" t="s">
        <v>47</v>
      </c>
      <c r="C22" t="s">
        <v>48</v>
      </c>
      <c r="D22" t="s">
        <v>12</v>
      </c>
      <c r="E22">
        <f>VLOOKUP(D22,attrlookup!A$1:B$100,2)</f>
        <v>1238</v>
      </c>
      <c r="F22" t="str">
        <f>_xlfn.TEXTJOIN("",1,Query!A$1,sf_short_descriptions_mapped_to!E22,Query!B$1,sf_short_descriptions_mapped_to!C22,Query!C$1)</f>
        <v>insert into cor_tbl_attribute (boolean,itemkey,itemvalue,cre_by,cre_on,attribute) select 1,"sfi_cd",a.itemvalue,1,now(), 1238 from cor_tbl_txt a where txttype=2 and txt = "architectural detail (slab)";</v>
      </c>
    </row>
    <row r="23" spans="1:6" x14ac:dyDescent="0.2">
      <c r="A23" t="s">
        <v>4</v>
      </c>
      <c r="B23" t="s">
        <v>49</v>
      </c>
      <c r="C23" t="s">
        <v>50</v>
      </c>
      <c r="D23" t="s">
        <v>12</v>
      </c>
      <c r="E23">
        <f>VLOOKUP(D23,attrlookup!A$1:B$100,2)</f>
        <v>1238</v>
      </c>
      <c r="F23" t="str">
        <f>_xlfn.TEXTJOIN("",1,Query!A$1,sf_short_descriptions_mapped_to!E23,Query!B$1,sf_short_descriptions_mapped_to!C23,Query!C$1)</f>
        <v>insert into cor_tbl_attribute (boolean,itemkey,itemvalue,cre_by,cre_on,attribute) select 1,"sfi_cd",a.itemvalue,1,now(), 1238 from cor_tbl_txt a where txttype=2 and txt = "Architectural detail with iron nail";</v>
      </c>
    </row>
    <row r="24" spans="1:6" x14ac:dyDescent="0.2">
      <c r="A24" t="s">
        <v>4</v>
      </c>
      <c r="B24" t="s">
        <v>51</v>
      </c>
      <c r="C24" t="s">
        <v>52</v>
      </c>
      <c r="D24" t="s">
        <v>12</v>
      </c>
      <c r="E24">
        <f>VLOOKUP(D24,attrlookup!A$1:B$100,2)</f>
        <v>1238</v>
      </c>
      <c r="F24" t="str">
        <f>_xlfn.TEXTJOIN("",1,Query!A$1,sf_short_descriptions_mapped_to!E24,Query!B$1,sf_short_descriptions_mapped_to!C24,Query!C$1)</f>
        <v>insert into cor_tbl_attribute (boolean,itemkey,itemvalue,cre_by,cre_on,attribute) select 1,"sfi_cd",a.itemvalue,1,now(), 1238 from cor_tbl_txt a where txttype=2 and txt = "architectural detail with plaster";</v>
      </c>
    </row>
    <row r="25" spans="1:6" x14ac:dyDescent="0.2">
      <c r="A25" t="s">
        <v>4</v>
      </c>
      <c r="B25" t="s">
        <v>53</v>
      </c>
      <c r="C25" t="s">
        <v>54</v>
      </c>
      <c r="D25" t="s">
        <v>12</v>
      </c>
      <c r="E25">
        <f>VLOOKUP(D25,attrlookup!A$1:B$100,2)</f>
        <v>1238</v>
      </c>
      <c r="F25" t="str">
        <f>_xlfn.TEXTJOIN("",1,Query!A$1,sf_short_descriptions_mapped_to!E25,Query!B$1,sf_short_descriptions_mapped_to!C25,Query!C$1)</f>
        <v>insert into cor_tbl_attribute (boolean,itemkey,itemvalue,cre_by,cre_on,attribute) select 1,"sfi_cd",a.itemvalue,1,now(), 1238 from cor_tbl_txt a where txttype=2 and txt = "architectural element";</v>
      </c>
    </row>
    <row r="26" spans="1:6" x14ac:dyDescent="0.2">
      <c r="A26" t="s">
        <v>4</v>
      </c>
      <c r="B26" t="s">
        <v>55</v>
      </c>
      <c r="C26" t="s">
        <v>56</v>
      </c>
      <c r="D26" t="s">
        <v>12</v>
      </c>
      <c r="E26">
        <f>VLOOKUP(D26,attrlookup!A$1:B$100,2)</f>
        <v>1238</v>
      </c>
      <c r="F26" t="str">
        <f>_xlfn.TEXTJOIN("",1,Query!A$1,sf_short_descriptions_mapped_to!E26,Query!B$1,sf_short_descriptions_mapped_to!C26,Query!C$1)</f>
        <v>insert into cor_tbl_attribute (boolean,itemkey,itemvalue,cre_by,cre_on,attribute) select 1,"sfi_cd",a.itemvalue,1,now(), 1238 from cor_tbl_txt a where txttype=2 and txt = "architectural frag";</v>
      </c>
    </row>
    <row r="27" spans="1:6" x14ac:dyDescent="0.2">
      <c r="A27" t="s">
        <v>4</v>
      </c>
      <c r="B27" t="s">
        <v>57</v>
      </c>
      <c r="C27" t="s">
        <v>58</v>
      </c>
      <c r="D27" t="s">
        <v>12</v>
      </c>
      <c r="E27">
        <f>VLOOKUP(D27,attrlookup!A$1:B$100,2)</f>
        <v>1238</v>
      </c>
      <c r="F27" t="str">
        <f>_xlfn.TEXTJOIN("",1,Query!A$1,sf_short_descriptions_mapped_to!E27,Query!B$1,sf_short_descriptions_mapped_to!C27,Query!C$1)</f>
        <v>insert into cor_tbl_attribute (boolean,itemkey,itemvalue,cre_by,cre_on,attribute) select 1,"sfi_cd",a.itemvalue,1,now(), 1238 from cor_tbl_txt a where txttype=2 and txt = "architectural frag with inscription";</v>
      </c>
    </row>
    <row r="28" spans="1:6" x14ac:dyDescent="0.2">
      <c r="A28" t="s">
        <v>4</v>
      </c>
      <c r="B28" t="s">
        <v>59</v>
      </c>
      <c r="C28" t="s">
        <v>60</v>
      </c>
      <c r="D28" t="s">
        <v>12</v>
      </c>
      <c r="E28">
        <f>VLOOKUP(D28,attrlookup!A$1:B$100,2)</f>
        <v>1238</v>
      </c>
      <c r="F28" t="str">
        <f>_xlfn.TEXTJOIN("",1,Query!A$1,sf_short_descriptions_mapped_to!E28,Query!B$1,sf_short_descriptions_mapped_to!C28,Query!C$1)</f>
        <v>insert into cor_tbl_attribute (boolean,itemkey,itemvalue,cre_by,cre_on,attribute) select 1,"sfi_cd",a.itemvalue,1,now(), 1238 from cor_tbl_txt a where txttype=2 and txt = "Architectural fragment";</v>
      </c>
    </row>
    <row r="29" spans="1:6" x14ac:dyDescent="0.2">
      <c r="A29" t="s">
        <v>4</v>
      </c>
      <c r="B29" t="s">
        <v>61</v>
      </c>
      <c r="C29" t="s">
        <v>62</v>
      </c>
      <c r="D29" t="s">
        <v>12</v>
      </c>
      <c r="E29">
        <f>VLOOKUP(D29,attrlookup!A$1:B$100,2)</f>
        <v>1238</v>
      </c>
      <c r="F29" t="str">
        <f>_xlfn.TEXTJOIN("",1,Query!A$1,sf_short_descriptions_mapped_to!E29,Query!B$1,sf_short_descriptions_mapped_to!C29,Query!C$1)</f>
        <v>insert into cor_tbl_attribute (boolean,itemkey,itemvalue,cre_by,cre_on,attribute) select 1,"sfi_cd",a.itemvalue,1,now(), 1238 from cor_tbl_txt a where txttype=2 and txt = "Architectural fragment - cross inscribed";</v>
      </c>
    </row>
    <row r="30" spans="1:6" x14ac:dyDescent="0.2">
      <c r="A30" t="s">
        <v>4</v>
      </c>
      <c r="B30" t="s">
        <v>63</v>
      </c>
      <c r="C30" t="s">
        <v>64</v>
      </c>
      <c r="D30" t="s">
        <v>12</v>
      </c>
      <c r="E30">
        <f>VLOOKUP(D30,attrlookup!A$1:B$100,2)</f>
        <v>1238</v>
      </c>
      <c r="F30" t="str">
        <f>_xlfn.TEXTJOIN("",1,Query!A$1,sf_short_descriptions_mapped_to!E30,Query!B$1,sf_short_descriptions_mapped_to!C30,Query!C$1)</f>
        <v>insert into cor_tbl_attribute (boolean,itemkey,itemvalue,cre_by,cre_on,attribute) select 1,"sfi_cd",a.itemvalue,1,now(), 1238 from cor_tbl_txt a where txttype=2 and txt = "Architectural fragment -- cornice w/rosettes";</v>
      </c>
    </row>
    <row r="31" spans="1:6" x14ac:dyDescent="0.2">
      <c r="A31" t="s">
        <v>4</v>
      </c>
      <c r="B31" t="s">
        <v>65</v>
      </c>
      <c r="C31" t="s">
        <v>66</v>
      </c>
      <c r="D31" t="s">
        <v>12</v>
      </c>
      <c r="E31">
        <f>VLOOKUP(D31,attrlookup!A$1:B$100,2)</f>
        <v>1238</v>
      </c>
      <c r="F31" t="str">
        <f>_xlfn.TEXTJOIN("",1,Query!A$1,sf_short_descriptions_mapped_to!E31,Query!B$1,sf_short_descriptions_mapped_to!C31,Query!C$1)</f>
        <v>insert into cor_tbl_attribute (boolean,itemkey,itemvalue,cre_by,cre_on,attribute) select 1,"sfi_cd",a.itemvalue,1,now(), 1238 from cor_tbl_txt a where txttype=2 and txt = "architectural fragment (column)";</v>
      </c>
    </row>
    <row r="32" spans="1:6" x14ac:dyDescent="0.2">
      <c r="A32" t="s">
        <v>4</v>
      </c>
      <c r="B32" t="s">
        <v>67</v>
      </c>
      <c r="C32" t="s">
        <v>68</v>
      </c>
      <c r="D32" t="s">
        <v>12</v>
      </c>
      <c r="E32">
        <f>VLOOKUP(D32,attrlookup!A$1:B$100,2)</f>
        <v>1238</v>
      </c>
      <c r="F32" t="str">
        <f>_xlfn.TEXTJOIN("",1,Query!A$1,sf_short_descriptions_mapped_to!E32,Query!B$1,sf_short_descriptions_mapped_to!C32,Query!C$1)</f>
        <v>insert into cor_tbl_attribute (boolean,itemkey,itemvalue,cre_by,cre_on,attribute) select 1,"sfi_cd",a.itemvalue,1,now(), 1238 from cor_tbl_txt a where txttype=2 and txt = "Architectural fragment (revetment)";</v>
      </c>
    </row>
    <row r="33" spans="1:6" x14ac:dyDescent="0.2">
      <c r="A33" t="s">
        <v>4</v>
      </c>
      <c r="B33" t="s">
        <v>69</v>
      </c>
      <c r="C33" t="s">
        <v>70</v>
      </c>
      <c r="D33" t="s">
        <v>12</v>
      </c>
      <c r="E33">
        <f>VLOOKUP(D33,attrlookup!A$1:B$100,2)</f>
        <v>1238</v>
      </c>
      <c r="F33" t="str">
        <f>_xlfn.TEXTJOIN("",1,Query!A$1,sf_short_descriptions_mapped_to!E33,Query!B$1,sf_short_descriptions_mapped_to!C33,Query!C$1)</f>
        <v>insert into cor_tbl_attribute (boolean,itemkey,itemvalue,cre_by,cre_on,attribute) select 1,"sfi_cd",a.itemvalue,1,now(), 1238 from cor_tbl_txt a where txttype=2 and txt = "architectural fragment with cross";</v>
      </c>
    </row>
    <row r="34" spans="1:6" x14ac:dyDescent="0.2">
      <c r="A34" t="s">
        <v>4</v>
      </c>
      <c r="B34" t="s">
        <v>71</v>
      </c>
      <c r="C34" t="s">
        <v>72</v>
      </c>
      <c r="D34" t="s">
        <v>12</v>
      </c>
      <c r="E34">
        <f>VLOOKUP(D34,attrlookup!A$1:B$100,2)</f>
        <v>1238</v>
      </c>
      <c r="F34" t="str">
        <f>_xlfn.TEXTJOIN("",1,Query!A$1,sf_short_descriptions_mapped_to!E34,Query!B$1,sf_short_descriptions_mapped_to!C34,Query!C$1)</f>
        <v>insert into cor_tbl_attribute (boolean,itemkey,itemvalue,cre_by,cre_on,attribute) select 1,"sfi_cd",a.itemvalue,1,now(), 1238 from cor_tbl_txt a where txttype=2 and txt = "Architectural fragment with nail";</v>
      </c>
    </row>
    <row r="35" spans="1:6" x14ac:dyDescent="0.2">
      <c r="A35" t="s">
        <v>4</v>
      </c>
      <c r="B35" t="s">
        <v>73</v>
      </c>
      <c r="C35" t="s">
        <v>74</v>
      </c>
      <c r="D35" t="s">
        <v>12</v>
      </c>
      <c r="E35">
        <f>VLOOKUP(D35,attrlookup!A$1:B$100,2)</f>
        <v>1238</v>
      </c>
      <c r="F35" t="str">
        <f>_xlfn.TEXTJOIN("",1,Query!A$1,sf_short_descriptions_mapped_to!E35,Query!B$1,sf_short_descriptions_mapped_to!C35,Query!C$1)</f>
        <v>insert into cor_tbl_attribute (boolean,itemkey,itemvalue,cre_by,cre_on,attribute) select 1,"sfi_cd",a.itemvalue,1,now(), 1238 from cor_tbl_txt a where txttype=2 and txt = "Architectural fragment with plaster (glyphed)";</v>
      </c>
    </row>
    <row r="36" spans="1:6" x14ac:dyDescent="0.2">
      <c r="A36" t="s">
        <v>4</v>
      </c>
      <c r="B36" t="s">
        <v>75</v>
      </c>
      <c r="C36" t="s">
        <v>76</v>
      </c>
      <c r="D36" t="s">
        <v>12</v>
      </c>
      <c r="E36">
        <f>VLOOKUP(D36,attrlookup!A$1:B$100,2)</f>
        <v>1238</v>
      </c>
      <c r="F36" t="str">
        <f>_xlfn.TEXTJOIN("",1,Query!A$1,sf_short_descriptions_mapped_to!E36,Query!B$1,sf_short_descriptions_mapped_to!C36,Query!C$1)</f>
        <v>insert into cor_tbl_attribute (boolean,itemkey,itemvalue,cre_by,cre_on,attribute) select 1,"sfi_cd",a.itemvalue,1,now(), 1238 from cor_tbl_txt a where txttype=2 and txt = "architecture detail";</v>
      </c>
    </row>
    <row r="37" spans="1:6" x14ac:dyDescent="0.2">
      <c r="A37" t="s">
        <v>4</v>
      </c>
      <c r="B37" t="s">
        <v>77</v>
      </c>
      <c r="C37" t="s">
        <v>78</v>
      </c>
      <c r="D37" t="s">
        <v>12</v>
      </c>
      <c r="E37">
        <f>VLOOKUP(D37,attrlookup!A$1:B$100,2)</f>
        <v>1238</v>
      </c>
      <c r="F37" t="str">
        <f>_xlfn.TEXTJOIN("",1,Query!A$1,sf_short_descriptions_mapped_to!E37,Query!B$1,sf_short_descriptions_mapped_to!C37,Query!C$1)</f>
        <v>insert into cor_tbl_attribute (boolean,itemkey,itemvalue,cre_by,cre_on,attribute) select 1,"sfi_cd",a.itemvalue,1,now(), 1238 from cor_tbl_txt a where txttype=2 and txt = "Blocco";</v>
      </c>
    </row>
    <row r="38" spans="1:6" x14ac:dyDescent="0.2">
      <c r="A38" t="s">
        <v>4</v>
      </c>
      <c r="B38" t="s">
        <v>79</v>
      </c>
      <c r="C38" t="s">
        <v>80</v>
      </c>
      <c r="D38" t="s">
        <v>12</v>
      </c>
      <c r="E38">
        <f>VLOOKUP(D38,attrlookup!A$1:B$100,2)</f>
        <v>1238</v>
      </c>
      <c r="F38" t="str">
        <f>_xlfn.TEXTJOIN("",1,Query!A$1,sf_short_descriptions_mapped_to!E38,Query!B$1,sf_short_descriptions_mapped_to!C38,Query!C$1)</f>
        <v>insert into cor_tbl_attribute (boolean,itemkey,itemvalue,cre_by,cre_on,attribute) select 1,"sfi_cd",a.itemvalue,1,now(), 1238 from cor_tbl_txt a where txttype=2 and txt = "Blocco Inciso";</v>
      </c>
    </row>
    <row r="39" spans="1:6" x14ac:dyDescent="0.2">
      <c r="A39" t="s">
        <v>4</v>
      </c>
      <c r="B39" t="s">
        <v>81</v>
      </c>
      <c r="C39" t="s">
        <v>82</v>
      </c>
      <c r="D39" t="s">
        <v>12</v>
      </c>
      <c r="E39">
        <f>VLOOKUP(D39,attrlookup!A$1:B$100,2)</f>
        <v>1238</v>
      </c>
      <c r="F39" t="str">
        <f>_xlfn.TEXTJOIN("",1,Query!A$1,sf_short_descriptions_mapped_to!E39,Query!B$1,sf_short_descriptions_mapped_to!C39,Query!C$1)</f>
        <v>insert into cor_tbl_attribute (boolean,itemkey,itemvalue,cre_by,cre_on,attribute) select 1,"sfi_cd",a.itemvalue,1,now(), 1238 from cor_tbl_txt a where txttype=2 and txt = "capital";</v>
      </c>
    </row>
    <row r="40" spans="1:6" x14ac:dyDescent="0.2">
      <c r="A40" t="s">
        <v>4</v>
      </c>
      <c r="B40" t="s">
        <v>83</v>
      </c>
      <c r="C40" t="s">
        <v>84</v>
      </c>
      <c r="D40" t="s">
        <v>12</v>
      </c>
      <c r="E40">
        <f>VLOOKUP(D40,attrlookup!A$1:B$100,2)</f>
        <v>1238</v>
      </c>
      <c r="F40" t="str">
        <f>_xlfn.TEXTJOIN("",1,Query!A$1,sf_short_descriptions_mapped_to!E40,Query!B$1,sf_short_descriptions_mapped_to!C40,Query!C$1)</f>
        <v>insert into cor_tbl_attribute (boolean,itemkey,itemvalue,cre_by,cre_on,attribute) select 1,"sfi_cd",a.itemvalue,1,now(), 1238 from cor_tbl_txt a where txttype=2 and txt = "Capital (Frg)";</v>
      </c>
    </row>
    <row r="41" spans="1:6" x14ac:dyDescent="0.2">
      <c r="A41" t="s">
        <v>4</v>
      </c>
      <c r="B41" t="s">
        <v>85</v>
      </c>
      <c r="C41" t="s">
        <v>86</v>
      </c>
      <c r="D41" t="s">
        <v>12</v>
      </c>
      <c r="E41">
        <f>VLOOKUP(D41,attrlookup!A$1:B$100,2)</f>
        <v>1238</v>
      </c>
      <c r="F41" t="str">
        <f>_xlfn.TEXTJOIN("",1,Query!A$1,sf_short_descriptions_mapped_to!E41,Query!B$1,sf_short_descriptions_mapped_to!C41,Query!C$1)</f>
        <v>insert into cor_tbl_attribute (boolean,itemkey,itemvalue,cre_by,cre_on,attribute) select 1,"sfi_cd",a.itemvalue,1,now(), 1238 from cor_tbl_txt a where txttype=2 and txt = "carved marble";</v>
      </c>
    </row>
    <row r="42" spans="1:6" x14ac:dyDescent="0.2">
      <c r="A42" t="s">
        <v>4</v>
      </c>
      <c r="B42" t="s">
        <v>87</v>
      </c>
      <c r="C42" t="s">
        <v>88</v>
      </c>
      <c r="D42" t="s">
        <v>12</v>
      </c>
      <c r="E42">
        <f>VLOOKUP(D42,attrlookup!A$1:B$100,2)</f>
        <v>1238</v>
      </c>
      <c r="F42" t="str">
        <f>_xlfn.TEXTJOIN("",1,Query!A$1,sf_short_descriptions_mapped_to!E42,Query!B$1,sf_short_descriptions_mapped_to!C42,Query!C$1)</f>
        <v>insert into cor_tbl_attribute (boolean,itemkey,itemvalue,cre_by,cre_on,attribute) select 1,"sfi_cd",a.itemvalue,1,now(), 1238 from cor_tbl_txt a where txttype=2 and txt = "Chiave D'Arco";</v>
      </c>
    </row>
    <row r="43" spans="1:6" x14ac:dyDescent="0.2">
      <c r="A43" t="s">
        <v>4</v>
      </c>
      <c r="B43" t="s">
        <v>89</v>
      </c>
      <c r="C43" t="s">
        <v>90</v>
      </c>
      <c r="D43" t="s">
        <v>12</v>
      </c>
      <c r="E43">
        <f>VLOOKUP(D43,attrlookup!A$1:B$100,2)</f>
        <v>1238</v>
      </c>
      <c r="F43" t="str">
        <f>_xlfn.TEXTJOIN("",1,Query!A$1,sf_short_descriptions_mapped_to!E43,Query!B$1,sf_short_descriptions_mapped_to!C43,Query!C$1)</f>
        <v>insert into cor_tbl_attribute (boolean,itemkey,itemvalue,cre_by,cre_on,attribute) select 1,"sfi_cd",a.itemvalue,1,now(), 1238 from cor_tbl_txt a where txttype=2 and txt = "Cippo";</v>
      </c>
    </row>
    <row r="44" spans="1:6" x14ac:dyDescent="0.2">
      <c r="A44" t="s">
        <v>4</v>
      </c>
      <c r="B44" t="s">
        <v>91</v>
      </c>
      <c r="C44" t="s">
        <v>92</v>
      </c>
      <c r="D44" t="s">
        <v>12</v>
      </c>
      <c r="E44">
        <f>VLOOKUP(D44,attrlookup!A$1:B$100,2)</f>
        <v>1238</v>
      </c>
      <c r="F44" t="str">
        <f>_xlfn.TEXTJOIN("",1,Query!A$1,sf_short_descriptions_mapped_to!E44,Query!B$1,sf_short_descriptions_mapped_to!C44,Query!C$1)</f>
        <v>insert into cor_tbl_attribute (boolean,itemkey,itemvalue,cre_by,cre_on,attribute) select 1,"sfi_cd",a.itemvalue,1,now(), 1238 from cor_tbl_txt a where txttype=2 and txt = "Colonna";</v>
      </c>
    </row>
    <row r="45" spans="1:6" x14ac:dyDescent="0.2">
      <c r="A45" t="s">
        <v>4</v>
      </c>
      <c r="B45" t="s">
        <v>93</v>
      </c>
      <c r="C45" t="s">
        <v>94</v>
      </c>
      <c r="D45" t="s">
        <v>12</v>
      </c>
      <c r="E45">
        <f>VLOOKUP(D45,attrlookup!A$1:B$100,2)</f>
        <v>1238</v>
      </c>
      <c r="F45" t="str">
        <f>_xlfn.TEXTJOIN("",1,Query!A$1,sf_short_descriptions_mapped_to!E45,Query!B$1,sf_short_descriptions_mapped_to!C45,Query!C$1)</f>
        <v>insert into cor_tbl_attribute (boolean,itemkey,itemvalue,cre_by,cre_on,attribute) select 1,"sfi_cd",a.itemvalue,1,now(), 1238 from cor_tbl_txt a where txttype=2 and txt = "Column";</v>
      </c>
    </row>
    <row r="46" spans="1:6" x14ac:dyDescent="0.2">
      <c r="A46" t="s">
        <v>4</v>
      </c>
      <c r="B46" t="s">
        <v>95</v>
      </c>
      <c r="C46" t="s">
        <v>96</v>
      </c>
      <c r="D46" t="s">
        <v>12</v>
      </c>
      <c r="E46">
        <f>VLOOKUP(D46,attrlookup!A$1:B$100,2)</f>
        <v>1238</v>
      </c>
      <c r="F46" t="str">
        <f>_xlfn.TEXTJOIN("",1,Query!A$1,sf_short_descriptions_mapped_to!E46,Query!B$1,sf_short_descriptions_mapped_to!C46,Query!C$1)</f>
        <v>insert into cor_tbl_attribute (boolean,itemkey,itemvalue,cre_by,cre_on,attribute) select 1,"sfi_cd",a.itemvalue,1,now(), 1238 from cor_tbl_txt a where txttype=2 and txt = "Conca";</v>
      </c>
    </row>
    <row r="47" spans="1:6" x14ac:dyDescent="0.2">
      <c r="A47" t="s">
        <v>4</v>
      </c>
      <c r="B47" t="s">
        <v>97</v>
      </c>
      <c r="C47" t="s">
        <v>98</v>
      </c>
      <c r="D47" t="s">
        <v>12</v>
      </c>
      <c r="E47">
        <f>VLOOKUP(D47,attrlookup!A$1:B$100,2)</f>
        <v>1238</v>
      </c>
      <c r="F47" t="str">
        <f>_xlfn.TEXTJOIN("",1,Query!A$1,sf_short_descriptions_mapped_to!E47,Query!B$1,sf_short_descriptions_mapped_to!C47,Query!C$1)</f>
        <v>insert into cor_tbl_attribute (boolean,itemkey,itemvalue,cre_by,cre_on,attribute) select 1,"sfi_cd",a.itemvalue,1,now(), 1238 from cor_tbl_txt a where txttype=2 and txt = "Cornice";</v>
      </c>
    </row>
    <row r="48" spans="1:6" x14ac:dyDescent="0.2">
      <c r="A48" t="s">
        <v>4</v>
      </c>
      <c r="B48" t="s">
        <v>99</v>
      </c>
      <c r="C48" t="s">
        <v>100</v>
      </c>
      <c r="D48" t="s">
        <v>12</v>
      </c>
      <c r="E48">
        <f>VLOOKUP(D48,attrlookup!A$1:B$100,2)</f>
        <v>1238</v>
      </c>
      <c r="F48" t="str">
        <f>_xlfn.TEXTJOIN("",1,Query!A$1,sf_short_descriptions_mapped_to!E48,Query!B$1,sf_short_descriptions_mapped_to!C48,Query!C$1)</f>
        <v>insert into cor_tbl_attribute (boolean,itemkey,itemvalue,cre_by,cre_on,attribute) select 1,"sfi_cd",a.itemvalue,1,now(), 1238 from cor_tbl_txt a where txttype=2 and txt = "cornice frag from northeast extension";</v>
      </c>
    </row>
    <row r="49" spans="1:6" x14ac:dyDescent="0.2">
      <c r="A49" t="s">
        <v>4</v>
      </c>
      <c r="B49" t="s">
        <v>101</v>
      </c>
      <c r="C49" t="s">
        <v>102</v>
      </c>
      <c r="D49" t="s">
        <v>12</v>
      </c>
      <c r="E49">
        <f>VLOOKUP(D49,attrlookup!A$1:B$100,2)</f>
        <v>1238</v>
      </c>
      <c r="F49" t="str">
        <f>_xlfn.TEXTJOIN("",1,Query!A$1,sf_short_descriptions_mapped_to!E49,Query!B$1,sf_short_descriptions_mapped_to!C49,Query!C$1)</f>
        <v>insert into cor_tbl_attribute (boolean,itemkey,itemvalue,cre_by,cre_on,attribute) select 1,"sfi_cd",a.itemvalue,1,now(), 1238 from cor_tbl_txt a where txttype=2 and txt = "door step";</v>
      </c>
    </row>
    <row r="50" spans="1:6" x14ac:dyDescent="0.2">
      <c r="A50" t="s">
        <v>4</v>
      </c>
      <c r="B50" t="s">
        <v>103</v>
      </c>
      <c r="C50" t="s">
        <v>104</v>
      </c>
      <c r="D50" t="s">
        <v>12</v>
      </c>
      <c r="E50">
        <f>VLOOKUP(D50,attrlookup!A$1:B$100,2)</f>
        <v>1238</v>
      </c>
      <c r="F50" t="str">
        <f>_xlfn.TEXTJOIN("",1,Query!A$1,sf_short_descriptions_mapped_to!E50,Query!B$1,sf_short_descriptions_mapped_to!C50,Query!C$1)</f>
        <v>insert into cor_tbl_attribute (boolean,itemkey,itemvalue,cre_by,cre_on,attribute) select 1,"sfi_cd",a.itemvalue,1,now(), 1238 from cor_tbl_txt a where txttype=2 and txt = "Doorjamb fragment/tombstone";</v>
      </c>
    </row>
    <row r="51" spans="1:6" x14ac:dyDescent="0.2">
      <c r="A51" t="s">
        <v>4</v>
      </c>
      <c r="B51" t="s">
        <v>105</v>
      </c>
      <c r="C51" t="s">
        <v>106</v>
      </c>
      <c r="D51" t="s">
        <v>12</v>
      </c>
      <c r="E51">
        <f>VLOOKUP(D51,attrlookup!A$1:B$100,2)</f>
        <v>1238</v>
      </c>
      <c r="F51" t="str">
        <f>_xlfn.TEXTJOIN("",1,Query!A$1,sf_short_descriptions_mapped_to!E51,Query!B$1,sf_short_descriptions_mapped_to!C51,Query!C$1)</f>
        <v>insert into cor_tbl_attribute (boolean,itemkey,itemvalue,cre_by,cre_on,attribute) select 1,"sfi_cd",a.itemvalue,1,now(), 1238 from cor_tbl_txt a where txttype=2 and txt = "Elemento Architettonico";</v>
      </c>
    </row>
    <row r="52" spans="1:6" x14ac:dyDescent="0.2">
      <c r="A52" t="s">
        <v>4</v>
      </c>
      <c r="B52" t="s">
        <v>107</v>
      </c>
      <c r="C52" t="s">
        <v>108</v>
      </c>
      <c r="D52" t="s">
        <v>12</v>
      </c>
      <c r="E52">
        <f>VLOOKUP(D52,attrlookup!A$1:B$100,2)</f>
        <v>1238</v>
      </c>
      <c r="F52" t="str">
        <f>_xlfn.TEXTJOIN("",1,Query!A$1,sf_short_descriptions_mapped_to!E52,Query!B$1,sf_short_descriptions_mapped_to!C52,Query!C$1)</f>
        <v>insert into cor_tbl_attribute (boolean,itemkey,itemvalue,cre_by,cre_on,attribute) select 1,"sfi_cd",a.itemvalue,1,now(), 1238 from cor_tbl_txt a where txttype=2 and txt = "Elemento Porta";</v>
      </c>
    </row>
    <row r="53" spans="1:6" x14ac:dyDescent="0.2">
      <c r="A53" t="s">
        <v>4</v>
      </c>
      <c r="B53" t="s">
        <v>109</v>
      </c>
      <c r="C53" t="s">
        <v>110</v>
      </c>
      <c r="D53" t="s">
        <v>12</v>
      </c>
      <c r="E53">
        <f>VLOOKUP(D53,attrlookup!A$1:B$100,2)</f>
        <v>1238</v>
      </c>
      <c r="F53" t="str">
        <f>_xlfn.TEXTJOIN("",1,Query!A$1,sf_short_descriptions_mapped_to!E53,Query!B$1,sf_short_descriptions_mapped_to!C53,Query!C$1)</f>
        <v>insert into cor_tbl_attribute (boolean,itemkey,itemvalue,cre_by,cre_on,attribute) select 1,"sfi_cd",a.itemvalue,1,now(), 1238 from cor_tbl_txt a where txttype=2 and txt = "Fragment of Arch (architectural stone)";</v>
      </c>
    </row>
    <row r="54" spans="1:6" x14ac:dyDescent="0.2">
      <c r="A54" t="s">
        <v>4</v>
      </c>
      <c r="B54" t="s">
        <v>111</v>
      </c>
      <c r="C54" t="s">
        <v>112</v>
      </c>
      <c r="D54" t="s">
        <v>12</v>
      </c>
      <c r="E54">
        <f>VLOOKUP(D54,attrlookup!A$1:B$100,2)</f>
        <v>1238</v>
      </c>
      <c r="F54" t="str">
        <f>_xlfn.TEXTJOIN("",1,Query!A$1,sf_short_descriptions_mapped_to!E54,Query!B$1,sf_short_descriptions_mapped_to!C54,Query!C$1)</f>
        <v>insert into cor_tbl_attribute (boolean,itemkey,itemvalue,cre_by,cre_on,attribute) select 1,"sfi_cd",a.itemvalue,1,now(), 1238 from cor_tbl_txt a where txttype=2 and txt = "Fragment of marble object/architectural";</v>
      </c>
    </row>
    <row r="55" spans="1:6" x14ac:dyDescent="0.2">
      <c r="A55" t="s">
        <v>4</v>
      </c>
      <c r="B55" t="s">
        <v>113</v>
      </c>
      <c r="C55" t="s">
        <v>114</v>
      </c>
      <c r="D55" t="s">
        <v>12</v>
      </c>
      <c r="E55">
        <f>VLOOKUP(D55,attrlookup!A$1:B$100,2)</f>
        <v>1238</v>
      </c>
      <c r="F55" t="str">
        <f>_xlfn.TEXTJOIN("",1,Query!A$1,sf_short_descriptions_mapped_to!E55,Query!B$1,sf_short_descriptions_mapped_to!C55,Query!C$1)</f>
        <v>insert into cor_tbl_attribute (boolean,itemkey,itemvalue,cre_by,cre_on,attribute) select 1,"sfi_cd",a.itemvalue,1,now(), 1238 from cor_tbl_txt a where txttype=2 and txt = "Fragment of masonry with stucco molding";</v>
      </c>
    </row>
    <row r="56" spans="1:6" x14ac:dyDescent="0.2">
      <c r="A56" t="s">
        <v>4</v>
      </c>
      <c r="B56" t="s">
        <v>115</v>
      </c>
      <c r="C56" t="s">
        <v>116</v>
      </c>
      <c r="D56" t="s">
        <v>12</v>
      </c>
      <c r="E56">
        <f>VLOOKUP(D56,attrlookup!A$1:B$100,2)</f>
        <v>1238</v>
      </c>
      <c r="F56" t="str">
        <f>_xlfn.TEXTJOIN("",1,Query!A$1,sf_short_descriptions_mapped_to!E56,Query!B$1,sf_short_descriptions_mapped_to!C56,Query!C$1)</f>
        <v>insert into cor_tbl_attribute (boolean,itemkey,itemvalue,cre_by,cre_on,attribute) select 1,"sfi_cd",a.itemvalue,1,now(), 1238 from cor_tbl_txt a where txttype=2 and txt = "Fragment of plaster";</v>
      </c>
    </row>
    <row r="57" spans="1:6" x14ac:dyDescent="0.2">
      <c r="A57" t="s">
        <v>4</v>
      </c>
      <c r="B57" t="s">
        <v>117</v>
      </c>
      <c r="C57" t="s">
        <v>118</v>
      </c>
      <c r="D57" t="s">
        <v>12</v>
      </c>
      <c r="E57">
        <f>VLOOKUP(D57,attrlookup!A$1:B$100,2)</f>
        <v>1238</v>
      </c>
      <c r="F57" t="str">
        <f>_xlfn.TEXTJOIN("",1,Query!A$1,sf_short_descriptions_mapped_to!E57,Query!B$1,sf_short_descriptions_mapped_to!C57,Query!C$1)</f>
        <v>insert into cor_tbl_attribute (boolean,itemkey,itemvalue,cre_by,cre_on,attribute) select 1,"sfi_cd",a.itemvalue,1,now(), 1238 from cor_tbl_txt a where txttype=2 and txt = "Large marble architectural fragment";</v>
      </c>
    </row>
    <row r="58" spans="1:6" x14ac:dyDescent="0.2">
      <c r="A58" t="s">
        <v>4</v>
      </c>
      <c r="B58" t="s">
        <v>119</v>
      </c>
      <c r="C58" t="s">
        <v>120</v>
      </c>
      <c r="D58" t="s">
        <v>12</v>
      </c>
      <c r="E58">
        <f>VLOOKUP(D58,attrlookup!A$1:B$100,2)</f>
        <v>1238</v>
      </c>
      <c r="F58" t="str">
        <f>_xlfn.TEXTJOIN("",1,Query!A$1,sf_short_descriptions_mapped_to!E58,Query!B$1,sf_short_descriptions_mapped_to!C58,Query!C$1)</f>
        <v>insert into cor_tbl_attribute (boolean,itemkey,itemvalue,cre_by,cre_on,attribute) select 1,"sfi_cd",a.itemvalue,1,now(), 1238 from cor_tbl_txt a where txttype=2 and txt = "Large marble column capital with graffito gameboards";</v>
      </c>
    </row>
    <row r="59" spans="1:6" x14ac:dyDescent="0.2">
      <c r="A59" t="s">
        <v>4</v>
      </c>
      <c r="B59" t="s">
        <v>121</v>
      </c>
      <c r="C59" t="s">
        <v>122</v>
      </c>
      <c r="D59" t="s">
        <v>12</v>
      </c>
      <c r="E59">
        <f>VLOOKUP(D59,attrlookup!A$1:B$100,2)</f>
        <v>1238</v>
      </c>
      <c r="F59" t="str">
        <f>_xlfn.TEXTJOIN("",1,Query!A$1,sf_short_descriptions_mapped_to!E59,Query!B$1,sf_short_descriptions_mapped_to!C59,Query!C$1)</f>
        <v>insert into cor_tbl_attribute (boolean,itemkey,itemvalue,cre_by,cre_on,attribute) select 1,"sfi_cd",a.itemvalue,1,now(), 1238 from cor_tbl_txt a where txttype=2 and txt = "Marble Fragment";</v>
      </c>
    </row>
    <row r="60" spans="1:6" x14ac:dyDescent="0.2">
      <c r="A60" t="s">
        <v>4</v>
      </c>
      <c r="B60" t="s">
        <v>123</v>
      </c>
      <c r="C60" t="s">
        <v>124</v>
      </c>
      <c r="D60" t="s">
        <v>12</v>
      </c>
      <c r="E60">
        <f>VLOOKUP(D60,attrlookup!A$1:B$100,2)</f>
        <v>1238</v>
      </c>
      <c r="F60" t="str">
        <f>_xlfn.TEXTJOIN("",1,Query!A$1,sf_short_descriptions_mapped_to!E60,Query!B$1,sf_short_descriptions_mapped_to!C60,Query!C$1)</f>
        <v>insert into cor_tbl_attribute (boolean,itemkey,itemvalue,cre_by,cre_on,attribute) select 1,"sfi_cd",a.itemvalue,1,now(), 1238 from cor_tbl_txt a where txttype=2 and txt = "Marble fragment/architectural detail";</v>
      </c>
    </row>
    <row r="61" spans="1:6" x14ac:dyDescent="0.2">
      <c r="A61" t="s">
        <v>4</v>
      </c>
      <c r="B61" t="s">
        <v>125</v>
      </c>
      <c r="C61" t="s">
        <v>126</v>
      </c>
      <c r="D61" t="s">
        <v>12</v>
      </c>
      <c r="E61">
        <f>VLOOKUP(D61,attrlookup!A$1:B$100,2)</f>
        <v>1238</v>
      </c>
      <c r="F61" t="str">
        <f>_xlfn.TEXTJOIN("",1,Query!A$1,sf_short_descriptions_mapped_to!E61,Query!B$1,sf_short_descriptions_mapped_to!C61,Query!C$1)</f>
        <v>insert into cor_tbl_attribute (boolean,itemkey,itemvalue,cre_by,cre_on,attribute) select 1,"sfi_cd",a.itemvalue,1,now(), 1238 from cor_tbl_txt a where txttype=2 and txt = "marble tile";</v>
      </c>
    </row>
    <row r="62" spans="1:6" x14ac:dyDescent="0.2">
      <c r="A62" t="s">
        <v>4</v>
      </c>
      <c r="B62" t="s">
        <v>127</v>
      </c>
      <c r="C62" t="s">
        <v>128</v>
      </c>
      <c r="D62" t="s">
        <v>12</v>
      </c>
      <c r="E62">
        <f>VLOOKUP(D62,attrlookup!A$1:B$100,2)</f>
        <v>1238</v>
      </c>
      <c r="F62" t="str">
        <f>_xlfn.TEXTJOIN("",1,Query!A$1,sf_short_descriptions_mapped_to!E62,Query!B$1,sf_short_descriptions_mapped_to!C62,Query!C$1)</f>
        <v>insert into cor_tbl_attribute (boolean,itemkey,itemvalue,cre_by,cre_on,attribute) select 1,"sfi_cd",a.itemvalue,1,now(), 1238 from cor_tbl_txt a where txttype=2 and txt = "Marble/architectural fragment";</v>
      </c>
    </row>
    <row r="63" spans="1:6" x14ac:dyDescent="0.2">
      <c r="A63" t="s">
        <v>4</v>
      </c>
      <c r="B63" t="s">
        <v>129</v>
      </c>
      <c r="C63" t="s">
        <v>130</v>
      </c>
      <c r="D63" t="s">
        <v>12</v>
      </c>
      <c r="E63">
        <f>VLOOKUP(D63,attrlookup!A$1:B$100,2)</f>
        <v>1238</v>
      </c>
      <c r="F63" t="str">
        <f>_xlfn.TEXTJOIN("",1,Query!A$1,sf_short_descriptions_mapped_to!E63,Query!B$1,sf_short_descriptions_mapped_to!C63,Query!C$1)</f>
        <v>insert into cor_tbl_attribute (boolean,itemkey,itemvalue,cre_by,cre_on,attribute) select 1,"sfi_cd",a.itemvalue,1,now(), 1238 from cor_tbl_txt a where txttype=2 and txt = "Revetment";</v>
      </c>
    </row>
    <row r="64" spans="1:6" x14ac:dyDescent="0.2">
      <c r="A64" t="s">
        <v>4</v>
      </c>
      <c r="B64" t="s">
        <v>131</v>
      </c>
      <c r="C64" t="s">
        <v>132</v>
      </c>
      <c r="D64" t="s">
        <v>12</v>
      </c>
      <c r="E64">
        <f>VLOOKUP(D64,attrlookup!A$1:B$100,2)</f>
        <v>1238</v>
      </c>
      <c r="F64" t="str">
        <f>_xlfn.TEXTJOIN("",1,Query!A$1,sf_short_descriptions_mapped_to!E64,Query!B$1,sf_short_descriptions_mapped_to!C64,Query!C$1)</f>
        <v>insert into cor_tbl_attribute (boolean,itemkey,itemvalue,cre_by,cre_on,attribute) select 1,"sfi_cd",a.itemvalue,1,now(), 1238 from cor_tbl_txt a where txttype=2 and txt = "Slab with architectural detail";</v>
      </c>
    </row>
    <row r="65" spans="1:6" x14ac:dyDescent="0.2">
      <c r="A65" t="s">
        <v>4</v>
      </c>
      <c r="B65" t="s">
        <v>133</v>
      </c>
      <c r="C65" t="s">
        <v>134</v>
      </c>
      <c r="D65" t="s">
        <v>12</v>
      </c>
      <c r="E65">
        <f>VLOOKUP(D65,attrlookup!A$1:B$100,2)</f>
        <v>1238</v>
      </c>
      <c r="F65" t="str">
        <f>_xlfn.TEXTJOIN("",1,Query!A$1,sf_short_descriptions_mapped_to!E65,Query!B$1,sf_short_descriptions_mapped_to!C65,Query!C$1)</f>
        <v>insert into cor_tbl_attribute (boolean,itemkey,itemvalue,cre_by,cre_on,attribute) select 1,"sfi_cd",a.itemvalue,1,now(), 1238 from cor_tbl_txt a where txttype=2 and txt = "slab; architectural detail";</v>
      </c>
    </row>
    <row r="66" spans="1:6" x14ac:dyDescent="0.2">
      <c r="A66" t="s">
        <v>4</v>
      </c>
      <c r="B66" t="s">
        <v>135</v>
      </c>
      <c r="C66" t="s">
        <v>136</v>
      </c>
      <c r="D66" t="s">
        <v>12</v>
      </c>
      <c r="E66">
        <f>VLOOKUP(D66,attrlookup!A$1:B$100,2)</f>
        <v>1238</v>
      </c>
      <c r="F66" t="str">
        <f>_xlfn.TEXTJOIN("",1,Query!A$1,sf_short_descriptions_mapped_to!E66,Query!B$1,sf_short_descriptions_mapped_to!C66,Query!C$1)</f>
        <v>insert into cor_tbl_attribute (boolean,itemkey,itemvalue,cre_by,cre_on,attribute) select 1,"sfi_cd",a.itemvalue,1,now(), 1238 from cor_tbl_txt a where txttype=2 and txt = "Small marble column capital";</v>
      </c>
    </row>
    <row r="67" spans="1:6" x14ac:dyDescent="0.2">
      <c r="A67" t="s">
        <v>4</v>
      </c>
      <c r="B67" t="s">
        <v>137</v>
      </c>
      <c r="C67" t="s">
        <v>138</v>
      </c>
      <c r="D67" t="s">
        <v>12</v>
      </c>
      <c r="E67">
        <f>VLOOKUP(D67,attrlookup!A$1:B$100,2)</f>
        <v>1238</v>
      </c>
      <c r="F67" t="str">
        <f>_xlfn.TEXTJOIN("",1,Query!A$1,sf_short_descriptions_mapped_to!E67,Query!B$1,sf_short_descriptions_mapped_to!C67,Query!C$1)</f>
        <v>insert into cor_tbl_attribute (boolean,itemkey,itemvalue,cre_by,cre_on,attribute) select 1,"sfi_cd",a.itemvalue,1,now(), 1238 from cor_tbl_txt a where txttype=2 and txt = "Soglia";</v>
      </c>
    </row>
    <row r="68" spans="1:6" x14ac:dyDescent="0.2">
      <c r="A68" t="s">
        <v>4</v>
      </c>
      <c r="B68" t="s">
        <v>139</v>
      </c>
      <c r="C68" t="s">
        <v>140</v>
      </c>
      <c r="D68" t="s">
        <v>12</v>
      </c>
      <c r="E68">
        <f>VLOOKUP(D68,attrlookup!A$1:B$100,2)</f>
        <v>1238</v>
      </c>
      <c r="F68" t="str">
        <f>_xlfn.TEXTJOIN("",1,Query!A$1,sf_short_descriptions_mapped_to!E68,Query!B$1,sf_short_descriptions_mapped_to!C68,Query!C$1)</f>
        <v>insert into cor_tbl_attribute (boolean,itemkey,itemvalue,cre_by,cre_on,attribute) select 1,"sfi_cd",a.itemvalue,1,now(), 1238 from cor_tbl_txt a where txttype=2 and txt = "squared stone with plaster";</v>
      </c>
    </row>
    <row r="69" spans="1:6" x14ac:dyDescent="0.2">
      <c r="A69" t="s">
        <v>4</v>
      </c>
      <c r="B69" t="s">
        <v>141</v>
      </c>
      <c r="C69" t="s">
        <v>142</v>
      </c>
      <c r="D69" t="s">
        <v>12</v>
      </c>
      <c r="E69">
        <f>VLOOKUP(D69,attrlookup!A$1:B$100,2)</f>
        <v>1238</v>
      </c>
      <c r="F69" t="str">
        <f>_xlfn.TEXTJOIN("",1,Query!A$1,sf_short_descriptions_mapped_to!E69,Query!B$1,sf_short_descriptions_mapped_to!C69,Query!C$1)</f>
        <v>insert into cor_tbl_attribute (boolean,itemkey,itemvalue,cre_by,cre_on,attribute) select 1,"sfi_cd",a.itemvalue,1,now(), 1238 from cor_tbl_txt a where txttype=2 and txt = "step";</v>
      </c>
    </row>
    <row r="70" spans="1:6" x14ac:dyDescent="0.2">
      <c r="A70" t="s">
        <v>4</v>
      </c>
      <c r="B70" t="s">
        <v>143</v>
      </c>
      <c r="C70" t="s">
        <v>144</v>
      </c>
      <c r="D70" t="s">
        <v>12</v>
      </c>
      <c r="E70">
        <f>VLOOKUP(D70,attrlookup!A$1:B$100,2)</f>
        <v>1238</v>
      </c>
      <c r="F70" t="str">
        <f>_xlfn.TEXTJOIN("",1,Query!A$1,sf_short_descriptions_mapped_to!E70,Query!B$1,sf_short_descriptions_mapped_to!C70,Query!C$1)</f>
        <v>insert into cor_tbl_attribute (boolean,itemkey,itemvalue,cre_by,cre_on,attribute) select 1,"sfi_cd",a.itemvalue,1,now(), 1238 from cor_tbl_txt a where txttype=2 and txt = "Stone slab";</v>
      </c>
    </row>
    <row r="71" spans="1:6" x14ac:dyDescent="0.2">
      <c r="A71" t="s">
        <v>4</v>
      </c>
      <c r="B71" t="s">
        <v>145</v>
      </c>
      <c r="C71" t="s">
        <v>146</v>
      </c>
      <c r="D71" t="s">
        <v>12</v>
      </c>
      <c r="E71">
        <f>VLOOKUP(D71,attrlookup!A$1:B$100,2)</f>
        <v>1238</v>
      </c>
      <c r="F71" t="str">
        <f>_xlfn.TEXTJOIN("",1,Query!A$1,sf_short_descriptions_mapped_to!E71,Query!B$1,sf_short_descriptions_mapped_to!C71,Query!C$1)</f>
        <v>insert into cor_tbl_attribute (boolean,itemkey,itemvalue,cre_by,cre_on,attribute) select 1,"sfi_cd",a.itemvalue,1,now(), 1238 from cor_tbl_txt a where txttype=2 and txt = "Voussoir block from door/window";</v>
      </c>
    </row>
    <row r="72" spans="1:6" x14ac:dyDescent="0.2">
      <c r="A72" t="s">
        <v>4</v>
      </c>
      <c r="B72" t="s">
        <v>147</v>
      </c>
      <c r="C72" t="s">
        <v>148</v>
      </c>
      <c r="D72" t="s">
        <v>12</v>
      </c>
      <c r="E72">
        <f>VLOOKUP(D72,attrlookup!A$1:B$100,2)</f>
        <v>1238</v>
      </c>
      <c r="F72" t="str">
        <f>_xlfn.TEXTJOIN("",1,Query!A$1,sf_short_descriptions_mapped_to!E72,Query!B$1,sf_short_descriptions_mapped_to!C72,Query!C$1)</f>
        <v>insert into cor_tbl_attribute (boolean,itemkey,itemvalue,cre_by,cre_on,attribute) select 1,"sfi_cd",a.itemvalue,1,now(), 1238 from cor_tbl_txt a where txttype=2 and txt = "Worked Stone";</v>
      </c>
    </row>
    <row r="73" spans="1:6" x14ac:dyDescent="0.2">
      <c r="A73" t="s">
        <v>4</v>
      </c>
      <c r="B73" t="s">
        <v>149</v>
      </c>
      <c r="C73" t="s">
        <v>150</v>
      </c>
      <c r="D73" t="s">
        <v>12</v>
      </c>
      <c r="E73">
        <f>VLOOKUP(D73,attrlookup!A$1:B$100,2)</f>
        <v>1238</v>
      </c>
      <c r="F73" t="str">
        <f>_xlfn.TEXTJOIN("",1,Query!A$1,sf_short_descriptions_mapped_to!E73,Query!B$1,sf_short_descriptions_mapped_to!C73,Query!C$1)</f>
        <v>insert into cor_tbl_attribute (boolean,itemkey,itemvalue,cre_by,cre_on,attribute) select 1,"sfi_cd",a.itemvalue,1,now(), 1238 from cor_tbl_txt a where txttype=2 and txt = "Worked Stone covered by plaster";</v>
      </c>
    </row>
    <row r="74" spans="1:6" x14ac:dyDescent="0.2">
      <c r="A74" t="s">
        <v>4</v>
      </c>
      <c r="B74" t="s">
        <v>151</v>
      </c>
      <c r="C74" t="s">
        <v>152</v>
      </c>
      <c r="D74" t="s">
        <v>153</v>
      </c>
      <c r="E74">
        <f>VLOOKUP(D74,attrlookup!A$1:B$100,2)</f>
        <v>1239</v>
      </c>
      <c r="F74" t="str">
        <f>_xlfn.TEXTJOIN("",1,Query!A$1,sf_short_descriptions_mapped_to!E74,Query!B$1,sf_short_descriptions_mapped_to!C74,Query!C$1)</f>
        <v>insert into cor_tbl_attribute (boolean,itemkey,itemvalue,cre_by,cre_on,attribute) select 1,"sfi_cd",a.itemvalue,1,now(), 1239 from cor_tbl_txt a where txttype=2 and txt = "Bacino";</v>
      </c>
    </row>
    <row r="75" spans="1:6" x14ac:dyDescent="0.2">
      <c r="A75" t="s">
        <v>4</v>
      </c>
      <c r="B75" t="s">
        <v>154</v>
      </c>
      <c r="C75" t="s">
        <v>153</v>
      </c>
      <c r="D75" t="s">
        <v>153</v>
      </c>
      <c r="E75">
        <f>VLOOKUP(D75,attrlookup!A$1:B$100,2)</f>
        <v>1239</v>
      </c>
      <c r="F75" t="str">
        <f>_xlfn.TEXTJOIN("",1,Query!A$1,sf_short_descriptions_mapped_to!E75,Query!B$1,sf_short_descriptions_mapped_to!C75,Query!C$1)</f>
        <v>insert into cor_tbl_attribute (boolean,itemkey,itemvalue,cre_by,cre_on,attribute) select 1,"sfi_cd",a.itemvalue,1,now(), 1239 from cor_tbl_txt a where txttype=2 and txt = "basin";</v>
      </c>
    </row>
    <row r="76" spans="1:6" x14ac:dyDescent="0.2">
      <c r="A76" t="s">
        <v>4</v>
      </c>
      <c r="B76" t="s">
        <v>155</v>
      </c>
      <c r="C76" t="s">
        <v>156</v>
      </c>
      <c r="D76" t="s">
        <v>153</v>
      </c>
      <c r="E76">
        <f>VLOOKUP(D76,attrlookup!A$1:B$100,2)</f>
        <v>1239</v>
      </c>
      <c r="F76" t="str">
        <f>_xlfn.TEXTJOIN("",1,Query!A$1,sf_short_descriptions_mapped_to!E76,Query!B$1,sf_short_descriptions_mapped_to!C76,Query!C$1)</f>
        <v>insert into cor_tbl_attribute (boolean,itemkey,itemvalue,cre_by,cre_on,attribute) select 1,"sfi_cd",a.itemvalue,1,now(), 1239 from cor_tbl_txt a where txttype=2 and txt = "Vasca";</v>
      </c>
    </row>
    <row r="77" spans="1:6" x14ac:dyDescent="0.2">
      <c r="A77" t="s">
        <v>4</v>
      </c>
      <c r="B77" t="s">
        <v>157</v>
      </c>
      <c r="C77" t="s">
        <v>158</v>
      </c>
      <c r="D77" t="s">
        <v>159</v>
      </c>
      <c r="E77">
        <f>VLOOKUP(D77,attrlookup!A$1:B$100,2)</f>
        <v>1240</v>
      </c>
      <c r="F77" t="str">
        <f>_xlfn.TEXTJOIN("",1,Query!A$1,sf_short_descriptions_mapped_to!E77,Query!B$1,sf_short_descriptions_mapped_to!C77,Query!C$1)</f>
        <v>insert into cor_tbl_attribute (boolean,itemkey,itemvalue,cre_by,cre_on,attribute) select 1,"sfi_cd",a.itemvalue,1,now(), 1240 from cor_tbl_txt a where txttype=2 and txt = "3 frags bronze";</v>
      </c>
    </row>
    <row r="78" spans="1:6" x14ac:dyDescent="0.2">
      <c r="A78" t="s">
        <v>4</v>
      </c>
      <c r="B78" t="s">
        <v>160</v>
      </c>
      <c r="C78" t="s">
        <v>159</v>
      </c>
      <c r="D78" t="s">
        <v>159</v>
      </c>
      <c r="E78">
        <f>VLOOKUP(D78,attrlookup!A$1:B$100,2)</f>
        <v>1240</v>
      </c>
      <c r="F78" t="str">
        <f>_xlfn.TEXTJOIN("",1,Query!A$1,sf_short_descriptions_mapped_to!E78,Query!B$1,sf_short_descriptions_mapped_to!C78,Query!C$1)</f>
        <v>insert into cor_tbl_attribute (boolean,itemkey,itemvalue,cre_by,cre_on,attribute) select 1,"sfi_cd",a.itemvalue,1,now(), 1240 from cor_tbl_txt a where txttype=2 and txt = "bell";</v>
      </c>
    </row>
    <row r="79" spans="1:6" x14ac:dyDescent="0.2">
      <c r="A79" t="s">
        <v>4</v>
      </c>
      <c r="B79" t="s">
        <v>161</v>
      </c>
      <c r="C79" t="s">
        <v>162</v>
      </c>
      <c r="D79" t="s">
        <v>159</v>
      </c>
      <c r="E79">
        <f>VLOOKUP(D79,attrlookup!A$1:B$100,2)</f>
        <v>1240</v>
      </c>
      <c r="F79" t="str">
        <f>_xlfn.TEXTJOIN("",1,Query!A$1,sf_short_descriptions_mapped_to!E79,Query!B$1,sf_short_descriptions_mapped_to!C79,Query!C$1)</f>
        <v>insert into cor_tbl_attribute (boolean,itemkey,itemvalue,cre_by,cre_on,attribute) select 1,"sfi_cd",a.itemvalue,1,now(), 1240 from cor_tbl_txt a where txttype=2 and txt = "Bronze bell";</v>
      </c>
    </row>
    <row r="80" spans="1:6" x14ac:dyDescent="0.2">
      <c r="A80" t="s">
        <v>4</v>
      </c>
      <c r="B80" t="s">
        <v>163</v>
      </c>
      <c r="C80" t="s">
        <v>164</v>
      </c>
      <c r="D80" t="s">
        <v>159</v>
      </c>
      <c r="E80">
        <f>VLOOKUP(D80,attrlookup!A$1:B$100,2)</f>
        <v>1240</v>
      </c>
      <c r="F80" t="str">
        <f>_xlfn.TEXTJOIN("",1,Query!A$1,sf_short_descriptions_mapped_to!E80,Query!B$1,sf_short_descriptions_mapped_to!C80,Query!C$1)</f>
        <v>insert into cor_tbl_attribute (boolean,itemkey,itemvalue,cre_by,cre_on,attribute) select 1,"sfi_cd",a.itemvalue,1,now(), 1240 from cor_tbl_txt a where txttype=2 and txt = "Campanello";</v>
      </c>
    </row>
    <row r="81" spans="1:6" x14ac:dyDescent="0.2">
      <c r="A81" t="s">
        <v>4</v>
      </c>
      <c r="B81" t="s">
        <v>165</v>
      </c>
      <c r="C81" t="s">
        <v>166</v>
      </c>
      <c r="D81" t="s">
        <v>159</v>
      </c>
      <c r="E81">
        <f>VLOOKUP(D81,attrlookup!A$1:B$100,2)</f>
        <v>1240</v>
      </c>
      <c r="F81" t="str">
        <f>_xlfn.TEXTJOIN("",1,Query!A$1,sf_short_descriptions_mapped_to!E81,Query!B$1,sf_short_descriptions_mapped_to!C81,Query!C$1)</f>
        <v>insert into cor_tbl_attribute (boolean,itemkey,itemvalue,cre_by,cre_on,attribute) select 1,"sfi_cd",a.itemvalue,1,now(), 1240 from cor_tbl_txt a where txttype=2 and txt = "iron bell";</v>
      </c>
    </row>
    <row r="82" spans="1:6" x14ac:dyDescent="0.2">
      <c r="A82" t="s">
        <v>4</v>
      </c>
      <c r="B82" t="s">
        <v>167</v>
      </c>
      <c r="C82" t="s">
        <v>168</v>
      </c>
      <c r="D82" t="s">
        <v>159</v>
      </c>
      <c r="E82">
        <f>VLOOKUP(D82,attrlookup!A$1:B$100,2)</f>
        <v>1240</v>
      </c>
      <c r="F82" t="str">
        <f>_xlfn.TEXTJOIN("",1,Query!A$1,sf_short_descriptions_mapped_to!E82,Query!B$1,sf_short_descriptions_mapped_to!C82,Query!C$1)</f>
        <v>insert into cor_tbl_attribute (boolean,itemkey,itemvalue,cre_by,cre_on,attribute) select 1,"sfi_cd",a.itemvalue,1,now(), 1240 from cor_tbl_txt a where txttype=2 and txt = "object (from sample 443)";</v>
      </c>
    </row>
    <row r="83" spans="1:6" x14ac:dyDescent="0.2">
      <c r="A83" t="s">
        <v>4</v>
      </c>
      <c r="B83" t="s">
        <v>169</v>
      </c>
      <c r="C83" t="s">
        <v>170</v>
      </c>
      <c r="D83" t="s">
        <v>159</v>
      </c>
      <c r="E83">
        <f>VLOOKUP(D83,attrlookup!A$1:B$100,2)</f>
        <v>1240</v>
      </c>
      <c r="F83" t="str">
        <f>_xlfn.TEXTJOIN("",1,Query!A$1,sf_short_descriptions_mapped_to!E83,Query!B$1,sf_short_descriptions_mapped_to!C83,Query!C$1)</f>
        <v>insert into cor_tbl_attribute (boolean,itemkey,itemvalue,cre_by,cre_on,attribute) select 1,"sfi_cd",a.itemvalue,1,now(), 1240 from cor_tbl_txt a where txttype=2 and txt = "Round bell";</v>
      </c>
    </row>
    <row r="84" spans="1:6" x14ac:dyDescent="0.2">
      <c r="A84" t="s">
        <v>4</v>
      </c>
      <c r="B84" t="s">
        <v>171</v>
      </c>
      <c r="C84" t="s">
        <v>172</v>
      </c>
      <c r="D84" t="s">
        <v>173</v>
      </c>
      <c r="E84">
        <f>VLOOKUP(D84,attrlookup!A$1:B$100,2)</f>
        <v>1241</v>
      </c>
      <c r="F84" t="str">
        <f>_xlfn.TEXTJOIN("",1,Query!A$1,sf_short_descriptions_mapped_to!E84,Query!B$1,sf_short_descriptions_mapped_to!C84,Query!C$1)</f>
        <v>insert into cor_tbl_attribute (boolean,itemkey,itemvalue,cre_by,cre_on,attribute) select 1,"sfi_cd",a.itemvalue,1,now(), 1241 from cor_tbl_txt a where txttype=2 and txt = "Amphora";</v>
      </c>
    </row>
    <row r="85" spans="1:6" x14ac:dyDescent="0.2">
      <c r="A85" t="s">
        <v>4</v>
      </c>
      <c r="B85" t="s">
        <v>174</v>
      </c>
      <c r="C85" t="s">
        <v>175</v>
      </c>
      <c r="D85" t="s">
        <v>173</v>
      </c>
      <c r="E85">
        <f>VLOOKUP(D85,attrlookup!A$1:B$100,2)</f>
        <v>1241</v>
      </c>
      <c r="F85" t="str">
        <f>_xlfn.TEXTJOIN("",1,Query!A$1,sf_short_descriptions_mapped_to!E85,Query!B$1,sf_short_descriptions_mapped_to!C85,Query!C$1)</f>
        <v>insert into cor_tbl_attribute (boolean,itemkey,itemvalue,cre_by,cre_on,attribute) select 1,"sfi_cd",a.itemvalue,1,now(), 1241 from cor_tbl_txt a where txttype=2 and txt = "Anfora";</v>
      </c>
    </row>
    <row r="86" spans="1:6" x14ac:dyDescent="0.2">
      <c r="A86" t="s">
        <v>4</v>
      </c>
      <c r="B86" t="s">
        <v>176</v>
      </c>
      <c r="C86" t="s">
        <v>177</v>
      </c>
      <c r="D86" t="s">
        <v>173</v>
      </c>
      <c r="E86">
        <f>VLOOKUP(D86,attrlookup!A$1:B$100,2)</f>
        <v>1241</v>
      </c>
      <c r="F86" t="str">
        <f>_xlfn.TEXTJOIN("",1,Query!A$1,sf_short_descriptions_mapped_to!E86,Query!B$1,sf_short_descriptions_mapped_to!C86,Query!C$1)</f>
        <v>insert into cor_tbl_attribute (boolean,itemkey,itemvalue,cre_by,cre_on,attribute) select 1,"sfi_cd",a.itemvalue,1,now(), 1241 from cor_tbl_txt a where txttype=2 and txt = "Articulated glazed vessel in situ in rm 33";</v>
      </c>
    </row>
    <row r="87" spans="1:6" x14ac:dyDescent="0.2">
      <c r="A87" t="s">
        <v>4</v>
      </c>
      <c r="B87" t="s">
        <v>178</v>
      </c>
      <c r="C87" t="s">
        <v>179</v>
      </c>
      <c r="D87" t="s">
        <v>173</v>
      </c>
      <c r="E87">
        <f>VLOOKUP(D87,attrlookup!A$1:B$100,2)</f>
        <v>1241</v>
      </c>
      <c r="F87" t="str">
        <f>_xlfn.TEXTJOIN("",1,Query!A$1,sf_short_descriptions_mapped_to!E87,Query!B$1,sf_short_descriptions_mapped_to!C87,Query!C$1)</f>
        <v>insert into cor_tbl_attribute (boolean,itemkey,itemvalue,cre_by,cre_on,attribute) select 1,"sfi_cd",a.itemvalue,1,now(), 1241 from cor_tbl_txt a where txttype=2 and txt = "Articulated vessel";</v>
      </c>
    </row>
    <row r="88" spans="1:6" x14ac:dyDescent="0.2">
      <c r="A88" t="s">
        <v>4</v>
      </c>
      <c r="B88" t="s">
        <v>180</v>
      </c>
      <c r="C88" t="s">
        <v>181</v>
      </c>
      <c r="D88" t="s">
        <v>173</v>
      </c>
      <c r="E88">
        <f>VLOOKUP(D88,attrlookup!A$1:B$100,2)</f>
        <v>1241</v>
      </c>
      <c r="F88" t="str">
        <f>_xlfn.TEXTJOIN("",1,Query!A$1,sf_short_descriptions_mapped_to!E88,Query!B$1,sf_short_descriptions_mapped_to!C88,Query!C$1)</f>
        <v>insert into cor_tbl_attribute (boolean,itemkey,itemvalue,cre_by,cre_on,attribute) select 1,"sfi_cd",a.itemvalue,1,now(), 1241 from cor_tbl_txt a where txttype=2 and txt = "Bottom of amphora (palaeobotanical sample 635 was taken from this bottom)";</v>
      </c>
    </row>
    <row r="89" spans="1:6" x14ac:dyDescent="0.2">
      <c r="A89" t="s">
        <v>4</v>
      </c>
      <c r="B89" t="s">
        <v>182</v>
      </c>
      <c r="C89" t="s">
        <v>183</v>
      </c>
      <c r="D89" t="s">
        <v>173</v>
      </c>
      <c r="E89">
        <f>VLOOKUP(D89,attrlookup!A$1:B$100,2)</f>
        <v>1241</v>
      </c>
      <c r="F89" t="str">
        <f>_xlfn.TEXTJOIN("",1,Query!A$1,sf_short_descriptions_mapped_to!E89,Query!B$1,sf_short_descriptions_mapped_to!C89,Query!C$1)</f>
        <v>insert into cor_tbl_attribute (boolean,itemkey,itemvalue,cre_by,cre_on,attribute) select 1,"sfi_cd",a.itemvalue,1,now(), 1241 from cor_tbl_txt a where txttype=2 and txt = "Botton of vessel with graphitti";</v>
      </c>
    </row>
    <row r="90" spans="1:6" x14ac:dyDescent="0.2">
      <c r="A90" t="s">
        <v>4</v>
      </c>
      <c r="B90" t="s">
        <v>184</v>
      </c>
      <c r="C90" t="s">
        <v>185</v>
      </c>
      <c r="D90" t="s">
        <v>173</v>
      </c>
      <c r="E90">
        <f>VLOOKUP(D90,attrlookup!A$1:B$100,2)</f>
        <v>1241</v>
      </c>
      <c r="F90" t="str">
        <f>_xlfn.TEXTJOIN("",1,Query!A$1,sf_short_descriptions_mapped_to!E90,Query!B$1,sf_short_descriptions_mapped_to!C90,Query!C$1)</f>
        <v>insert into cor_tbl_attribute (boolean,itemkey,itemvalue,cre_by,cre_on,attribute) select 1,"sfi_cd",a.itemvalue,1,now(), 1241 from cor_tbl_txt a where txttype=2 and txt = "ceramic object (Handle)";</v>
      </c>
    </row>
    <row r="91" spans="1:6" x14ac:dyDescent="0.2">
      <c r="A91" t="s">
        <v>4</v>
      </c>
      <c r="B91" t="s">
        <v>186</v>
      </c>
      <c r="C91" t="s">
        <v>187</v>
      </c>
      <c r="D91" t="s">
        <v>173</v>
      </c>
      <c r="E91">
        <f>VLOOKUP(D91,attrlookup!A$1:B$100,2)</f>
        <v>1241</v>
      </c>
      <c r="F91" t="str">
        <f>_xlfn.TEXTJOIN("",1,Query!A$1,sf_short_descriptions_mapped_to!E91,Query!B$1,sf_short_descriptions_mapped_to!C91,Query!C$1)</f>
        <v>insert into cor_tbl_attribute (boolean,itemkey,itemvalue,cre_by,cre_on,attribute) select 1,"sfi_cd",a.itemvalue,1,now(), 1241 from cor_tbl_txt a where txttype=2 and txt = "Ceramica islamica";</v>
      </c>
    </row>
    <row r="92" spans="1:6" x14ac:dyDescent="0.2">
      <c r="A92" t="s">
        <v>4</v>
      </c>
      <c r="B92" t="s">
        <v>188</v>
      </c>
      <c r="C92" t="s">
        <v>189</v>
      </c>
      <c r="D92" t="s">
        <v>173</v>
      </c>
      <c r="E92">
        <f>VLOOKUP(D92,attrlookup!A$1:B$100,2)</f>
        <v>1241</v>
      </c>
      <c r="F92" t="str">
        <f>_xlfn.TEXTJOIN("",1,Query!A$1,sf_short_descriptions_mapped_to!E92,Query!B$1,sf_short_descriptions_mapped_to!C92,Query!C$1)</f>
        <v>insert into cor_tbl_attribute (boolean,itemkey,itemvalue,cre_by,cre_on,attribute) select 1,"sfi_cd",a.itemvalue,1,now(), 1241 from cor_tbl_txt a where txttype=2 and txt = "Ciotola";</v>
      </c>
    </row>
    <row r="93" spans="1:6" x14ac:dyDescent="0.2">
      <c r="A93" t="s">
        <v>4</v>
      </c>
      <c r="B93" t="s">
        <v>190</v>
      </c>
      <c r="C93" t="s">
        <v>191</v>
      </c>
      <c r="D93" t="s">
        <v>173</v>
      </c>
      <c r="E93">
        <f>VLOOKUP(D93,attrlookup!A$1:B$100,2)</f>
        <v>1241</v>
      </c>
      <c r="F93" t="str">
        <f>_xlfn.TEXTJOIN("",1,Query!A$1,sf_short_descriptions_mapped_to!E93,Query!B$1,sf_short_descriptions_mapped_to!C93,Query!C$1)</f>
        <v>insert into cor_tbl_attribute (boolean,itemkey,itemvalue,cre_by,cre_on,attribute) select 1,"sfi_cd",a.itemvalue,1,now(), 1241 from cor_tbl_txt a where txttype=2 and txt = "Cooking pot";</v>
      </c>
    </row>
    <row r="94" spans="1:6" x14ac:dyDescent="0.2">
      <c r="A94" t="s">
        <v>4</v>
      </c>
      <c r="B94" t="s">
        <v>192</v>
      </c>
      <c r="C94" t="s">
        <v>193</v>
      </c>
      <c r="D94" t="s">
        <v>173</v>
      </c>
      <c r="E94">
        <f>VLOOKUP(D94,attrlookup!A$1:B$100,2)</f>
        <v>1241</v>
      </c>
      <c r="F94" t="str">
        <f>_xlfn.TEXTJOIN("",1,Query!A$1,sf_short_descriptions_mapped_to!E94,Query!B$1,sf_short_descriptions_mapped_to!C94,Query!C$1)</f>
        <v>insert into cor_tbl_attribute (boolean,itemkey,itemvalue,cre_by,cre_on,attribute) select 1,"sfi_cd",a.itemvalue,1,now(), 1241 from cor_tbl_txt a where txttype=2 and txt = "Coppetta";</v>
      </c>
    </row>
    <row r="95" spans="1:6" x14ac:dyDescent="0.2">
      <c r="A95" t="s">
        <v>4</v>
      </c>
      <c r="B95" t="s">
        <v>194</v>
      </c>
      <c r="C95" t="s">
        <v>195</v>
      </c>
      <c r="D95" t="s">
        <v>173</v>
      </c>
      <c r="E95">
        <f>VLOOKUP(D95,attrlookup!A$1:B$100,2)</f>
        <v>1241</v>
      </c>
      <c r="F95" t="str">
        <f>_xlfn.TEXTJOIN("",1,Query!A$1,sf_short_descriptions_mapped_to!E95,Query!B$1,sf_short_descriptions_mapped_to!C95,Query!C$1)</f>
        <v>insert into cor_tbl_attribute (boolean,itemkey,itemvalue,cre_by,cre_on,attribute) select 1,"sfi_cd",a.itemvalue,1,now(), 1241 from cor_tbl_txt a where txttype=2 and txt = "Cover";</v>
      </c>
    </row>
    <row r="96" spans="1:6" x14ac:dyDescent="0.2">
      <c r="A96" t="s">
        <v>4</v>
      </c>
      <c r="B96" t="s">
        <v>196</v>
      </c>
      <c r="C96" t="s">
        <v>197</v>
      </c>
      <c r="D96" t="s">
        <v>173</v>
      </c>
      <c r="E96">
        <f>VLOOKUP(D96,attrlookup!A$1:B$100,2)</f>
        <v>1241</v>
      </c>
      <c r="F96" t="str">
        <f>_xlfn.TEXTJOIN("",1,Query!A$1,sf_short_descriptions_mapped_to!E96,Query!B$1,sf_short_descriptions_mapped_to!C96,Query!C$1)</f>
        <v>insert into cor_tbl_attribute (boolean,itemkey,itemvalue,cre_by,cre_on,attribute) select 1,"sfi_cd",a.itemvalue,1,now(), 1241 from cor_tbl_txt a where txttype=2 and txt = "Green glaze almost complete pot (2 frags)";</v>
      </c>
    </row>
    <row r="97" spans="1:6" x14ac:dyDescent="0.2">
      <c r="A97" t="s">
        <v>4</v>
      </c>
      <c r="B97" t="s">
        <v>198</v>
      </c>
      <c r="C97" t="s">
        <v>199</v>
      </c>
      <c r="D97" t="s">
        <v>173</v>
      </c>
      <c r="E97">
        <f>VLOOKUP(D97,attrlookup!A$1:B$100,2)</f>
        <v>1241</v>
      </c>
      <c r="F97" t="str">
        <f>_xlfn.TEXTJOIN("",1,Query!A$1,sf_short_descriptions_mapped_to!E97,Query!B$1,sf_short_descriptions_mapped_to!C97,Query!C$1)</f>
        <v>insert into cor_tbl_attribute (boolean,itemkey,itemvalue,cre_by,cre_on,attribute) select 1,"sfi_cd",a.itemvalue,1,now(), 1241 from cor_tbl_txt a where txttype=2 and txt = "Green glaze jug";</v>
      </c>
    </row>
    <row r="98" spans="1:6" x14ac:dyDescent="0.2">
      <c r="A98" t="s">
        <v>4</v>
      </c>
      <c r="B98" t="s">
        <v>200</v>
      </c>
      <c r="C98" t="s">
        <v>201</v>
      </c>
      <c r="D98" t="s">
        <v>173</v>
      </c>
      <c r="E98">
        <f>VLOOKUP(D98,attrlookup!A$1:B$100,2)</f>
        <v>1241</v>
      </c>
      <c r="F98" t="str">
        <f>_xlfn.TEXTJOIN("",1,Query!A$1,sf_short_descriptions_mapped_to!E98,Query!B$1,sf_short_descriptions_mapped_to!C98,Query!C$1)</f>
        <v>insert into cor_tbl_attribute (boolean,itemkey,itemvalue,cre_by,cre_on,attribute) select 1,"sfi_cd",a.itemvalue,1,now(), 1241 from cor_tbl_txt a where txttype=2 and txt = "intact green-glazed jug";</v>
      </c>
    </row>
    <row r="99" spans="1:6" x14ac:dyDescent="0.2">
      <c r="A99" t="s">
        <v>4</v>
      </c>
      <c r="B99" t="s">
        <v>202</v>
      </c>
      <c r="C99" t="s">
        <v>203</v>
      </c>
      <c r="D99" t="s">
        <v>173</v>
      </c>
      <c r="E99">
        <f>VLOOKUP(D99,attrlookup!A$1:B$100,2)</f>
        <v>1241</v>
      </c>
      <c r="F99" t="str">
        <f>_xlfn.TEXTJOIN("",1,Query!A$1,sf_short_descriptions_mapped_to!E99,Query!B$1,sf_short_descriptions_mapped_to!C99,Query!C$1)</f>
        <v>insert into cor_tbl_attribute (boolean,itemkey,itemvalue,cre_by,cre_on,attribute) select 1,"sfi_cd",a.itemvalue,1,now(), 1241 from cor_tbl_txt a where txttype=2 and txt = "jar";</v>
      </c>
    </row>
    <row r="100" spans="1:6" x14ac:dyDescent="0.2">
      <c r="A100" t="s">
        <v>4</v>
      </c>
      <c r="B100" t="s">
        <v>204</v>
      </c>
      <c r="C100" t="s">
        <v>205</v>
      </c>
      <c r="D100" t="s">
        <v>173</v>
      </c>
      <c r="E100">
        <f>VLOOKUP(D100,attrlookup!A$1:B$100,2)</f>
        <v>1241</v>
      </c>
      <c r="F100" t="str">
        <f>_xlfn.TEXTJOIN("",1,Query!A$1,sf_short_descriptions_mapped_to!E100,Query!B$1,sf_short_descriptions_mapped_to!C100,Query!C$1)</f>
        <v>insert into cor_tbl_attribute (boolean,itemkey,itemvalue,cre_by,cre_on,attribute) select 1,"sfi_cd",a.itemvalue,1,now(), 1241 from cor_tbl_txt a where txttype=2 and txt = "knob";</v>
      </c>
    </row>
    <row r="101" spans="1:6" x14ac:dyDescent="0.2">
      <c r="A101" t="s">
        <v>4</v>
      </c>
      <c r="B101" t="s">
        <v>206</v>
      </c>
      <c r="C101" t="s">
        <v>207</v>
      </c>
      <c r="D101" t="s">
        <v>173</v>
      </c>
      <c r="E101">
        <f>VLOOKUP(D101,attrlookup!A$1:B$100,2)</f>
        <v>1241</v>
      </c>
      <c r="F101" t="str">
        <f>_xlfn.TEXTJOIN("",1,Query!A$1,sf_short_descriptions_mapped_to!E101,Query!B$1,sf_short_descriptions_mapped_to!C101,Query!C$1)</f>
        <v>insert into cor_tbl_attribute (boolean,itemkey,itemvalue,cre_by,cre_on,attribute) select 1,"sfi_cd",a.itemvalue,1,now(), 1241 from cor_tbl_txt a where txttype=2 and txt = "lid";</v>
      </c>
    </row>
    <row r="102" spans="1:6" x14ac:dyDescent="0.2">
      <c r="A102" t="s">
        <v>4</v>
      </c>
      <c r="B102" t="s">
        <v>208</v>
      </c>
      <c r="C102" t="s">
        <v>209</v>
      </c>
      <c r="D102" t="s">
        <v>173</v>
      </c>
      <c r="E102">
        <f>VLOOKUP(D102,attrlookup!A$1:B$100,2)</f>
        <v>1241</v>
      </c>
      <c r="F102" t="str">
        <f>_xlfn.TEXTJOIN("",1,Query!A$1,sf_short_descriptions_mapped_to!E102,Query!B$1,sf_short_descriptions_mapped_to!C102,Query!C$1)</f>
        <v>insert into cor_tbl_attribute (boolean,itemkey,itemvalue,cre_by,cre_on,attribute) select 1,"sfi_cd",a.itemvalue,1,now(), 1241 from cor_tbl_txt a where txttype=2 and txt = "little globular pottery jar";</v>
      </c>
    </row>
    <row r="103" spans="1:6" x14ac:dyDescent="0.2">
      <c r="A103" t="s">
        <v>4</v>
      </c>
      <c r="B103" t="s">
        <v>210</v>
      </c>
      <c r="C103" t="s">
        <v>211</v>
      </c>
      <c r="D103" t="s">
        <v>173</v>
      </c>
      <c r="E103">
        <f>VLOOKUP(D103,attrlookup!A$1:B$100,2)</f>
        <v>1241</v>
      </c>
      <c r="F103" t="str">
        <f>_xlfn.TEXTJOIN("",1,Query!A$1,sf_short_descriptions_mapped_to!E103,Query!B$1,sf_short_descriptions_mapped_to!C103,Query!C$1)</f>
        <v>insert into cor_tbl_attribute (boolean,itemkey,itemvalue,cre_by,cre_on,attribute) select 1,"sfi_cd",a.itemvalue,1,now(), 1241 from cor_tbl_txt a where txttype=2 and txt = "Oggetto [fragment of ceramic cooking stand]";</v>
      </c>
    </row>
    <row r="104" spans="1:6" x14ac:dyDescent="0.2">
      <c r="A104" t="s">
        <v>4</v>
      </c>
      <c r="B104" t="s">
        <v>212</v>
      </c>
      <c r="C104" t="s">
        <v>213</v>
      </c>
      <c r="D104" t="s">
        <v>173</v>
      </c>
      <c r="E104">
        <f>VLOOKUP(D104,attrlookup!A$1:B$100,2)</f>
        <v>1241</v>
      </c>
      <c r="F104" t="str">
        <f>_xlfn.TEXTJOIN("",1,Query!A$1,sf_short_descriptions_mapped_to!E104,Query!B$1,sf_short_descriptions_mapped_to!C104,Query!C$1)</f>
        <v>insert into cor_tbl_attribute (boolean,itemkey,itemvalue,cre_by,cre_on,attribute) select 1,"sfi_cd",a.itemvalue,1,now(), 1241 from cor_tbl_txt a where txttype=2 and txt = "Oggetto [fragments of ceramic cooking stand]";</v>
      </c>
    </row>
    <row r="105" spans="1:6" x14ac:dyDescent="0.2">
      <c r="A105" t="s">
        <v>4</v>
      </c>
      <c r="B105" t="s">
        <v>214</v>
      </c>
      <c r="C105" t="s">
        <v>215</v>
      </c>
      <c r="D105" t="s">
        <v>173</v>
      </c>
      <c r="E105">
        <f>VLOOKUP(D105,attrlookup!A$1:B$100,2)</f>
        <v>1241</v>
      </c>
      <c r="F105" t="str">
        <f>_xlfn.TEXTJOIN("",1,Query!A$1,sf_short_descriptions_mapped_to!E105,Query!B$1,sf_short_descriptions_mapped_to!C105,Query!C$1)</f>
        <v>insert into cor_tbl_attribute (boolean,itemkey,itemvalue,cre_by,cre_on,attribute) select 1,"sfi_cd",a.itemvalue,1,now(), 1241 from cor_tbl_txt a where txttype=2 and txt = "OVEN";</v>
      </c>
    </row>
    <row r="106" spans="1:6" x14ac:dyDescent="0.2">
      <c r="A106" t="s">
        <v>4</v>
      </c>
      <c r="B106" t="s">
        <v>216</v>
      </c>
      <c r="C106" t="s">
        <v>217</v>
      </c>
      <c r="D106" t="s">
        <v>173</v>
      </c>
      <c r="E106">
        <f>VLOOKUP(D106,attrlookup!A$1:B$100,2)</f>
        <v>1241</v>
      </c>
      <c r="F106" t="str">
        <f>_xlfn.TEXTJOIN("",1,Query!A$1,sf_short_descriptions_mapped_to!E106,Query!B$1,sf_short_descriptions_mapped_to!C106,Query!C$1)</f>
        <v>insert into cor_tbl_attribute (boolean,itemkey,itemvalue,cre_by,cre_on,attribute) select 1,"sfi_cd",a.itemvalue,1,now(), 1241 from cor_tbl_txt a where txttype=2 and txt = "Pieces of amphorae";</v>
      </c>
    </row>
    <row r="107" spans="1:6" x14ac:dyDescent="0.2">
      <c r="A107" t="s">
        <v>4</v>
      </c>
      <c r="B107" t="s">
        <v>218</v>
      </c>
      <c r="C107" t="s">
        <v>219</v>
      </c>
      <c r="D107" t="s">
        <v>173</v>
      </c>
      <c r="E107">
        <f>VLOOKUP(D107,attrlookup!A$1:B$100,2)</f>
        <v>1241</v>
      </c>
      <c r="F107" t="str">
        <f>_xlfn.TEXTJOIN("",1,Query!A$1,sf_short_descriptions_mapped_to!E107,Query!B$1,sf_short_descriptions_mapped_to!C107,Query!C$1)</f>
        <v>insert into cor_tbl_attribute (boolean,itemkey,itemvalue,cre_by,cre_on,attribute) select 1,"sfi_cd",a.itemvalue,1,now(), 1241 from cor_tbl_txt a where txttype=2 and txt = "Pithos";</v>
      </c>
    </row>
    <row r="108" spans="1:6" x14ac:dyDescent="0.2">
      <c r="A108" t="s">
        <v>4</v>
      </c>
      <c r="B108" t="s">
        <v>220</v>
      </c>
      <c r="C108" t="s">
        <v>221</v>
      </c>
      <c r="D108" t="s">
        <v>173</v>
      </c>
      <c r="E108">
        <f>VLOOKUP(D108,attrlookup!A$1:B$100,2)</f>
        <v>1241</v>
      </c>
      <c r="F108" t="str">
        <f>_xlfn.TEXTJOIN("",1,Query!A$1,sf_short_descriptions_mapped_to!E108,Query!B$1,sf_short_descriptions_mapped_to!C108,Query!C$1)</f>
        <v>insert into cor_tbl_attribute (boolean,itemkey,itemvalue,cre_by,cre_on,attribute) select 1,"sfi_cd",a.itemvalue,1,now(), 1241 from cor_tbl_txt a where txttype=2 and txt = "pot (half)";</v>
      </c>
    </row>
    <row r="109" spans="1:6" x14ac:dyDescent="0.2">
      <c r="A109" t="s">
        <v>4</v>
      </c>
      <c r="B109" t="s">
        <v>222</v>
      </c>
      <c r="C109" t="s">
        <v>223</v>
      </c>
      <c r="D109" t="s">
        <v>173</v>
      </c>
      <c r="E109">
        <f>VLOOKUP(D109,attrlookup!A$1:B$100,2)</f>
        <v>1241</v>
      </c>
      <c r="F109" t="str">
        <f>_xlfn.TEXTJOIN("",1,Query!A$1,sf_short_descriptions_mapped_to!E109,Query!B$1,sf_short_descriptions_mapped_to!C109,Query!C$1)</f>
        <v>insert into cor_tbl_attribute (boolean,itemkey,itemvalue,cre_by,cre_on,attribute) select 1,"sfi_cd",a.itemvalue,1,now(), 1241 from cor_tbl_txt a where txttype=2 and txt = "pot (water jug?)";</v>
      </c>
    </row>
    <row r="110" spans="1:6" x14ac:dyDescent="0.2">
      <c r="A110" t="s">
        <v>4</v>
      </c>
      <c r="B110" t="s">
        <v>224</v>
      </c>
      <c r="C110" t="s">
        <v>225</v>
      </c>
      <c r="D110" t="s">
        <v>173</v>
      </c>
      <c r="E110">
        <f>VLOOKUP(D110,attrlookup!A$1:B$100,2)</f>
        <v>1241</v>
      </c>
      <c r="F110" t="str">
        <f>_xlfn.TEXTJOIN("",1,Query!A$1,sf_short_descriptions_mapped_to!E110,Query!B$1,sf_short_descriptions_mapped_to!C110,Query!C$1)</f>
        <v>insert into cor_tbl_attribute (boolean,itemkey,itemvalue,cre_by,cre_on,attribute) select 1,"sfi_cd",a.itemvalue,1,now(), 1241 from cor_tbl_txt a where txttype=2 and txt = "Stopper (?)";</v>
      </c>
    </row>
    <row r="111" spans="1:6" x14ac:dyDescent="0.2">
      <c r="A111" t="s">
        <v>4</v>
      </c>
      <c r="B111" t="s">
        <v>226</v>
      </c>
      <c r="C111" t="s">
        <v>227</v>
      </c>
      <c r="D111" t="s">
        <v>173</v>
      </c>
      <c r="E111">
        <f>VLOOKUP(D111,attrlookup!A$1:B$100,2)</f>
        <v>1241</v>
      </c>
      <c r="F111" t="str">
        <f>_xlfn.TEXTJOIN("",1,Query!A$1,sf_short_descriptions_mapped_to!E111,Query!B$1,sf_short_descriptions_mapped_to!C111,Query!C$1)</f>
        <v>insert into cor_tbl_attribute (boolean,itemkey,itemvalue,cre_by,cre_on,attribute) select 1,"sfi_cd",a.itemvalue,1,now(), 1241 from cor_tbl_txt a where txttype=2 and txt = "Tappo";</v>
      </c>
    </row>
    <row r="112" spans="1:6" x14ac:dyDescent="0.2">
      <c r="A112" t="s">
        <v>4</v>
      </c>
      <c r="B112" t="s">
        <v>228</v>
      </c>
      <c r="C112" t="s">
        <v>229</v>
      </c>
      <c r="D112" t="s">
        <v>173</v>
      </c>
      <c r="E112">
        <f>VLOOKUP(D112,attrlookup!A$1:B$100,2)</f>
        <v>1241</v>
      </c>
      <c r="F112" t="str">
        <f>_xlfn.TEXTJOIN("",1,Query!A$1,sf_short_descriptions_mapped_to!E112,Query!B$1,sf_short_descriptions_mapped_to!C112,Query!C$1)</f>
        <v>insert into cor_tbl_attribute (boolean,itemkey,itemvalue,cre_by,cre_on,attribute) select 1,"sfi_cd",a.itemvalue,1,now(), 1241 from cor_tbl_txt a where txttype=2 and txt = "unguentarium";</v>
      </c>
    </row>
    <row r="113" spans="1:6" x14ac:dyDescent="0.2">
      <c r="A113" t="s">
        <v>4</v>
      </c>
      <c r="B113" t="s">
        <v>230</v>
      </c>
      <c r="C113" t="s">
        <v>231</v>
      </c>
      <c r="D113" t="s">
        <v>173</v>
      </c>
      <c r="E113">
        <f>VLOOKUP(D113,attrlookup!A$1:B$100,2)</f>
        <v>1241</v>
      </c>
      <c r="F113" t="str">
        <f>_xlfn.TEXTJOIN("",1,Query!A$1,sf_short_descriptions_mapped_to!E113,Query!B$1,sf_short_descriptions_mapped_to!C113,Query!C$1)</f>
        <v>insert into cor_tbl_attribute (boolean,itemkey,itemvalue,cre_by,cre_on,attribute) select 1,"sfi_cd",a.itemvalue,1,now(), 1241 from cor_tbl_txt a where txttype=2 and txt = "Vessel fragment (green glaze)";</v>
      </c>
    </row>
    <row r="114" spans="1:6" x14ac:dyDescent="0.2">
      <c r="A114" t="s">
        <v>4</v>
      </c>
      <c r="B114" t="s">
        <v>232</v>
      </c>
      <c r="C114" t="s">
        <v>233</v>
      </c>
      <c r="D114" t="s">
        <v>173</v>
      </c>
      <c r="E114">
        <f>VLOOKUP(D114,attrlookup!A$1:B$100,2)</f>
        <v>1241</v>
      </c>
      <c r="F114" t="str">
        <f>_xlfn.TEXTJOIN("",1,Query!A$1,sf_short_descriptions_mapped_to!E114,Query!B$1,sf_short_descriptions_mapped_to!C114,Query!C$1)</f>
        <v>insert into cor_tbl_attribute (boolean,itemkey,itemvalue,cre_by,cre_on,attribute) select 1,"sfi_cd",a.itemvalue,1,now(), 1241 from cor_tbl_txt a where txttype=2 and txt = "Wall of pithos with decoration";</v>
      </c>
    </row>
    <row r="115" spans="1:6" x14ac:dyDescent="0.2">
      <c r="A115" t="s">
        <v>4</v>
      </c>
      <c r="B115" t="s">
        <v>234</v>
      </c>
      <c r="C115" t="s">
        <v>235</v>
      </c>
      <c r="D115" t="s">
        <v>173</v>
      </c>
      <c r="E115">
        <f>VLOOKUP(D115,attrlookup!A$1:B$100,2)</f>
        <v>1241</v>
      </c>
      <c r="F115" t="str">
        <f>_xlfn.TEXTJOIN("",1,Query!A$1,sf_short_descriptions_mapped_to!E115,Query!B$1,sf_short_descriptions_mapped_to!C115,Query!C$1)</f>
        <v>insert into cor_tbl_attribute (boolean,itemkey,itemvalue,cre_by,cre_on,attribute) select 1,"sfi_cd",a.itemvalue,1,now(), 1241 from cor_tbl_txt a where txttype=2 and txt = "water jug";</v>
      </c>
    </row>
    <row r="116" spans="1:6" x14ac:dyDescent="0.2">
      <c r="A116" t="s">
        <v>4</v>
      </c>
      <c r="B116" t="s">
        <v>236</v>
      </c>
      <c r="C116" t="s">
        <v>237</v>
      </c>
      <c r="D116" t="s">
        <v>238</v>
      </c>
      <c r="E116">
        <f>VLOOKUP(D116,attrlookup!A$1:B$100,2)</f>
        <v>1242</v>
      </c>
      <c r="F116" t="str">
        <f>_xlfn.TEXTJOIN("",1,Query!A$1,sf_short_descriptions_mapped_to!E116,Query!B$1,sf_short_descriptions_mapped_to!C116,Query!C$1)</f>
        <v>insert into cor_tbl_attribute (boolean,itemkey,itemvalue,cre_by,cre_on,attribute) select 1,"sfi_cd",a.itemvalue,1,now(), 1242 from cor_tbl_txt a where txttype=2 and txt = "Catena per Lucerna";</v>
      </c>
    </row>
    <row r="117" spans="1:6" x14ac:dyDescent="0.2">
      <c r="A117" t="s">
        <v>4</v>
      </c>
      <c r="B117" t="s">
        <v>239</v>
      </c>
      <c r="C117" t="s">
        <v>238</v>
      </c>
      <c r="D117" t="s">
        <v>238</v>
      </c>
      <c r="E117">
        <f>VLOOKUP(D117,attrlookup!A$1:B$100,2)</f>
        <v>1242</v>
      </c>
      <c r="F117" t="str">
        <f>_xlfn.TEXTJOIN("",1,Query!A$1,sf_short_descriptions_mapped_to!E117,Query!B$1,sf_short_descriptions_mapped_to!C117,Query!C$1)</f>
        <v>insert into cor_tbl_attribute (boolean,itemkey,itemvalue,cre_by,cre_on,attribute) select 1,"sfi_cd",a.itemvalue,1,now(), 1242 from cor_tbl_txt a where txttype=2 and txt = "chain";</v>
      </c>
    </row>
    <row r="118" spans="1:6" x14ac:dyDescent="0.2">
      <c r="A118" t="s">
        <v>4</v>
      </c>
      <c r="B118" t="s">
        <v>240</v>
      </c>
      <c r="C118" t="s">
        <v>241</v>
      </c>
      <c r="D118" t="s">
        <v>238</v>
      </c>
      <c r="E118">
        <f>VLOOKUP(D118,attrlookup!A$1:B$100,2)</f>
        <v>1242</v>
      </c>
      <c r="F118" t="str">
        <f>_xlfn.TEXTJOIN("",1,Query!A$1,sf_short_descriptions_mapped_to!E118,Query!B$1,sf_short_descriptions_mapped_to!C118,Query!C$1)</f>
        <v>insert into cor_tbl_attribute (boolean,itemkey,itemvalue,cre_by,cre_on,attribute) select 1,"sfi_cd",a.itemvalue,1,now(), 1242 from cor_tbl_txt a where txttype=2 and txt = "Chain link";</v>
      </c>
    </row>
    <row r="119" spans="1:6" x14ac:dyDescent="0.2">
      <c r="A119" t="s">
        <v>4</v>
      </c>
      <c r="B119" t="s">
        <v>242</v>
      </c>
      <c r="C119" t="s">
        <v>243</v>
      </c>
      <c r="D119" t="s">
        <v>238</v>
      </c>
      <c r="E119">
        <f>VLOOKUP(D119,attrlookup!A$1:B$100,2)</f>
        <v>1242</v>
      </c>
      <c r="F119" t="str">
        <f>_xlfn.TEXTJOIN("",1,Query!A$1,sf_short_descriptions_mapped_to!E119,Query!B$1,sf_short_descriptions_mapped_to!C119,Query!C$1)</f>
        <v>insert into cor_tbl_attribute (boolean,itemkey,itemvalue,cre_by,cre_on,attribute) select 1,"sfi_cd",a.itemvalue,1,now(), 1242 from cor_tbl_txt a where txttype=2 and txt = "Chain link - from sieve";</v>
      </c>
    </row>
    <row r="120" spans="1:6" x14ac:dyDescent="0.2">
      <c r="A120" t="s">
        <v>4</v>
      </c>
      <c r="B120" t="s">
        <v>244</v>
      </c>
      <c r="C120" t="s">
        <v>245</v>
      </c>
      <c r="D120" t="s">
        <v>238</v>
      </c>
      <c r="E120">
        <f>VLOOKUP(D120,attrlookup!A$1:B$100,2)</f>
        <v>1242</v>
      </c>
      <c r="F120" t="str">
        <f>_xlfn.TEXTJOIN("",1,Query!A$1,sf_short_descriptions_mapped_to!E120,Query!B$1,sf_short_descriptions_mapped_to!C120,Query!C$1)</f>
        <v>insert into cor_tbl_attribute (boolean,itemkey,itemvalue,cre_by,cre_on,attribute) select 1,"sfi_cd",a.itemvalue,1,now(), 1242 from cor_tbl_txt a where txttype=2 and txt = "hook/part of chain link (from sieve)";</v>
      </c>
    </row>
    <row r="121" spans="1:6" x14ac:dyDescent="0.2">
      <c r="A121" t="s">
        <v>4</v>
      </c>
      <c r="B121" t="s">
        <v>246</v>
      </c>
      <c r="C121" t="s">
        <v>247</v>
      </c>
      <c r="D121" t="s">
        <v>238</v>
      </c>
      <c r="E121">
        <f>VLOOKUP(D121,attrlookup!A$1:B$100,2)</f>
        <v>1242</v>
      </c>
      <c r="F121" t="str">
        <f>_xlfn.TEXTJOIN("",1,Query!A$1,sf_short_descriptions_mapped_to!E121,Query!B$1,sf_short_descriptions_mapped_to!C121,Query!C$1)</f>
        <v>insert into cor_tbl_attribute (boolean,itemkey,itemvalue,cre_by,cre_on,attribute) select 1,"sfi_cd",a.itemvalue,1,now(), 1242 from cor_tbl_txt a where txttype=2 and txt = "Iron chain";</v>
      </c>
    </row>
    <row r="122" spans="1:6" x14ac:dyDescent="0.2">
      <c r="A122" t="s">
        <v>4</v>
      </c>
      <c r="B122" t="s">
        <v>248</v>
      </c>
      <c r="C122" t="s">
        <v>249</v>
      </c>
      <c r="D122" t="s">
        <v>238</v>
      </c>
      <c r="E122">
        <f>VLOOKUP(D122,attrlookup!A$1:B$100,2)</f>
        <v>1242</v>
      </c>
      <c r="F122" t="str">
        <f>_xlfn.TEXTJOIN("",1,Query!A$1,sf_short_descriptions_mapped_to!E122,Query!B$1,sf_short_descriptions_mapped_to!C122,Query!C$1)</f>
        <v>insert into cor_tbl_attribute (boolean,itemkey,itemvalue,cre_by,cre_on,attribute) select 1,"sfi_cd",a.itemvalue,1,now(), 1242 from cor_tbl_txt a where txttype=2 and txt = "Object (from sample)";</v>
      </c>
    </row>
    <row r="123" spans="1:6" x14ac:dyDescent="0.2">
      <c r="A123" t="s">
        <v>4</v>
      </c>
      <c r="B123" t="s">
        <v>250</v>
      </c>
      <c r="C123" t="s">
        <v>251</v>
      </c>
      <c r="D123" t="s">
        <v>238</v>
      </c>
      <c r="E123">
        <f>VLOOKUP(D123,attrlookup!A$1:B$100,2)</f>
        <v>1242</v>
      </c>
      <c r="F123" t="str">
        <f>_xlfn.TEXTJOIN("",1,Query!A$1,sf_short_descriptions_mapped_to!E123,Query!B$1,sf_short_descriptions_mapped_to!C123,Query!C$1)</f>
        <v>insert into cor_tbl_attribute (boolean,itemkey,itemvalue,cre_by,cre_on,attribute) select 1,"sfi_cd",a.itemvalue,1,now(), 1242 from cor_tbl_txt a where txttype=2 and txt = "Object (part of chain?)";</v>
      </c>
    </row>
    <row r="124" spans="1:6" x14ac:dyDescent="0.2">
      <c r="A124" t="s">
        <v>4</v>
      </c>
      <c r="B124" t="s">
        <v>252</v>
      </c>
      <c r="C124" t="s">
        <v>253</v>
      </c>
      <c r="D124" t="s">
        <v>238</v>
      </c>
      <c r="E124">
        <f>VLOOKUP(D124,attrlookup!A$1:B$100,2)</f>
        <v>1242</v>
      </c>
      <c r="F124" t="str">
        <f>_xlfn.TEXTJOIN("",1,Query!A$1,sf_short_descriptions_mapped_to!E124,Query!B$1,sf_short_descriptions_mapped_to!C124,Query!C$1)</f>
        <v>insert into cor_tbl_attribute (boolean,itemkey,itemvalue,cre_by,cre_on,attribute) select 1,"sfi_cd",a.itemvalue,1,now(), 1242 from cor_tbl_txt a where txttype=2 and txt = "object, part of chain link (from sample 453)";</v>
      </c>
    </row>
    <row r="125" spans="1:6" x14ac:dyDescent="0.2">
      <c r="A125" t="s">
        <v>4</v>
      </c>
      <c r="B125" t="s">
        <v>254</v>
      </c>
      <c r="C125" t="s">
        <v>255</v>
      </c>
      <c r="D125" t="s">
        <v>238</v>
      </c>
      <c r="E125">
        <f>VLOOKUP(D125,attrlookup!A$1:B$100,2)</f>
        <v>1242</v>
      </c>
      <c r="F125" t="str">
        <f>_xlfn.TEXTJOIN("",1,Query!A$1,sf_short_descriptions_mapped_to!E125,Query!B$1,sf_short_descriptions_mapped_to!C125,Query!C$1)</f>
        <v>insert into cor_tbl_attribute (boolean,itemkey,itemvalue,cre_by,cre_on,attribute) select 1,"sfi_cd",a.itemvalue,1,now(), 1242 from cor_tbl_txt a where txttype=2 and txt = "Suspension chain for lamp";</v>
      </c>
    </row>
    <row r="126" spans="1:6" x14ac:dyDescent="0.2">
      <c r="A126" t="s">
        <v>4</v>
      </c>
      <c r="B126" t="s">
        <v>256</v>
      </c>
      <c r="C126" t="s">
        <v>257</v>
      </c>
      <c r="D126" t="s">
        <v>258</v>
      </c>
      <c r="E126">
        <f>VLOOKUP(D126,attrlookup!A$1:B$100,2)</f>
        <v>1243</v>
      </c>
      <c r="F126" t="str">
        <f>_xlfn.TEXTJOIN("",1,Query!A$1,sf_short_descriptions_mapped_to!E126,Query!B$1,sf_short_descriptions_mapped_to!C126,Query!C$1)</f>
        <v>insert into cor_tbl_attribute (boolean,itemkey,itemvalue,cre_by,cre_on,attribute) select 1,"sfi_cd",a.itemvalue,1,now(), 1243 from cor_tbl_txt a where txttype=2 and txt = "fragment of charcoal";</v>
      </c>
    </row>
    <row r="127" spans="1:6" x14ac:dyDescent="0.2">
      <c r="A127" t="s">
        <v>4</v>
      </c>
      <c r="B127" t="s">
        <v>259</v>
      </c>
      <c r="C127" t="s">
        <v>260</v>
      </c>
      <c r="D127" t="s">
        <v>258</v>
      </c>
      <c r="E127">
        <f>VLOOKUP(D127,attrlookup!A$1:B$100,2)</f>
        <v>1243</v>
      </c>
      <c r="F127" t="str">
        <f>_xlfn.TEXTJOIN("",1,Query!A$1,sf_short_descriptions_mapped_to!E127,Query!B$1,sf_short_descriptions_mapped_to!C127,Query!C$1)</f>
        <v>insert into cor_tbl_attribute (boolean,itemkey,itemvalue,cre_by,cre_on,attribute) select 1,"sfi_cd",a.itemvalue,1,now(), 1243 from cor_tbl_txt a where txttype=2 and txt = "Large piece of wood charcoal";</v>
      </c>
    </row>
    <row r="128" spans="1:6" x14ac:dyDescent="0.2">
      <c r="A128" t="s">
        <v>4</v>
      </c>
      <c r="B128" t="s">
        <v>261</v>
      </c>
      <c r="C128" t="s">
        <v>262</v>
      </c>
      <c r="D128" t="s">
        <v>258</v>
      </c>
      <c r="E128">
        <f>VLOOKUP(D128,attrlookup!A$1:B$100,2)</f>
        <v>1243</v>
      </c>
      <c r="F128" t="str">
        <f>_xlfn.TEXTJOIN("",1,Query!A$1,sf_short_descriptions_mapped_to!E128,Query!B$1,sf_short_descriptions_mapped_to!C128,Query!C$1)</f>
        <v>insert into cor_tbl_attribute (boolean,itemkey,itemvalue,cre_by,cre_on,attribute) select 1,"sfi_cd",a.itemvalue,1,now(), 1243 from cor_tbl_txt a where txttype=2 and txt = "Shaped burnt wood";</v>
      </c>
    </row>
    <row r="129" spans="1:6" x14ac:dyDescent="0.2">
      <c r="A129" t="s">
        <v>4</v>
      </c>
      <c r="B129" t="s">
        <v>263</v>
      </c>
      <c r="C129" t="s">
        <v>264</v>
      </c>
      <c r="D129" t="s">
        <v>265</v>
      </c>
      <c r="E129">
        <f>VLOOKUP(D129,attrlookup!A$1:B$100,2)</f>
        <v>1244</v>
      </c>
      <c r="F129" t="str">
        <f>_xlfn.TEXTJOIN("",1,Query!A$1,sf_short_descriptions_mapped_to!E129,Query!B$1,sf_short_descriptions_mapped_to!C129,Query!C$1)</f>
        <v>insert into cor_tbl_attribute (boolean,itemkey,itemvalue,cre_by,cre_on,attribute) select 1,"sfi_cd",a.itemvalue,1,now(), 1244 from cor_tbl_txt a where txttype=2 and txt = " coin";</v>
      </c>
    </row>
    <row r="130" spans="1:6" x14ac:dyDescent="0.2">
      <c r="A130" t="s">
        <v>4</v>
      </c>
      <c r="B130" t="s">
        <v>266</v>
      </c>
      <c r="C130" t="s">
        <v>267</v>
      </c>
      <c r="D130" t="s">
        <v>265</v>
      </c>
      <c r="E130">
        <f>VLOOKUP(D130,attrlookup!A$1:B$100,2)</f>
        <v>1244</v>
      </c>
      <c r="F130" t="str">
        <f>_xlfn.TEXTJOIN("",1,Query!A$1,sf_short_descriptions_mapped_to!E130,Query!B$1,sf_short_descriptions_mapped_to!C130,Query!C$1)</f>
        <v>insert into cor_tbl_attribute (boolean,itemkey,itemvalue,cre_by,cre_on,attribute) select 1,"sfi_cd",a.itemvalue,1,now(), 1244 from cor_tbl_txt a where txttype=2 and txt = "13th century coin";</v>
      </c>
    </row>
    <row r="131" spans="1:6" x14ac:dyDescent="0.2">
      <c r="A131" t="s">
        <v>4</v>
      </c>
      <c r="B131" t="s">
        <v>268</v>
      </c>
      <c r="C131" t="s">
        <v>269</v>
      </c>
      <c r="D131" t="s">
        <v>265</v>
      </c>
      <c r="E131">
        <f>VLOOKUP(D131,attrlookup!A$1:B$100,2)</f>
        <v>1244</v>
      </c>
      <c r="F131" t="str">
        <f>_xlfn.TEXTJOIN("",1,Query!A$1,sf_short_descriptions_mapped_to!E131,Query!B$1,sf_short_descriptions_mapped_to!C131,Query!C$1)</f>
        <v>insert into cor_tbl_attribute (boolean,itemkey,itemvalue,cre_by,cre_on,attribute) select 1,"sfi_cd",a.itemvalue,1,now(), 1244 from cor_tbl_txt a where txttype=2 and txt = "broken coin";</v>
      </c>
    </row>
    <row r="132" spans="1:6" x14ac:dyDescent="0.2">
      <c r="A132" t="s">
        <v>4</v>
      </c>
      <c r="B132" t="s">
        <v>270</v>
      </c>
      <c r="C132" t="s">
        <v>271</v>
      </c>
      <c r="D132" t="s">
        <v>265</v>
      </c>
      <c r="E132">
        <f>VLOOKUP(D132,attrlookup!A$1:B$100,2)</f>
        <v>1244</v>
      </c>
      <c r="F132" t="str">
        <f>_xlfn.TEXTJOIN("",1,Query!A$1,sf_short_descriptions_mapped_to!E132,Query!B$1,sf_short_descriptions_mapped_to!C132,Query!C$1)</f>
        <v>insert into cor_tbl_attribute (boolean,itemkey,itemvalue,cre_by,cre_on,attribute) select 1,"sfi_cd",a.itemvalue,1,now(), 1244 from cor_tbl_txt a where txttype=2 and txt = "bronze coin";</v>
      </c>
    </row>
    <row r="133" spans="1:6" x14ac:dyDescent="0.2">
      <c r="A133" t="s">
        <v>4</v>
      </c>
      <c r="B133" t="s">
        <v>272</v>
      </c>
      <c r="C133" t="s">
        <v>273</v>
      </c>
      <c r="D133" t="s">
        <v>265</v>
      </c>
      <c r="E133">
        <f>VLOOKUP(D133,attrlookup!A$1:B$100,2)</f>
        <v>1244</v>
      </c>
      <c r="F133" t="str">
        <f>_xlfn.TEXTJOIN("",1,Query!A$1,sf_short_descriptions_mapped_to!E133,Query!B$1,sf_short_descriptions_mapped_to!C133,Query!C$1)</f>
        <v>insert into cor_tbl_attribute (boolean,itemkey,itemvalue,cre_by,cre_on,attribute) select 1,"sfi_cd",a.itemvalue,1,now(), 1244 from cor_tbl_txt a where txttype=2 and txt = "Bronze disk (medallion or coin?)";</v>
      </c>
    </row>
    <row r="134" spans="1:6" x14ac:dyDescent="0.2">
      <c r="A134" t="s">
        <v>4</v>
      </c>
      <c r="B134" t="s">
        <v>274</v>
      </c>
      <c r="C134" t="s">
        <v>275</v>
      </c>
      <c r="D134" t="s">
        <v>265</v>
      </c>
      <c r="E134">
        <f>VLOOKUP(D134,attrlookup!A$1:B$100,2)</f>
        <v>1244</v>
      </c>
      <c r="F134" t="str">
        <f>_xlfn.TEXTJOIN("",1,Query!A$1,sf_short_descriptions_mapped_to!E134,Query!B$1,sf_short_descriptions_mapped_to!C134,Query!C$1)</f>
        <v>insert into cor_tbl_attribute (boolean,itemkey,itemvalue,cre_by,cre_on,attribute) select 1,"sfi_cd",a.itemvalue,1,now(), 1244 from cor_tbl_txt a where txttype=2 and txt = "Coin";</v>
      </c>
    </row>
    <row r="135" spans="1:6" x14ac:dyDescent="0.2">
      <c r="A135" t="s">
        <v>4</v>
      </c>
      <c r="B135" t="s">
        <v>276</v>
      </c>
      <c r="C135" t="s">
        <v>277</v>
      </c>
      <c r="D135" t="s">
        <v>265</v>
      </c>
      <c r="E135">
        <f>VLOOKUP(D135,attrlookup!A$1:B$100,2)</f>
        <v>1244</v>
      </c>
      <c r="F135" t="str">
        <f>_xlfn.TEXTJOIN("",1,Query!A$1,sf_short_descriptions_mapped_to!E135,Query!B$1,sf_short_descriptions_mapped_to!C135,Query!C$1)</f>
        <v>insert into cor_tbl_attribute (boolean,itemkey,itemvalue,cre_by,cre_on,attribute) select 1,"sfi_cd",a.itemvalue,1,now(), 1244 from cor_tbl_txt a where txttype=2 and txt = "Coin (?)";</v>
      </c>
    </row>
    <row r="136" spans="1:6" x14ac:dyDescent="0.2">
      <c r="A136" t="s">
        <v>4</v>
      </c>
      <c r="B136" t="s">
        <v>278</v>
      </c>
      <c r="C136" t="s">
        <v>279</v>
      </c>
      <c r="D136" t="s">
        <v>265</v>
      </c>
      <c r="E136">
        <f>VLOOKUP(D136,attrlookup!A$1:B$100,2)</f>
        <v>1244</v>
      </c>
      <c r="F136" t="str">
        <f>_xlfn.TEXTJOIN("",1,Query!A$1,sf_short_descriptions_mapped_to!E136,Query!B$1,sf_short_descriptions_mapped_to!C136,Query!C$1)</f>
        <v>insert into cor_tbl_attribute (boolean,itemkey,itemvalue,cre_by,cre_on,attribute) select 1,"sfi_cd",a.itemvalue,1,now(), 1244 from cor_tbl_txt a where txttype=2 and txt = "coin (2 pieces)";</v>
      </c>
    </row>
    <row r="137" spans="1:6" x14ac:dyDescent="0.2">
      <c r="A137" t="s">
        <v>4</v>
      </c>
      <c r="B137" t="s">
        <v>280</v>
      </c>
      <c r="C137" t="s">
        <v>281</v>
      </c>
      <c r="D137" t="s">
        <v>265</v>
      </c>
      <c r="E137">
        <f>VLOOKUP(D137,attrlookup!A$1:B$100,2)</f>
        <v>1244</v>
      </c>
      <c r="F137" t="str">
        <f>_xlfn.TEXTJOIN("",1,Query!A$1,sf_short_descriptions_mapped_to!E137,Query!B$1,sf_short_descriptions_mapped_to!C137,Query!C$1)</f>
        <v>insert into cor_tbl_attribute (boolean,itemkey,itemvalue,cre_by,cre_on,attribute) select 1,"sfi_cd",a.itemvalue,1,now(), 1244 from cor_tbl_txt a where txttype=2 and txt = "Coin (2.00m from point 17.2385)";</v>
      </c>
    </row>
    <row r="138" spans="1:6" x14ac:dyDescent="0.2">
      <c r="A138" t="s">
        <v>4</v>
      </c>
      <c r="B138" t="s">
        <v>282</v>
      </c>
      <c r="C138" t="s">
        <v>283</v>
      </c>
      <c r="D138" t="s">
        <v>265</v>
      </c>
      <c r="E138">
        <f>VLOOKUP(D138,attrlookup!A$1:B$100,2)</f>
        <v>1244</v>
      </c>
      <c r="F138" t="str">
        <f>_xlfn.TEXTJOIN("",1,Query!A$1,sf_short_descriptions_mapped_to!E138,Query!B$1,sf_short_descriptions_mapped_to!C138,Query!C$1)</f>
        <v>insert into cor_tbl_attribute (boolean,itemkey,itemvalue,cre_by,cre_on,attribute) select 1,"sfi_cd",a.itemvalue,1,now(), 1244 from cor_tbl_txt a where txttype=2 and txt = "Coin (cleaning profiles of pit in room 37)";</v>
      </c>
    </row>
    <row r="139" spans="1:6" x14ac:dyDescent="0.2">
      <c r="A139" t="s">
        <v>4</v>
      </c>
      <c r="B139" t="s">
        <v>284</v>
      </c>
      <c r="C139" t="s">
        <v>285</v>
      </c>
      <c r="D139" t="s">
        <v>265</v>
      </c>
      <c r="E139">
        <f>VLOOKUP(D139,attrlookup!A$1:B$100,2)</f>
        <v>1244</v>
      </c>
      <c r="F139" t="str">
        <f>_xlfn.TEXTJOIN("",1,Query!A$1,sf_short_descriptions_mapped_to!E139,Query!B$1,sf_short_descriptions_mapped_to!C139,Query!C$1)</f>
        <v>insert into cor_tbl_attribute (boolean,itemkey,itemvalue,cre_by,cre_on,attribute) select 1,"sfi_cd",a.itemvalue,1,now(), 1244 from cor_tbl_txt a where txttype=2 and txt = "Coin (courtyard)";</v>
      </c>
    </row>
    <row r="140" spans="1:6" x14ac:dyDescent="0.2">
      <c r="A140" t="s">
        <v>4</v>
      </c>
      <c r="B140" t="s">
        <v>286</v>
      </c>
      <c r="C140" t="s">
        <v>287</v>
      </c>
      <c r="D140" t="s">
        <v>265</v>
      </c>
      <c r="E140">
        <f>VLOOKUP(D140,attrlookup!A$1:B$100,2)</f>
        <v>1244</v>
      </c>
      <c r="F140" t="str">
        <f>_xlfn.TEXTJOIN("",1,Query!A$1,sf_short_descriptions_mapped_to!E140,Query!B$1,sf_short_descriptions_mapped_to!C140,Query!C$1)</f>
        <v>insert into cor_tbl_attribute (boolean,itemkey,itemvalue,cre_by,cre_on,attribute) select 1,"sfi_cd",a.itemvalue,1,now(), 1244 from cor_tbl_txt a where txttype=2 and txt = "Coin (from circular constuction where conservators are working)";</v>
      </c>
    </row>
    <row r="141" spans="1:6" x14ac:dyDescent="0.2">
      <c r="A141" t="s">
        <v>4</v>
      </c>
      <c r="B141" t="s">
        <v>288</v>
      </c>
      <c r="C141" t="s">
        <v>289</v>
      </c>
      <c r="D141" t="s">
        <v>265</v>
      </c>
      <c r="E141">
        <f>VLOOKUP(D141,attrlookup!A$1:B$100,2)</f>
        <v>1244</v>
      </c>
      <c r="F141" t="str">
        <f>_xlfn.TEXTJOIN("",1,Query!A$1,sf_short_descriptions_mapped_to!E141,Query!B$1,sf_short_descriptions_mapped_to!C141,Query!C$1)</f>
        <v>insert into cor_tbl_attribute (boolean,itemkey,itemvalue,cre_by,cre_on,attribute) select 1,"sfi_cd",a.itemvalue,1,now(), 1244 from cor_tbl_txt a where txttype=2 and txt = "Coin (from sample 243)";</v>
      </c>
    </row>
    <row r="142" spans="1:6" x14ac:dyDescent="0.2">
      <c r="A142" t="s">
        <v>4</v>
      </c>
      <c r="B142" t="s">
        <v>290</v>
      </c>
      <c r="C142" t="s">
        <v>291</v>
      </c>
      <c r="D142" t="s">
        <v>265</v>
      </c>
      <c r="E142">
        <f>VLOOKUP(D142,attrlookup!A$1:B$100,2)</f>
        <v>1244</v>
      </c>
      <c r="F142" t="str">
        <f>_xlfn.TEXTJOIN("",1,Query!A$1,sf_short_descriptions_mapped_to!E142,Query!B$1,sf_short_descriptions_mapped_to!C142,Query!C$1)</f>
        <v>insert into cor_tbl_attribute (boolean,itemkey,itemvalue,cre_by,cre_on,attribute) select 1,"sfi_cd",a.itemvalue,1,now(), 1244 from cor_tbl_txt a where txttype=2 and txt = "Coin (from sample 329)";</v>
      </c>
    </row>
    <row r="143" spans="1:6" x14ac:dyDescent="0.2">
      <c r="A143" t="s">
        <v>4</v>
      </c>
      <c r="B143" t="s">
        <v>292</v>
      </c>
      <c r="C143" t="s">
        <v>293</v>
      </c>
      <c r="D143" t="s">
        <v>265</v>
      </c>
      <c r="E143">
        <f>VLOOKUP(D143,attrlookup!A$1:B$100,2)</f>
        <v>1244</v>
      </c>
      <c r="F143" t="str">
        <f>_xlfn.TEXTJOIN("",1,Query!A$1,sf_short_descriptions_mapped_to!E143,Query!B$1,sf_short_descriptions_mapped_to!C143,Query!C$1)</f>
        <v>insert into cor_tbl_attribute (boolean,itemkey,itemvalue,cre_by,cre_on,attribute) select 1,"sfi_cd",a.itemvalue,1,now(), 1244 from cor_tbl_txt a where txttype=2 and txt = "coin (from sample 474)";</v>
      </c>
    </row>
    <row r="144" spans="1:6" x14ac:dyDescent="0.2">
      <c r="A144" t="s">
        <v>4</v>
      </c>
      <c r="B144" t="s">
        <v>294</v>
      </c>
      <c r="C144" t="s">
        <v>295</v>
      </c>
      <c r="D144" t="s">
        <v>265</v>
      </c>
      <c r="E144">
        <f>VLOOKUP(D144,attrlookup!A$1:B$100,2)</f>
        <v>1244</v>
      </c>
      <c r="F144" t="str">
        <f>_xlfn.TEXTJOIN("",1,Query!A$1,sf_short_descriptions_mapped_to!E144,Query!B$1,sf_short_descriptions_mapped_to!C144,Query!C$1)</f>
        <v>insert into cor_tbl_attribute (boolean,itemkey,itemvalue,cre_by,cre_on,attribute) select 1,"sfi_cd",a.itemvalue,1,now(), 1244 from cor_tbl_txt a where txttype=2 and txt = "coin (from sample 503)";</v>
      </c>
    </row>
    <row r="145" spans="1:6" x14ac:dyDescent="0.2">
      <c r="A145" t="s">
        <v>4</v>
      </c>
      <c r="B145" t="s">
        <v>296</v>
      </c>
      <c r="C145" t="s">
        <v>297</v>
      </c>
      <c r="D145" t="s">
        <v>265</v>
      </c>
      <c r="E145">
        <f>VLOOKUP(D145,attrlookup!A$1:B$100,2)</f>
        <v>1244</v>
      </c>
      <c r="F145" t="str">
        <f>_xlfn.TEXTJOIN("",1,Query!A$1,sf_short_descriptions_mapped_to!E145,Query!B$1,sf_short_descriptions_mapped_to!C145,Query!C$1)</f>
        <v>insert into cor_tbl_attribute (boolean,itemkey,itemvalue,cre_by,cre_on,attribute) select 1,"sfi_cd",a.itemvalue,1,now(), 1244 from cor_tbl_txt a where txttype=2 and txt = "coin (from sample 505)";</v>
      </c>
    </row>
    <row r="146" spans="1:6" x14ac:dyDescent="0.2">
      <c r="A146" t="s">
        <v>4</v>
      </c>
      <c r="B146" t="s">
        <v>298</v>
      </c>
      <c r="C146" t="s">
        <v>299</v>
      </c>
      <c r="D146" t="s">
        <v>265</v>
      </c>
      <c r="E146">
        <f>VLOOKUP(D146,attrlookup!A$1:B$100,2)</f>
        <v>1244</v>
      </c>
      <c r="F146" t="str">
        <f>_xlfn.TEXTJOIN("",1,Query!A$1,sf_short_descriptions_mapped_to!E146,Query!B$1,sf_short_descriptions_mapped_to!C146,Query!C$1)</f>
        <v>insert into cor_tbl_attribute (boolean,itemkey,itemvalue,cre_by,cre_on,attribute) select 1,"sfi_cd",a.itemvalue,1,now(), 1244 from cor_tbl_txt a where txttype=2 and txt = "Coin (from sieve-below the layer of stones where spot-heights taken)";</v>
      </c>
    </row>
    <row r="147" spans="1:6" x14ac:dyDescent="0.2">
      <c r="A147" t="s">
        <v>4</v>
      </c>
      <c r="B147" t="s">
        <v>300</v>
      </c>
      <c r="C147" t="s">
        <v>301</v>
      </c>
      <c r="D147" t="s">
        <v>265</v>
      </c>
      <c r="E147">
        <f>VLOOKUP(D147,attrlookup!A$1:B$100,2)</f>
        <v>1244</v>
      </c>
      <c r="F147" t="str">
        <f>_xlfn.TEXTJOIN("",1,Query!A$1,sf_short_descriptions_mapped_to!E147,Query!B$1,sf_short_descriptions_mapped_to!C147,Query!C$1)</f>
        <v>insert into cor_tbl_attribute (boolean,itemkey,itemvalue,cre_by,cre_on,attribute) select 1,"sfi_cd",a.itemvalue,1,now(), 1244 from cor_tbl_txt a where txttype=2 and txt = "Coin (from sieve)";</v>
      </c>
    </row>
    <row r="148" spans="1:6" x14ac:dyDescent="0.2">
      <c r="A148" t="s">
        <v>4</v>
      </c>
      <c r="B148" t="s">
        <v>302</v>
      </c>
      <c r="C148" t="s">
        <v>303</v>
      </c>
      <c r="D148" t="s">
        <v>265</v>
      </c>
      <c r="E148">
        <f>VLOOKUP(D148,attrlookup!A$1:B$100,2)</f>
        <v>1244</v>
      </c>
      <c r="F148" t="str">
        <f>_xlfn.TEXTJOIN("",1,Query!A$1,sf_short_descriptions_mapped_to!E148,Query!B$1,sf_short_descriptions_mapped_to!C148,Query!C$1)</f>
        <v>insert into cor_tbl_attribute (boolean,itemkey,itemvalue,cre_by,cre_on,attribute) select 1,"sfi_cd",a.itemvalue,1,now(), 1244 from cor_tbl_txt a where txttype=2 and txt = "Coin (From the apse)";</v>
      </c>
    </row>
    <row r="149" spans="1:6" x14ac:dyDescent="0.2">
      <c r="A149" t="s">
        <v>4</v>
      </c>
      <c r="B149" t="s">
        <v>304</v>
      </c>
      <c r="C149" t="s">
        <v>305</v>
      </c>
      <c r="D149" t="s">
        <v>265</v>
      </c>
      <c r="E149">
        <f>VLOOKUP(D149,attrlookup!A$1:B$100,2)</f>
        <v>1244</v>
      </c>
      <c r="F149" t="str">
        <f>_xlfn.TEXTJOIN("",1,Query!A$1,sf_short_descriptions_mapped_to!E149,Query!B$1,sf_short_descriptions_mapped_to!C149,Query!C$1)</f>
        <v>insert into cor_tbl_attribute (boolean,itemkey,itemvalue,cre_by,cre_on,attribute) select 1,"sfi_cd",a.itemvalue,1,now(), 1244 from cor_tbl_txt a where txttype=2 and txt = "coin (half)";</v>
      </c>
    </row>
    <row r="150" spans="1:6" x14ac:dyDescent="0.2">
      <c r="A150" t="s">
        <v>4</v>
      </c>
      <c r="B150" t="s">
        <v>306</v>
      </c>
      <c r="C150" t="s">
        <v>307</v>
      </c>
      <c r="D150" t="s">
        <v>265</v>
      </c>
      <c r="E150">
        <f>VLOOKUP(D150,attrlookup!A$1:B$100,2)</f>
        <v>1244</v>
      </c>
      <c r="F150" t="str">
        <f>_xlfn.TEXTJOIN("",1,Query!A$1,sf_short_descriptions_mapped_to!E150,Query!B$1,sf_short_descriptions_mapped_to!C150,Query!C$1)</f>
        <v>insert into cor_tbl_attribute (boolean,itemkey,itemvalue,cre_by,cre_on,attribute) select 1,"sfi_cd",a.itemvalue,1,now(), 1244 from cor_tbl_txt a where txttype=2 and txt = "Coin (sieve)";</v>
      </c>
    </row>
    <row r="151" spans="1:6" x14ac:dyDescent="0.2">
      <c r="A151" t="s">
        <v>4</v>
      </c>
      <c r="B151" t="s">
        <v>308</v>
      </c>
      <c r="C151" t="s">
        <v>309</v>
      </c>
      <c r="D151" t="s">
        <v>265</v>
      </c>
      <c r="E151">
        <f>VLOOKUP(D151,attrlookup!A$1:B$100,2)</f>
        <v>1244</v>
      </c>
      <c r="F151" t="str">
        <f>_xlfn.TEXTJOIN("",1,Query!A$1,sf_short_descriptions_mapped_to!E151,Query!B$1,sf_short_descriptions_mapped_to!C151,Query!C$1)</f>
        <v>insert into cor_tbl_attribute (boolean,itemkey,itemvalue,cre_by,cre_on,attribute) select 1,"sfi_cd",a.itemvalue,1,now(), 1244 from cor_tbl_txt a where txttype=2 and txt = "Coin (two fragments)";</v>
      </c>
    </row>
    <row r="152" spans="1:6" x14ac:dyDescent="0.2">
      <c r="A152" t="s">
        <v>4</v>
      </c>
      <c r="B152" t="s">
        <v>310</v>
      </c>
      <c r="C152" t="s">
        <v>311</v>
      </c>
      <c r="D152" t="s">
        <v>265</v>
      </c>
      <c r="E152">
        <f>VLOOKUP(D152,attrlookup!A$1:B$100,2)</f>
        <v>1244</v>
      </c>
      <c r="F152" t="str">
        <f>_xlfn.TEXTJOIN("",1,Query!A$1,sf_short_descriptions_mapped_to!E152,Query!B$1,sf_short_descriptions_mapped_to!C152,Query!C$1)</f>
        <v>insert into cor_tbl_attribute (boolean,itemkey,itemvalue,cre_by,cre_on,attribute) select 1,"sfi_cd",a.itemvalue,1,now(), 1244 from cor_tbl_txt a where txttype=2 and txt = "coin frag";</v>
      </c>
    </row>
    <row r="153" spans="1:6" x14ac:dyDescent="0.2">
      <c r="A153" t="s">
        <v>4</v>
      </c>
      <c r="B153" t="s">
        <v>312</v>
      </c>
      <c r="C153" t="s">
        <v>313</v>
      </c>
      <c r="D153" t="s">
        <v>265</v>
      </c>
      <c r="E153">
        <f>VLOOKUP(D153,attrlookup!A$1:B$100,2)</f>
        <v>1244</v>
      </c>
      <c r="F153" t="str">
        <f>_xlfn.TEXTJOIN("",1,Query!A$1,sf_short_descriptions_mapped_to!E153,Query!B$1,sf_short_descriptions_mapped_to!C153,Query!C$1)</f>
        <v>insert into cor_tbl_attribute (boolean,itemkey,itemvalue,cre_by,cre_on,attribute) select 1,"sfi_cd",a.itemvalue,1,now(), 1244 from cor_tbl_txt a where txttype=2 and txt = "coin from sieve";</v>
      </c>
    </row>
    <row r="154" spans="1:6" x14ac:dyDescent="0.2">
      <c r="A154" t="s">
        <v>4</v>
      </c>
      <c r="B154" t="s">
        <v>314</v>
      </c>
      <c r="C154" t="s">
        <v>315</v>
      </c>
      <c r="D154" t="s">
        <v>265</v>
      </c>
      <c r="E154">
        <f>VLOOKUP(D154,attrlookup!A$1:B$100,2)</f>
        <v>1244</v>
      </c>
      <c r="F154" t="str">
        <f>_xlfn.TEXTJOIN("",1,Query!A$1,sf_short_descriptions_mapped_to!E154,Query!B$1,sf_short_descriptions_mapped_to!C154,Query!C$1)</f>
        <v>insert into cor_tbl_attribute (boolean,itemkey,itemvalue,cre_by,cre_on,attribute) select 1,"sfi_cd",a.itemvalue,1,now(), 1244 from cor_tbl_txt a where txttype=2 and txt = "Coin, heavily corroded";</v>
      </c>
    </row>
    <row r="155" spans="1:6" x14ac:dyDescent="0.2">
      <c r="A155" t="s">
        <v>4</v>
      </c>
      <c r="B155" t="s">
        <v>316</v>
      </c>
      <c r="C155" t="s">
        <v>317</v>
      </c>
      <c r="D155" t="s">
        <v>265</v>
      </c>
      <c r="E155">
        <f>VLOOKUP(D155,attrlookup!A$1:B$100,2)</f>
        <v>1244</v>
      </c>
      <c r="F155" t="str">
        <f>_xlfn.TEXTJOIN("",1,Query!A$1,sf_short_descriptions_mapped_to!E155,Query!B$1,sf_short_descriptions_mapped_to!C155,Query!C$1)</f>
        <v>insert into cor_tbl_attribute (boolean,itemkey,itemvalue,cre_by,cre_on,attribute) select 1,"sfi_cd",a.itemvalue,1,now(), 1244 from cor_tbl_txt a where txttype=2 and txt = "fragment of bronze coin";</v>
      </c>
    </row>
    <row r="156" spans="1:6" x14ac:dyDescent="0.2">
      <c r="A156" t="s">
        <v>4</v>
      </c>
      <c r="B156" t="s">
        <v>318</v>
      </c>
      <c r="C156" t="s">
        <v>319</v>
      </c>
      <c r="D156" t="s">
        <v>265</v>
      </c>
      <c r="E156">
        <f>VLOOKUP(D156,attrlookup!A$1:B$100,2)</f>
        <v>1244</v>
      </c>
      <c r="F156" t="str">
        <f>_xlfn.TEXTJOIN("",1,Query!A$1,sf_short_descriptions_mapped_to!E156,Query!B$1,sf_short_descriptions_mapped_to!C156,Query!C$1)</f>
        <v>insert into cor_tbl_attribute (boolean,itemkey,itemvalue,cre_by,cre_on,attribute) select 1,"sfi_cd",a.itemvalue,1,now(), 1244 from cor_tbl_txt a where txttype=2 and txt = "Fragmentary coin";</v>
      </c>
    </row>
    <row r="157" spans="1:6" x14ac:dyDescent="0.2">
      <c r="A157" t="s">
        <v>4</v>
      </c>
      <c r="B157" t="s">
        <v>320</v>
      </c>
      <c r="C157" t="s">
        <v>321</v>
      </c>
      <c r="D157" t="s">
        <v>265</v>
      </c>
      <c r="E157">
        <f>VLOOKUP(D157,attrlookup!A$1:B$100,2)</f>
        <v>1244</v>
      </c>
      <c r="F157" t="str">
        <f>_xlfn.TEXTJOIN("",1,Query!A$1,sf_short_descriptions_mapped_to!E157,Query!B$1,sf_short_descriptions_mapped_to!C157,Query!C$1)</f>
        <v>insert into cor_tbl_attribute (boolean,itemkey,itemvalue,cre_by,cre_on,attribute) select 1,"sfi_cd",a.itemvalue,1,now(), 1244 from cor_tbl_txt a where txttype=2 and txt = "Frg. of a coin";</v>
      </c>
    </row>
    <row r="158" spans="1:6" x14ac:dyDescent="0.2">
      <c r="A158" t="s">
        <v>4</v>
      </c>
      <c r="B158" t="s">
        <v>322</v>
      </c>
      <c r="C158" t="s">
        <v>323</v>
      </c>
      <c r="D158" t="s">
        <v>265</v>
      </c>
      <c r="E158">
        <f>VLOOKUP(D158,attrlookup!A$1:B$100,2)</f>
        <v>1244</v>
      </c>
      <c r="F158" t="str">
        <f>_xlfn.TEXTJOIN("",1,Query!A$1,sf_short_descriptions_mapped_to!E158,Query!B$1,sf_short_descriptions_mapped_to!C158,Query!C$1)</f>
        <v>insert into cor_tbl_attribute (boolean,itemkey,itemvalue,cre_by,cre_on,attribute) select 1,"sfi_cd",a.itemvalue,1,now(), 1244 from cor_tbl_txt a where txttype=2 and txt = "intact medieval coin";</v>
      </c>
    </row>
    <row r="159" spans="1:6" x14ac:dyDescent="0.2">
      <c r="A159" t="s">
        <v>4</v>
      </c>
      <c r="B159" t="s">
        <v>324</v>
      </c>
      <c r="C159" t="s">
        <v>325</v>
      </c>
      <c r="D159" t="s">
        <v>265</v>
      </c>
      <c r="E159">
        <f>VLOOKUP(D159,attrlookup!A$1:B$100,2)</f>
        <v>1244</v>
      </c>
      <c r="F159" t="str">
        <f>_xlfn.TEXTJOIN("",1,Query!A$1,sf_short_descriptions_mapped_to!E159,Query!B$1,sf_short_descriptions_mapped_to!C159,Query!C$1)</f>
        <v>insert into cor_tbl_attribute (boolean,itemkey,itemvalue,cre_by,cre_on,attribute) select 1,"sfi_cd",a.itemvalue,1,now(), 1244 from cor_tbl_txt a where txttype=2 and txt = "Moneta";</v>
      </c>
    </row>
    <row r="160" spans="1:6" x14ac:dyDescent="0.2">
      <c r="A160" t="s">
        <v>4</v>
      </c>
      <c r="B160" t="s">
        <v>326</v>
      </c>
      <c r="C160" t="s">
        <v>327</v>
      </c>
      <c r="D160" t="s">
        <v>265</v>
      </c>
      <c r="E160">
        <f>VLOOKUP(D160,attrlookup!A$1:B$100,2)</f>
        <v>1244</v>
      </c>
      <c r="F160" t="str">
        <f>_xlfn.TEXTJOIN("",1,Query!A$1,sf_short_descriptions_mapped_to!E160,Query!B$1,sf_short_descriptions_mapped_to!C160,Query!C$1)</f>
        <v>insert into cor_tbl_attribute (boolean,itemkey,itemvalue,cre_by,cre_on,attribute) select 1,"sfi_cd",a.itemvalue,1,now(), 1244 from cor_tbl_txt a where txttype=2 and txt = "Object (coin?)";</v>
      </c>
    </row>
    <row r="161" spans="1:6" x14ac:dyDescent="0.2">
      <c r="A161" t="s">
        <v>4</v>
      </c>
      <c r="B161" t="s">
        <v>328</v>
      </c>
      <c r="C161" t="s">
        <v>329</v>
      </c>
      <c r="D161" t="s">
        <v>265</v>
      </c>
      <c r="E161">
        <f>VLOOKUP(D161,attrlookup!A$1:B$100,2)</f>
        <v>1244</v>
      </c>
      <c r="F161" t="str">
        <f>_xlfn.TEXTJOIN("",1,Query!A$1,sf_short_descriptions_mapped_to!E161,Query!B$1,sf_short_descriptions_mapped_to!C161,Query!C$1)</f>
        <v>insert into cor_tbl_attribute (boolean,itemkey,itemvalue,cre_by,cre_on,attribute) select 1,"sfi_cd",a.itemvalue,1,now(), 1244 from cor_tbl_txt a where txttype=2 and txt = "Object (from sieve)/ coin";</v>
      </c>
    </row>
    <row r="162" spans="1:6" x14ac:dyDescent="0.2">
      <c r="A162" t="s">
        <v>4</v>
      </c>
      <c r="B162" t="s">
        <v>330</v>
      </c>
      <c r="C162" t="s">
        <v>331</v>
      </c>
      <c r="D162" t="s">
        <v>265</v>
      </c>
      <c r="E162">
        <f>VLOOKUP(D162,attrlookup!A$1:B$100,2)</f>
        <v>1244</v>
      </c>
      <c r="F162" t="str">
        <f>_xlfn.TEXTJOIN("",1,Query!A$1,sf_short_descriptions_mapped_to!E162,Query!B$1,sf_short_descriptions_mapped_to!C162,Query!C$1)</f>
        <v>insert into cor_tbl_attribute (boolean,itemkey,itemvalue,cre_by,cre_on,attribute) select 1,"sfi_cd",a.itemvalue,1,now(), 1244 from cor_tbl_txt a where txttype=2 and txt = "Object (rivet)";</v>
      </c>
    </row>
    <row r="163" spans="1:6" x14ac:dyDescent="0.2">
      <c r="A163" t="s">
        <v>4</v>
      </c>
      <c r="B163" t="s">
        <v>332</v>
      </c>
      <c r="C163" t="s">
        <v>333</v>
      </c>
      <c r="D163" t="s">
        <v>265</v>
      </c>
      <c r="E163">
        <f>VLOOKUP(D163,attrlookup!A$1:B$100,2)</f>
        <v>1244</v>
      </c>
      <c r="F163" t="str">
        <f>_xlfn.TEXTJOIN("",1,Query!A$1,sf_short_descriptions_mapped_to!E163,Query!B$1,sf_short_descriptions_mapped_to!C163,Query!C$1)</f>
        <v>insert into cor_tbl_attribute (boolean,itemkey,itemvalue,cre_by,cre_on,attribute) select 1,"sfi_cd",a.itemvalue,1,now(), 1244 from cor_tbl_txt a where txttype=2 and txt = "Partial coin";</v>
      </c>
    </row>
    <row r="164" spans="1:6" x14ac:dyDescent="0.2">
      <c r="A164" t="s">
        <v>4</v>
      </c>
      <c r="B164" t="s">
        <v>334</v>
      </c>
      <c r="C164" t="s">
        <v>335</v>
      </c>
      <c r="D164" t="s">
        <v>265</v>
      </c>
      <c r="E164">
        <f>VLOOKUP(D164,attrlookup!A$1:B$100,2)</f>
        <v>1244</v>
      </c>
      <c r="F164" t="str">
        <f>_xlfn.TEXTJOIN("",1,Query!A$1,sf_short_descriptions_mapped_to!E164,Query!B$1,sf_short_descriptions_mapped_to!C164,Query!C$1)</f>
        <v>insert into cor_tbl_attribute (boolean,itemkey,itemvalue,cre_by,cre_on,attribute) select 1,"sfi_cd",a.itemvalue,1,now(), 1244 from cor_tbl_txt a where txttype=2 and txt = "Piece of bronze (coin?)";</v>
      </c>
    </row>
    <row r="165" spans="1:6" x14ac:dyDescent="0.2">
      <c r="A165" t="s">
        <v>4</v>
      </c>
      <c r="B165" t="s">
        <v>336</v>
      </c>
      <c r="C165" t="s">
        <v>337</v>
      </c>
      <c r="D165" t="s">
        <v>265</v>
      </c>
      <c r="E165">
        <f>VLOOKUP(D165,attrlookup!A$1:B$100,2)</f>
        <v>1244</v>
      </c>
      <c r="F165" t="str">
        <f>_xlfn.TEXTJOIN("",1,Query!A$1,sf_short_descriptions_mapped_to!E165,Query!B$1,sf_short_descriptions_mapped_to!C165,Query!C$1)</f>
        <v>insert into cor_tbl_attribute (boolean,itemkey,itemvalue,cre_by,cre_on,attribute) select 1,"sfi_cd",a.itemvalue,1,now(), 1244 from cor_tbl_txt a where txttype=2 and txt = "Pierced coin";</v>
      </c>
    </row>
    <row r="166" spans="1:6" x14ac:dyDescent="0.2">
      <c r="A166" t="s">
        <v>4</v>
      </c>
      <c r="B166" t="s">
        <v>338</v>
      </c>
      <c r="C166" t="s">
        <v>339</v>
      </c>
      <c r="D166" t="s">
        <v>265</v>
      </c>
      <c r="E166">
        <f>VLOOKUP(D166,attrlookup!A$1:B$100,2)</f>
        <v>1244</v>
      </c>
      <c r="F166" t="str">
        <f>_xlfn.TEXTJOIN("",1,Query!A$1,sf_short_descriptions_mapped_to!E166,Query!B$1,sf_short_descriptions_mapped_to!C166,Query!C$1)</f>
        <v>insert into cor_tbl_attribute (boolean,itemkey,itemvalue,cre_by,cre_on,attribute) select 1,"sfi_cd",a.itemvalue,1,now(), 1244 from cor_tbl_txt a where txttype=2 and txt = "Roman coin";</v>
      </c>
    </row>
    <row r="167" spans="1:6" x14ac:dyDescent="0.2">
      <c r="A167" t="s">
        <v>4</v>
      </c>
      <c r="B167" t="s">
        <v>340</v>
      </c>
      <c r="C167" t="s">
        <v>341</v>
      </c>
      <c r="D167" t="s">
        <v>265</v>
      </c>
      <c r="E167">
        <f>VLOOKUP(D167,attrlookup!A$1:B$100,2)</f>
        <v>1244</v>
      </c>
      <c r="F167" t="str">
        <f>_xlfn.TEXTJOIN("",1,Query!A$1,sf_short_descriptions_mapped_to!E167,Query!B$1,sf_short_descriptions_mapped_to!C167,Query!C$1)</f>
        <v>insert into cor_tbl_attribute (boolean,itemkey,itemvalue,cre_by,cre_on,attribute) select 1,"sfi_cd",a.itemvalue,1,now(), 1244 from cor_tbl_txt a where txttype=2 and txt = "small broken bronze coin";</v>
      </c>
    </row>
    <row r="168" spans="1:6" x14ac:dyDescent="0.2">
      <c r="A168" t="s">
        <v>4</v>
      </c>
      <c r="B168" t="s">
        <v>342</v>
      </c>
      <c r="C168" t="s">
        <v>343</v>
      </c>
      <c r="D168" t="s">
        <v>265</v>
      </c>
      <c r="E168">
        <f>VLOOKUP(D168,attrlookup!A$1:B$100,2)</f>
        <v>1244</v>
      </c>
      <c r="F168" t="str">
        <f>_xlfn.TEXTJOIN("",1,Query!A$1,sf_short_descriptions_mapped_to!E168,Query!B$1,sf_short_descriptions_mapped_to!C168,Query!C$1)</f>
        <v>insert into cor_tbl_attribute (boolean,itemkey,itemvalue,cre_by,cre_on,attribute) select 1,"sfi_cd",a.itemvalue,1,now(), 1244 from cor_tbl_txt a where txttype=2 and txt = "small coin (hellenistic?)";</v>
      </c>
    </row>
    <row r="169" spans="1:6" x14ac:dyDescent="0.2">
      <c r="A169" t="s">
        <v>4</v>
      </c>
      <c r="B169" t="s">
        <v>344</v>
      </c>
      <c r="C169" t="s">
        <v>345</v>
      </c>
      <c r="D169" t="s">
        <v>265</v>
      </c>
      <c r="E169">
        <f>VLOOKUP(D169,attrlookup!A$1:B$100,2)</f>
        <v>1244</v>
      </c>
      <c r="F169" t="str">
        <f>_xlfn.TEXTJOIN("",1,Query!A$1,sf_short_descriptions_mapped_to!E169,Query!B$1,sf_short_descriptions_mapped_to!C169,Query!C$1)</f>
        <v>insert into cor_tbl_attribute (boolean,itemkey,itemvalue,cre_by,cre_on,attribute) select 1,"sfi_cd",a.itemvalue,1,now(), 1244 from cor_tbl_txt a where txttype=2 and txt = "Small thick coin";</v>
      </c>
    </row>
    <row r="170" spans="1:6" x14ac:dyDescent="0.2">
      <c r="A170" t="s">
        <v>4</v>
      </c>
      <c r="B170" t="s">
        <v>346</v>
      </c>
      <c r="C170" t="s">
        <v>347</v>
      </c>
      <c r="D170" t="s">
        <v>265</v>
      </c>
      <c r="E170">
        <f>VLOOKUP(D170,attrlookup!A$1:B$100,2)</f>
        <v>1244</v>
      </c>
      <c r="F170" t="str">
        <f>_xlfn.TEXTJOIN("",1,Query!A$1,sf_short_descriptions_mapped_to!E170,Query!B$1,sf_short_descriptions_mapped_to!C170,Query!C$1)</f>
        <v>insert into cor_tbl_attribute (boolean,itemkey,itemvalue,cre_by,cre_on,attribute) select 1,"sfi_cd",a.itemvalue,1,now(), 1244 from cor_tbl_txt a where txttype=2 and txt = "well preserved coin (9th-10th century)";</v>
      </c>
    </row>
    <row r="171" spans="1:6" x14ac:dyDescent="0.2">
      <c r="A171" t="s">
        <v>4</v>
      </c>
      <c r="B171" t="s">
        <v>348</v>
      </c>
      <c r="C171" t="s">
        <v>349</v>
      </c>
      <c r="D171" t="s">
        <v>350</v>
      </c>
      <c r="E171">
        <f>VLOOKUP(D171,attrlookup!A$1:B$100,2)</f>
        <v>1245</v>
      </c>
      <c r="F171" t="str">
        <f>_xlfn.TEXTJOIN("",1,Query!A$1,sf_short_descriptions_mapped_to!E171,Query!B$1,sf_short_descriptions_mapped_to!C171,Query!C$1)</f>
        <v>insert into cor_tbl_attribute (boolean,itemkey,itemvalue,cre_by,cre_on,attribute) select 1,"sfi_cd",a.itemvalue,1,now(), 1245 from cor_tbl_txt a where txttype=2 and txt = "Crucible";</v>
      </c>
    </row>
    <row r="172" spans="1:6" x14ac:dyDescent="0.2">
      <c r="A172" t="s">
        <v>4</v>
      </c>
      <c r="B172" t="s">
        <v>351</v>
      </c>
      <c r="C172" t="s">
        <v>352</v>
      </c>
      <c r="D172" t="s">
        <v>350</v>
      </c>
      <c r="E172">
        <f>VLOOKUP(D172,attrlookup!A$1:B$100,2)</f>
        <v>1245</v>
      </c>
      <c r="F172" t="str">
        <f>_xlfn.TEXTJOIN("",1,Query!A$1,sf_short_descriptions_mapped_to!E172,Query!B$1,sf_short_descriptions_mapped_to!C172,Query!C$1)</f>
        <v>insert into cor_tbl_attribute (boolean,itemkey,itemvalue,cre_by,cre_on,attribute) select 1,"sfi_cd",a.itemvalue,1,now(), 1245 from cor_tbl_txt a where txttype=2 and txt = "Cuppel";</v>
      </c>
    </row>
    <row r="173" spans="1:6" x14ac:dyDescent="0.2">
      <c r="A173" t="s">
        <v>4</v>
      </c>
      <c r="B173" t="s">
        <v>353</v>
      </c>
      <c r="C173" t="s">
        <v>354</v>
      </c>
      <c r="D173" t="s">
        <v>350</v>
      </c>
      <c r="E173">
        <f>VLOOKUP(D173,attrlookup!A$1:B$100,2)</f>
        <v>1245</v>
      </c>
      <c r="F173" t="str">
        <f>_xlfn.TEXTJOIN("",1,Query!A$1,sf_short_descriptions_mapped_to!E173,Query!B$1,sf_short_descriptions_mapped_to!C173,Query!C$1)</f>
        <v>insert into cor_tbl_attribute (boolean,itemkey,itemvalue,cre_by,cre_on,attribute) select 1,"sfi_cd",a.itemvalue,1,now(), 1245 from cor_tbl_txt a where txttype=2 and txt = "Cuppel (2 pieces)";</v>
      </c>
    </row>
    <row r="174" spans="1:6" x14ac:dyDescent="0.2">
      <c r="A174" t="s">
        <v>4</v>
      </c>
      <c r="B174" t="s">
        <v>355</v>
      </c>
      <c r="C174" t="s">
        <v>356</v>
      </c>
      <c r="D174" t="s">
        <v>350</v>
      </c>
      <c r="E174">
        <f>VLOOKUP(D174,attrlookup!A$1:B$100,2)</f>
        <v>1245</v>
      </c>
      <c r="F174" t="str">
        <f>_xlfn.TEXTJOIN("",1,Query!A$1,sf_short_descriptions_mapped_to!E174,Query!B$1,sf_short_descriptions_mapped_to!C174,Query!C$1)</f>
        <v>insert into cor_tbl_attribute (boolean,itemkey,itemvalue,cre_by,cre_on,attribute) select 1,"sfi_cd",a.itemvalue,1,now(), 1245 from cor_tbl_txt a where txttype=2 and txt = "Cuppel, copper or part crucible";</v>
      </c>
    </row>
    <row r="175" spans="1:6" x14ac:dyDescent="0.2">
      <c r="A175" t="s">
        <v>4</v>
      </c>
      <c r="B175" t="s">
        <v>357</v>
      </c>
      <c r="C175" t="s">
        <v>358</v>
      </c>
      <c r="D175" t="s">
        <v>359</v>
      </c>
      <c r="E175">
        <f>VLOOKUP(D175,attrlookup!A$1:B$100,2)</f>
        <v>1246</v>
      </c>
      <c r="F175" t="str">
        <f>_xlfn.TEXTJOIN("",1,Query!A$1,sf_short_descriptions_mapped_to!E175,Query!B$1,sf_short_descriptions_mapped_to!C175,Query!C$1)</f>
        <v>insert into cor_tbl_attribute (boolean,itemkey,itemvalue,cre_by,cre_on,attribute) select 1,"sfi_cd",a.itemvalue,1,now(), 1246 from cor_tbl_txt a where txttype=2 and txt = "Bronze cross";</v>
      </c>
    </row>
    <row r="176" spans="1:6" x14ac:dyDescent="0.2">
      <c r="A176" t="s">
        <v>4</v>
      </c>
      <c r="B176" t="s">
        <v>360</v>
      </c>
      <c r="C176" t="s">
        <v>361</v>
      </c>
      <c r="D176" t="s">
        <v>359</v>
      </c>
      <c r="E176">
        <f>VLOOKUP(D176,attrlookup!A$1:B$100,2)</f>
        <v>1246</v>
      </c>
      <c r="F176" t="str">
        <f>_xlfn.TEXTJOIN("",1,Query!A$1,sf_short_descriptions_mapped_to!E176,Query!B$1,sf_short_descriptions_mapped_to!C176,Query!C$1)</f>
        <v>insert into cor_tbl_attribute (boolean,itemkey,itemvalue,cre_by,cre_on,attribute) select 1,"sfi_cd",a.itemvalue,1,now(), 1246 from cor_tbl_txt a where txttype=2 and txt = "Croce";</v>
      </c>
    </row>
    <row r="177" spans="1:6" x14ac:dyDescent="0.2">
      <c r="A177" t="s">
        <v>4</v>
      </c>
      <c r="B177" t="s">
        <v>362</v>
      </c>
      <c r="C177" t="s">
        <v>363</v>
      </c>
      <c r="D177" t="s">
        <v>359</v>
      </c>
      <c r="E177">
        <f>VLOOKUP(D177,attrlookup!A$1:B$100,2)</f>
        <v>1246</v>
      </c>
      <c r="F177" t="str">
        <f>_xlfn.TEXTJOIN("",1,Query!A$1,sf_short_descriptions_mapped_to!E177,Query!B$1,sf_short_descriptions_mapped_to!C177,Query!C$1)</f>
        <v>insert into cor_tbl_attribute (boolean,itemkey,itemvalue,cre_by,cre_on,attribute) select 1,"sfi_cd",a.itemvalue,1,now(), 1246 from cor_tbl_txt a where txttype=2 and txt = "Cross (from sieve) - found near wall 499";</v>
      </c>
    </row>
    <row r="178" spans="1:6" x14ac:dyDescent="0.2">
      <c r="A178" t="s">
        <v>4</v>
      </c>
      <c r="B178" t="s">
        <v>364</v>
      </c>
      <c r="C178" t="s">
        <v>365</v>
      </c>
      <c r="D178" t="s">
        <v>359</v>
      </c>
      <c r="E178">
        <f>VLOOKUP(D178,attrlookup!A$1:B$100,2)</f>
        <v>1246</v>
      </c>
      <c r="F178" t="str">
        <f>_xlfn.TEXTJOIN("",1,Query!A$1,sf_short_descriptions_mapped_to!E178,Query!B$1,sf_short_descriptions_mapped_to!C178,Query!C$1)</f>
        <v>insert into cor_tbl_attribute (boolean,itemkey,itemvalue,cre_by,cre_on,attribute) select 1,"sfi_cd",a.itemvalue,1,now(), 1246 from cor_tbl_txt a where txttype=2 and txt = "Icon";</v>
      </c>
    </row>
    <row r="179" spans="1:6" x14ac:dyDescent="0.2">
      <c r="A179" t="s">
        <v>4</v>
      </c>
      <c r="B179" t="s">
        <v>366</v>
      </c>
      <c r="C179" t="s">
        <v>367</v>
      </c>
      <c r="D179" t="s">
        <v>368</v>
      </c>
      <c r="E179">
        <f>VLOOKUP(D179,attrlookup!A$1:B$100,2)</f>
        <v>1247</v>
      </c>
      <c r="F179" t="str">
        <f>_xlfn.TEXTJOIN("",1,Query!A$1,sf_short_descriptions_mapped_to!E179,Query!B$1,sf_short_descriptions_mapped_to!C179,Query!C$1)</f>
        <v>insert into cor_tbl_attribute (boolean,itemkey,itemvalue,cre_by,cre_on,attribute) select 1,"sfi_cd",a.itemvalue,1,now(), 1247 from cor_tbl_txt a where txttype=2 and txt = ""*buckle*"";</v>
      </c>
    </row>
    <row r="180" spans="1:6" x14ac:dyDescent="0.2">
      <c r="A180" t="s">
        <v>4</v>
      </c>
      <c r="B180" t="s">
        <v>369</v>
      </c>
      <c r="C180" t="s">
        <v>370</v>
      </c>
      <c r="D180" t="s">
        <v>368</v>
      </c>
      <c r="E180">
        <f>VLOOKUP(D180,attrlookup!A$1:B$100,2)</f>
        <v>1247</v>
      </c>
      <c r="F180" t="str">
        <f>_xlfn.TEXTJOIN("",1,Query!A$1,sf_short_descriptions_mapped_to!E180,Query!B$1,sf_short_descriptions_mapped_to!C180,Query!C$1)</f>
        <v>insert into cor_tbl_attribute (boolean,itemkey,itemvalue,cre_by,cre_on,attribute) select 1,"sfi_cd",a.itemvalue,1,now(), 1247 from cor_tbl_txt a where txttype=2 and txt = "Bell-button";</v>
      </c>
    </row>
    <row r="181" spans="1:6" x14ac:dyDescent="0.2">
      <c r="A181" t="s">
        <v>4</v>
      </c>
      <c r="B181" t="s">
        <v>371</v>
      </c>
      <c r="C181" t="s">
        <v>372</v>
      </c>
      <c r="D181" t="s">
        <v>368</v>
      </c>
      <c r="E181">
        <f>VLOOKUP(D181,attrlookup!A$1:B$100,2)</f>
        <v>1247</v>
      </c>
      <c r="F181" t="str">
        <f>_xlfn.TEXTJOIN("",1,Query!A$1,sf_short_descriptions_mapped_to!E181,Query!B$1,sf_short_descriptions_mapped_to!C181,Query!C$1)</f>
        <v>insert into cor_tbl_attribute (boolean,itemkey,itemvalue,cre_by,cre_on,attribute) select 1,"sfi_cd",a.itemvalue,1,now(), 1247 from cor_tbl_txt a where txttype=2 and txt = "Belt Buckle";</v>
      </c>
    </row>
    <row r="182" spans="1:6" x14ac:dyDescent="0.2">
      <c r="A182" t="s">
        <v>4</v>
      </c>
      <c r="B182" t="s">
        <v>373</v>
      </c>
      <c r="C182" t="s">
        <v>374</v>
      </c>
      <c r="D182" t="s">
        <v>368</v>
      </c>
      <c r="E182">
        <f>VLOOKUP(D182,attrlookup!A$1:B$100,2)</f>
        <v>1247</v>
      </c>
      <c r="F182" t="str">
        <f>_xlfn.TEXTJOIN("",1,Query!A$1,sf_short_descriptions_mapped_to!E182,Query!B$1,sf_short_descriptions_mapped_to!C182,Query!C$1)</f>
        <v>insert into cor_tbl_attribute (boolean,itemkey,itemvalue,cre_by,cre_on,attribute) select 1,"sfi_cd",a.itemvalue,1,now(), 1247 from cor_tbl_txt a where txttype=2 and txt = "Book buckle/clasp";</v>
      </c>
    </row>
    <row r="183" spans="1:6" x14ac:dyDescent="0.2">
      <c r="A183" t="s">
        <v>4</v>
      </c>
      <c r="B183" t="s">
        <v>375</v>
      </c>
      <c r="C183" t="s">
        <v>376</v>
      </c>
      <c r="D183" t="s">
        <v>368</v>
      </c>
      <c r="E183">
        <f>VLOOKUP(D183,attrlookup!A$1:B$100,2)</f>
        <v>1247</v>
      </c>
      <c r="F183" t="str">
        <f>_xlfn.TEXTJOIN("",1,Query!A$1,sf_short_descriptions_mapped_to!E183,Query!B$1,sf_short_descriptions_mapped_to!C183,Query!C$1)</f>
        <v>insert into cor_tbl_attribute (boolean,itemkey,itemvalue,cre_by,cre_on,attribute) select 1,"sfi_cd",a.itemvalue,1,now(), 1247 from cor_tbl_txt a where txttype=2 and txt = "Bottone";</v>
      </c>
    </row>
    <row r="184" spans="1:6" x14ac:dyDescent="0.2">
      <c r="A184" t="s">
        <v>4</v>
      </c>
      <c r="B184" t="s">
        <v>377</v>
      </c>
      <c r="C184" t="s">
        <v>378</v>
      </c>
      <c r="D184" t="s">
        <v>368</v>
      </c>
      <c r="E184">
        <f>VLOOKUP(D184,attrlookup!A$1:B$100,2)</f>
        <v>1247</v>
      </c>
      <c r="F184" t="str">
        <f>_xlfn.TEXTJOIN("",1,Query!A$1,sf_short_descriptions_mapped_to!E184,Query!B$1,sf_short_descriptions_mapped_to!C184,Query!C$1)</f>
        <v>insert into cor_tbl_attribute (boolean,itemkey,itemvalue,cre_by,cre_on,attribute) select 1,"sfi_cd",a.itemvalue,1,now(), 1247 from cor_tbl_txt a where txttype=2 and txt = "Bronze buckle";</v>
      </c>
    </row>
    <row r="185" spans="1:6" x14ac:dyDescent="0.2">
      <c r="A185" t="s">
        <v>4</v>
      </c>
      <c r="B185" t="s">
        <v>379</v>
      </c>
      <c r="C185" t="s">
        <v>380</v>
      </c>
      <c r="D185" t="s">
        <v>368</v>
      </c>
      <c r="E185">
        <f>VLOOKUP(D185,attrlookup!A$1:B$100,2)</f>
        <v>1247</v>
      </c>
      <c r="F185" t="str">
        <f>_xlfn.TEXTJOIN("",1,Query!A$1,sf_short_descriptions_mapped_to!E185,Query!B$1,sf_short_descriptions_mapped_to!C185,Query!C$1)</f>
        <v>insert into cor_tbl_attribute (boolean,itemkey,itemvalue,cre_by,cre_on,attribute) select 1,"sfi_cd",a.itemvalue,1,now(), 1247 from cor_tbl_txt a where txttype=2 and txt = "Bronze object (button?)";</v>
      </c>
    </row>
    <row r="186" spans="1:6" x14ac:dyDescent="0.2">
      <c r="A186" t="s">
        <v>4</v>
      </c>
      <c r="B186" t="s">
        <v>381</v>
      </c>
      <c r="C186" t="s">
        <v>382</v>
      </c>
      <c r="D186" t="s">
        <v>368</v>
      </c>
      <c r="E186">
        <f>VLOOKUP(D186,attrlookup!A$1:B$100,2)</f>
        <v>1247</v>
      </c>
      <c r="F186" t="str">
        <f>_xlfn.TEXTJOIN("",1,Query!A$1,sf_short_descriptions_mapped_to!E186,Query!B$1,sf_short_descriptions_mapped_to!C186,Query!C$1)</f>
        <v>insert into cor_tbl_attribute (boolean,itemkey,itemvalue,cre_by,cre_on,attribute) select 1,"sfi_cd",a.itemvalue,1,now(), 1247 from cor_tbl_txt a where txttype=2 and txt = "BUCKLE";</v>
      </c>
    </row>
    <row r="187" spans="1:6" x14ac:dyDescent="0.2">
      <c r="A187" t="s">
        <v>4</v>
      </c>
      <c r="B187" t="s">
        <v>383</v>
      </c>
      <c r="C187" t="s">
        <v>384</v>
      </c>
      <c r="D187" t="s">
        <v>368</v>
      </c>
      <c r="E187">
        <f>VLOOKUP(D187,attrlookup!A$1:B$100,2)</f>
        <v>1247</v>
      </c>
      <c r="F187" t="str">
        <f>_xlfn.TEXTJOIN("",1,Query!A$1,sf_short_descriptions_mapped_to!E187,Query!B$1,sf_short_descriptions_mapped_to!C187,Query!C$1)</f>
        <v>insert into cor_tbl_attribute (boolean,itemkey,itemvalue,cre_by,cre_on,attribute) select 1,"sfi_cd",a.itemvalue,1,now(), 1247 from cor_tbl_txt a where txttype=2 and txt = "Buckle (from Sample 254)";</v>
      </c>
    </row>
    <row r="188" spans="1:6" x14ac:dyDescent="0.2">
      <c r="A188" t="s">
        <v>4</v>
      </c>
      <c r="B188" t="s">
        <v>385</v>
      </c>
      <c r="C188" t="s">
        <v>386</v>
      </c>
      <c r="D188" t="s">
        <v>368</v>
      </c>
      <c r="E188">
        <f>VLOOKUP(D188,attrlookup!A$1:B$100,2)</f>
        <v>1247</v>
      </c>
      <c r="F188" t="str">
        <f>_xlfn.TEXTJOIN("",1,Query!A$1,sf_short_descriptions_mapped_to!E188,Query!B$1,sf_short_descriptions_mapped_to!C188,Query!C$1)</f>
        <v>insert into cor_tbl_attribute (boolean,itemkey,itemvalue,cre_by,cre_on,attribute) select 1,"sfi_cd",a.itemvalue,1,now(), 1247 from cor_tbl_txt a where txttype=2 and txt = "button";</v>
      </c>
    </row>
    <row r="189" spans="1:6" x14ac:dyDescent="0.2">
      <c r="A189" t="s">
        <v>4</v>
      </c>
      <c r="B189" t="s">
        <v>387</v>
      </c>
      <c r="C189" t="s">
        <v>388</v>
      </c>
      <c r="D189" t="s">
        <v>368</v>
      </c>
      <c r="E189">
        <f>VLOOKUP(D189,attrlookup!A$1:B$100,2)</f>
        <v>1247</v>
      </c>
      <c r="F189" t="str">
        <f>_xlfn.TEXTJOIN("",1,Query!A$1,sf_short_descriptions_mapped_to!E189,Query!B$1,sf_short_descriptions_mapped_to!C189,Query!C$1)</f>
        <v>insert into cor_tbl_attribute (boolean,itemkey,itemvalue,cre_by,cre_on,attribute) select 1,"sfi_cd",a.itemvalue,1,now(), 1247 from cor_tbl_txt a where txttype=2 and txt = "Button (?)";</v>
      </c>
    </row>
    <row r="190" spans="1:6" x14ac:dyDescent="0.2">
      <c r="A190" t="s">
        <v>4</v>
      </c>
      <c r="B190" t="s">
        <v>389</v>
      </c>
      <c r="C190" t="s">
        <v>390</v>
      </c>
      <c r="D190" t="s">
        <v>368</v>
      </c>
      <c r="E190">
        <f>VLOOKUP(D190,attrlookup!A$1:B$100,2)</f>
        <v>1247</v>
      </c>
      <c r="F190" t="str">
        <f>_xlfn.TEXTJOIN("",1,Query!A$1,sf_short_descriptions_mapped_to!E190,Query!B$1,sf_short_descriptions_mapped_to!C190,Query!C$1)</f>
        <v>insert into cor_tbl_attribute (boolean,itemkey,itemvalue,cre_by,cre_on,attribute) select 1,"sfi_cd",a.itemvalue,1,now(), 1247 from cor_tbl_txt a where txttype=2 and txt = "button or sewing tool";</v>
      </c>
    </row>
    <row r="191" spans="1:6" x14ac:dyDescent="0.2">
      <c r="A191" t="s">
        <v>4</v>
      </c>
      <c r="B191" t="s">
        <v>391</v>
      </c>
      <c r="C191" t="s">
        <v>392</v>
      </c>
      <c r="D191" t="s">
        <v>368</v>
      </c>
      <c r="E191">
        <f>VLOOKUP(D191,attrlookup!A$1:B$100,2)</f>
        <v>1247</v>
      </c>
      <c r="F191" t="str">
        <f>_xlfn.TEXTJOIN("",1,Query!A$1,sf_short_descriptions_mapped_to!E191,Query!B$1,sf_short_descriptions_mapped_to!C191,Query!C$1)</f>
        <v>insert into cor_tbl_attribute (boolean,itemkey,itemvalue,cre_by,cre_on,attribute) select 1,"sfi_cd",a.itemvalue,1,now(), 1247 from cor_tbl_txt a where txttype=2 and txt = "Cleat";</v>
      </c>
    </row>
    <row r="192" spans="1:6" x14ac:dyDescent="0.2">
      <c r="A192" t="s">
        <v>4</v>
      </c>
      <c r="B192" t="s">
        <v>393</v>
      </c>
      <c r="C192" t="s">
        <v>394</v>
      </c>
      <c r="D192" t="s">
        <v>368</v>
      </c>
      <c r="E192">
        <f>VLOOKUP(D192,attrlookup!A$1:B$100,2)</f>
        <v>1247</v>
      </c>
      <c r="F192" t="str">
        <f>_xlfn.TEXTJOIN("",1,Query!A$1,sf_short_descriptions_mapped_to!E192,Query!B$1,sf_short_descriptions_mapped_to!C192,Query!C$1)</f>
        <v>insert into cor_tbl_attribute (boolean,itemkey,itemvalue,cre_by,cre_on,attribute) select 1,"sfi_cd",a.itemvalue,1,now(), 1247 from cor_tbl_txt a where txttype=2 and txt = "Object (belt decoration?)";</v>
      </c>
    </row>
    <row r="193" spans="1:6" x14ac:dyDescent="0.2">
      <c r="A193" t="s">
        <v>4</v>
      </c>
      <c r="B193" t="s">
        <v>395</v>
      </c>
      <c r="C193" t="s">
        <v>396</v>
      </c>
      <c r="D193" t="s">
        <v>368</v>
      </c>
      <c r="E193">
        <f>VLOOKUP(D193,attrlookup!A$1:B$100,2)</f>
        <v>1247</v>
      </c>
      <c r="F193" t="str">
        <f>_xlfn.TEXTJOIN("",1,Query!A$1,sf_short_descriptions_mapped_to!E193,Query!B$1,sf_short_descriptions_mapped_to!C193,Query!C$1)</f>
        <v>insert into cor_tbl_attribute (boolean,itemkey,itemvalue,cre_by,cre_on,attribute) select 1,"sfi_cd",a.itemvalue,1,now(), 1247 from cor_tbl_txt a where txttype=2 and txt = "Object (button?)";</v>
      </c>
    </row>
    <row r="194" spans="1:6" x14ac:dyDescent="0.2">
      <c r="A194" t="s">
        <v>4</v>
      </c>
      <c r="B194" t="s">
        <v>397</v>
      </c>
      <c r="C194" t="s">
        <v>398</v>
      </c>
      <c r="D194" t="s">
        <v>368</v>
      </c>
      <c r="E194">
        <f>VLOOKUP(D194,attrlookup!A$1:B$100,2)</f>
        <v>1247</v>
      </c>
      <c r="F194" t="str">
        <f>_xlfn.TEXTJOIN("",1,Query!A$1,sf_short_descriptions_mapped_to!E194,Query!B$1,sf_short_descriptions_mapped_to!C194,Query!C$1)</f>
        <v>insert into cor_tbl_attribute (boolean,itemkey,itemvalue,cre_by,cre_on,attribute) select 1,"sfi_cd",a.itemvalue,1,now(), 1247 from cor_tbl_txt a where txttype=2 and txt = "Sinker (?)";</v>
      </c>
    </row>
    <row r="195" spans="1:6" x14ac:dyDescent="0.2">
      <c r="A195" t="s">
        <v>4</v>
      </c>
      <c r="B195" t="s">
        <v>399</v>
      </c>
      <c r="C195" t="s">
        <v>400</v>
      </c>
      <c r="D195" t="s">
        <v>368</v>
      </c>
      <c r="E195">
        <f>VLOOKUP(D195,attrlookup!A$1:B$100,2)</f>
        <v>1247</v>
      </c>
      <c r="F195" t="str">
        <f>_xlfn.TEXTJOIN("",1,Query!A$1,sf_short_descriptions_mapped_to!E195,Query!B$1,sf_short_descriptions_mapped_to!C195,Query!C$1)</f>
        <v>insert into cor_tbl_attribute (boolean,itemkey,itemvalue,cre_by,cre_on,attribute) select 1,"sfi_cd",a.itemvalue,1,now(), 1247 from cor_tbl_txt a where txttype=2 and txt = "Small Bronze Button";</v>
      </c>
    </row>
    <row r="196" spans="1:6" x14ac:dyDescent="0.2">
      <c r="A196" t="s">
        <v>4</v>
      </c>
      <c r="B196" t="s">
        <v>401</v>
      </c>
      <c r="C196" t="s">
        <v>402</v>
      </c>
      <c r="D196" t="s">
        <v>368</v>
      </c>
      <c r="E196">
        <f>VLOOKUP(D196,attrlookup!A$1:B$100,2)</f>
        <v>1247</v>
      </c>
      <c r="F196" t="str">
        <f>_xlfn.TEXTJOIN("",1,Query!A$1,sf_short_descriptions_mapped_to!E196,Query!B$1,sf_short_descriptions_mapped_to!C196,Query!C$1)</f>
        <v>insert into cor_tbl_attribute (boolean,itemkey,itemvalue,cre_by,cre_on,attribute) select 1,"sfi_cd",a.itemvalue,1,now(), 1247 from cor_tbl_txt a where txttype=2 and txt = "Weaving implement (?)";</v>
      </c>
    </row>
    <row r="197" spans="1:6" x14ac:dyDescent="0.2">
      <c r="A197" t="s">
        <v>4</v>
      </c>
      <c r="B197" t="s">
        <v>403</v>
      </c>
      <c r="C197" t="s">
        <v>404</v>
      </c>
      <c r="D197" t="s">
        <v>405</v>
      </c>
      <c r="E197">
        <f>VLOOKUP(D197,attrlookup!A$1:B$100,2)</f>
        <v>1248</v>
      </c>
      <c r="F197" t="str">
        <f>_xlfn.TEXTJOIN("",1,Query!A$1,sf_short_descriptions_mapped_to!E197,Query!B$1,sf_short_descriptions_mapped_to!C197,Query!C$1)</f>
        <v>insert into cor_tbl_attribute (boolean,itemkey,itemvalue,cre_by,cre_on,attribute) select 1,"sfi_cd",a.itemvalue,1,now(), 1248 from cor_tbl_txt a where txttype=2 and txt = "Amo";</v>
      </c>
    </row>
    <row r="198" spans="1:6" x14ac:dyDescent="0.2">
      <c r="A198" t="s">
        <v>4</v>
      </c>
      <c r="B198" t="s">
        <v>406</v>
      </c>
      <c r="C198" t="s">
        <v>407</v>
      </c>
      <c r="D198" t="s">
        <v>405</v>
      </c>
      <c r="E198">
        <f>VLOOKUP(D198,attrlookup!A$1:B$100,2)</f>
        <v>1248</v>
      </c>
      <c r="F198" t="str">
        <f>_xlfn.TEXTJOIN("",1,Query!A$1,sf_short_descriptions_mapped_to!E198,Query!B$1,sf_short_descriptions_mapped_to!C198,Query!C$1)</f>
        <v>insert into cor_tbl_attribute (boolean,itemkey,itemvalue,cre_by,cre_on,attribute) select 1,"sfi_cd",a.itemvalue,1,now(), 1248 from cor_tbl_txt a where txttype=2 and txt = "Bronze/Lead Hooks with Sinker";</v>
      </c>
    </row>
    <row r="199" spans="1:6" x14ac:dyDescent="0.2">
      <c r="A199" t="s">
        <v>4</v>
      </c>
      <c r="B199" t="s">
        <v>408</v>
      </c>
      <c r="C199" t="s">
        <v>409</v>
      </c>
      <c r="D199" t="s">
        <v>405</v>
      </c>
      <c r="E199">
        <f>VLOOKUP(D199,attrlookup!A$1:B$100,2)</f>
        <v>1248</v>
      </c>
      <c r="F199" t="str">
        <f>_xlfn.TEXTJOIN("",1,Query!A$1,sf_short_descriptions_mapped_to!E199,Query!B$1,sf_short_descriptions_mapped_to!C199,Query!C$1)</f>
        <v>insert into cor_tbl_attribute (boolean,itemkey,itemvalue,cre_by,cre_on,attribute) select 1,"sfi_cd",a.itemvalue,1,now(), 1248 from cor_tbl_txt a where txttype=2 and txt = "Hook (from sieve)";</v>
      </c>
    </row>
    <row r="200" spans="1:6" x14ac:dyDescent="0.2">
      <c r="A200" t="s">
        <v>4</v>
      </c>
      <c r="B200" t="s">
        <v>410</v>
      </c>
      <c r="C200" t="s">
        <v>411</v>
      </c>
      <c r="D200" t="s">
        <v>405</v>
      </c>
      <c r="E200">
        <f>VLOOKUP(D200,attrlookup!A$1:B$100,2)</f>
        <v>1248</v>
      </c>
      <c r="F200" t="str">
        <f>_xlfn.TEXTJOIN("",1,Query!A$1,sf_short_descriptions_mapped_to!E200,Query!B$1,sf_short_descriptions_mapped_to!C200,Query!C$1)</f>
        <v>insert into cor_tbl_attribute (boolean,itemkey,itemvalue,cre_by,cre_on,attribute) select 1,"sfi_cd",a.itemvalue,1,now(), 1248 from cor_tbl_txt a where txttype=2 and txt = "hooks (6 pieces)";</v>
      </c>
    </row>
    <row r="201" spans="1:6" x14ac:dyDescent="0.2">
      <c r="A201" t="s">
        <v>4</v>
      </c>
      <c r="B201" t="s">
        <v>412</v>
      </c>
      <c r="C201" t="s">
        <v>413</v>
      </c>
      <c r="D201" t="s">
        <v>414</v>
      </c>
      <c r="E201">
        <f>VLOOKUP(D201,attrlookup!A$1:B$100,2)</f>
        <v>1249</v>
      </c>
      <c r="F201" t="str">
        <f>_xlfn.TEXTJOIN("",1,Query!A$1,sf_short_descriptions_mapped_to!E201,Query!B$1,sf_short_descriptions_mapped_to!C201,Query!C$1)</f>
        <v>insert into cor_tbl_attribute (boolean,itemkey,itemvalue,cre_by,cre_on,attribute) select 1,"sfi_cd",a.itemvalue,1,now(), 1249 from cor_tbl_txt a where txttype=2 and txt = "blackened game piece with star design";</v>
      </c>
    </row>
    <row r="202" spans="1:6" x14ac:dyDescent="0.2">
      <c r="A202" t="s">
        <v>4</v>
      </c>
      <c r="B202" t="s">
        <v>415</v>
      </c>
      <c r="C202" t="s">
        <v>416</v>
      </c>
      <c r="D202" t="s">
        <v>414</v>
      </c>
      <c r="E202">
        <f>VLOOKUP(D202,attrlookup!A$1:B$100,2)</f>
        <v>1249</v>
      </c>
      <c r="F202" t="str">
        <f>_xlfn.TEXTJOIN("",1,Query!A$1,sf_short_descriptions_mapped_to!E202,Query!B$1,sf_short_descriptions_mapped_to!C202,Query!C$1)</f>
        <v>insert into cor_tbl_attribute (boolean,itemkey,itemvalue,cre_by,cre_on,attribute) select 1,"sfi_cd",a.itemvalue,1,now(), 1249 from cor_tbl_txt a where txttype=2 and txt = "Game piece";</v>
      </c>
    </row>
    <row r="203" spans="1:6" x14ac:dyDescent="0.2">
      <c r="A203" t="s">
        <v>4</v>
      </c>
      <c r="B203" t="s">
        <v>417</v>
      </c>
      <c r="C203" t="s">
        <v>418</v>
      </c>
      <c r="D203" t="s">
        <v>414</v>
      </c>
      <c r="E203">
        <f>VLOOKUP(D203,attrlookup!A$1:B$100,2)</f>
        <v>1249</v>
      </c>
      <c r="F203" t="str">
        <f>_xlfn.TEXTJOIN("",1,Query!A$1,sf_short_descriptions_mapped_to!E203,Query!B$1,sf_short_descriptions_mapped_to!C203,Query!C$1)</f>
        <v>insert into cor_tbl_attribute (boolean,itemkey,itemvalue,cre_by,cre_on,attribute) select 1,"sfi_cd",a.itemvalue,1,now(), 1249 from cor_tbl_txt a where txttype=2 and txt = "Game piece (fragment)";</v>
      </c>
    </row>
    <row r="204" spans="1:6" x14ac:dyDescent="0.2">
      <c r="A204" t="s">
        <v>4</v>
      </c>
      <c r="B204" t="s">
        <v>419</v>
      </c>
      <c r="C204" t="s">
        <v>420</v>
      </c>
      <c r="D204" t="s">
        <v>414</v>
      </c>
      <c r="E204">
        <f>VLOOKUP(D204,attrlookup!A$1:B$100,2)</f>
        <v>1249</v>
      </c>
      <c r="F204" t="str">
        <f>_xlfn.TEXTJOIN("",1,Query!A$1,sf_short_descriptions_mapped_to!E204,Query!B$1,sf_short_descriptions_mapped_to!C204,Query!C$1)</f>
        <v>insert into cor_tbl_attribute (boolean,itemkey,itemvalue,cre_by,cre_on,attribute) select 1,"sfi_cd",a.itemvalue,1,now(), 1249 from cor_tbl_txt a where txttype=2 and txt = "Game piece or counter";</v>
      </c>
    </row>
    <row r="205" spans="1:6" x14ac:dyDescent="0.2">
      <c r="A205" t="s">
        <v>4</v>
      </c>
      <c r="B205" t="s">
        <v>421</v>
      </c>
      <c r="C205" t="s">
        <v>422</v>
      </c>
      <c r="D205" t="s">
        <v>414</v>
      </c>
      <c r="E205">
        <f>VLOOKUP(D205,attrlookup!A$1:B$100,2)</f>
        <v>1249</v>
      </c>
      <c r="F205" t="str">
        <f>_xlfn.TEXTJOIN("",1,Query!A$1,sf_short_descriptions_mapped_to!E205,Query!B$1,sf_short_descriptions_mapped_to!C205,Query!C$1)</f>
        <v>insert into cor_tbl_attribute (boolean,itemkey,itemvalue,cre_by,cre_on,attribute) select 1,"sfi_cd",a.itemvalue,1,now(), 1249 from cor_tbl_txt a where txttype=2 and txt = "Game piece, token";</v>
      </c>
    </row>
    <row r="206" spans="1:6" x14ac:dyDescent="0.2">
      <c r="A206" t="s">
        <v>4</v>
      </c>
      <c r="B206" t="s">
        <v>423</v>
      </c>
      <c r="C206" t="s">
        <v>424</v>
      </c>
      <c r="D206" t="s">
        <v>414</v>
      </c>
      <c r="E206">
        <f>VLOOKUP(D206,attrlookup!A$1:B$100,2)</f>
        <v>1249</v>
      </c>
      <c r="F206" t="str">
        <f>_xlfn.TEXTJOIN("",1,Query!A$1,sf_short_descriptions_mapped_to!E206,Query!B$1,sf_short_descriptions_mapped_to!C206,Query!C$1)</f>
        <v>insert into cor_tbl_attribute (boolean,itemkey,itemvalue,cre_by,cre_on,attribute) select 1,"sfi_cd",a.itemvalue,1,now(), 1249 from cor_tbl_txt a where txttype=2 and txt = "Game piece/token";</v>
      </c>
    </row>
    <row r="207" spans="1:6" x14ac:dyDescent="0.2">
      <c r="A207" t="s">
        <v>4</v>
      </c>
      <c r="B207" t="s">
        <v>425</v>
      </c>
      <c r="C207" t="s">
        <v>426</v>
      </c>
      <c r="D207" t="s">
        <v>414</v>
      </c>
      <c r="E207">
        <f>VLOOKUP(D207,attrlookup!A$1:B$100,2)</f>
        <v>1249</v>
      </c>
      <c r="F207" t="str">
        <f>_xlfn.TEXTJOIN("",1,Query!A$1,sf_short_descriptions_mapped_to!E207,Query!B$1,sf_short_descriptions_mapped_to!C207,Query!C$1)</f>
        <v>insert into cor_tbl_attribute (boolean,itemkey,itemvalue,cre_by,cre_on,attribute) select 1,"sfi_cd",a.itemvalue,1,now(), 1249 from cor_tbl_txt a where txttype=2 and txt = "Token (game piece) From sample 543";</v>
      </c>
    </row>
    <row r="208" spans="1:6" x14ac:dyDescent="0.2">
      <c r="A208" t="s">
        <v>4</v>
      </c>
      <c r="B208" t="s">
        <v>427</v>
      </c>
      <c r="C208" t="s">
        <v>428</v>
      </c>
      <c r="D208" t="s">
        <v>414</v>
      </c>
      <c r="E208">
        <f>VLOOKUP(D208,attrlookup!A$1:B$100,2)</f>
        <v>1249</v>
      </c>
      <c r="F208" t="str">
        <f>_xlfn.TEXTJOIN("",1,Query!A$1,sf_short_descriptions_mapped_to!E208,Query!B$1,sf_short_descriptions_mapped_to!C208,Query!C$1)</f>
        <v>insert into cor_tbl_attribute (boolean,itemkey,itemvalue,cre_by,cre_on,attribute) select 1,"sfi_cd",a.itemvalue,1,now(), 1249 from cor_tbl_txt a where txttype=2 and txt = "Token-Game piece";</v>
      </c>
    </row>
    <row r="209" spans="1:6" x14ac:dyDescent="0.2">
      <c r="A209" t="s">
        <v>4</v>
      </c>
      <c r="B209" t="s">
        <v>429</v>
      </c>
      <c r="C209" t="s">
        <v>430</v>
      </c>
      <c r="D209" t="s">
        <v>414</v>
      </c>
      <c r="E209">
        <f>VLOOKUP(D209,attrlookup!A$1:B$100,2)</f>
        <v>1249</v>
      </c>
      <c r="F209" t="str">
        <f>_xlfn.TEXTJOIN("",1,Query!A$1,sf_short_descriptions_mapped_to!E209,Query!B$1,sf_short_descriptions_mapped_to!C209,Query!C$1)</f>
        <v>insert into cor_tbl_attribute (boolean,itemkey,itemvalue,cre_by,cre_on,attribute) select 1,"sfi_cd",a.itemvalue,1,now(), 1249 from cor_tbl_txt a where txttype=2 and txt = "Tondello";</v>
      </c>
    </row>
    <row r="210" spans="1:6" x14ac:dyDescent="0.2">
      <c r="A210" t="s">
        <v>4</v>
      </c>
      <c r="B210" t="s">
        <v>431</v>
      </c>
      <c r="C210" t="s">
        <v>432</v>
      </c>
      <c r="D210" t="s">
        <v>414</v>
      </c>
      <c r="E210">
        <f>VLOOKUP(D210,attrlookup!A$1:B$100,2)</f>
        <v>1249</v>
      </c>
      <c r="F210" t="str">
        <f>_xlfn.TEXTJOIN("",1,Query!A$1,sf_short_descriptions_mapped_to!E210,Query!B$1,sf_short_descriptions_mapped_to!C210,Query!C$1)</f>
        <v>insert into cor_tbl_attribute (boolean,itemkey,itemvalue,cre_by,cre_on,attribute) select 1,"sfi_cd",a.itemvalue,1,now(), 1249 from cor_tbl_txt a where txttype=2 and txt = "white game piece with plus design";</v>
      </c>
    </row>
    <row r="211" spans="1:6" x14ac:dyDescent="0.2">
      <c r="A211" t="s">
        <v>4</v>
      </c>
      <c r="B211" t="s">
        <v>433</v>
      </c>
      <c r="C211" t="s">
        <v>434</v>
      </c>
      <c r="D211" t="s">
        <v>435</v>
      </c>
      <c r="E211">
        <f>VLOOKUP(D211,attrlookup!A$1:B$100,2)</f>
        <v>1250</v>
      </c>
      <c r="F211" t="str">
        <f>_xlfn.TEXTJOIN("",1,Query!A$1,sf_short_descriptions_mapped_to!E211,Query!B$1,sf_short_descriptions_mapped_to!C211,Query!C$1)</f>
        <v>insert into cor_tbl_attribute (boolean,itemkey,itemvalue,cre_by,cre_on,attribute) select 1,"sfi_cd",a.itemvalue,1,now(), 1250 from cor_tbl_txt a where txttype=2 and txt = "Ansa";</v>
      </c>
    </row>
    <row r="212" spans="1:6" x14ac:dyDescent="0.2">
      <c r="A212" t="s">
        <v>4</v>
      </c>
      <c r="B212" t="s">
        <v>436</v>
      </c>
      <c r="C212" t="s">
        <v>437</v>
      </c>
      <c r="D212" t="s">
        <v>435</v>
      </c>
      <c r="E212">
        <f>VLOOKUP(D212,attrlookup!A$1:B$100,2)</f>
        <v>1250</v>
      </c>
      <c r="F212" t="str">
        <f>_xlfn.TEXTJOIN("",1,Query!A$1,sf_short_descriptions_mapped_to!E212,Query!B$1,sf_short_descriptions_mapped_to!C212,Query!C$1)</f>
        <v>insert into cor_tbl_attribute (boolean,itemkey,itemvalue,cre_by,cre_on,attribute) select 1,"sfi_cd",a.itemvalue,1,now(), 1250 from cor_tbl_txt a where txttype=2 and txt = "Ansa Bicchiere";</v>
      </c>
    </row>
    <row r="213" spans="1:6" x14ac:dyDescent="0.2">
      <c r="A213" t="s">
        <v>4</v>
      </c>
      <c r="B213" t="s">
        <v>438</v>
      </c>
      <c r="C213" t="s">
        <v>439</v>
      </c>
      <c r="D213" t="s">
        <v>435</v>
      </c>
      <c r="E213">
        <f>VLOOKUP(D213,attrlookup!A$1:B$100,2)</f>
        <v>1250</v>
      </c>
      <c r="F213" t="str">
        <f>_xlfn.TEXTJOIN("",1,Query!A$1,sf_short_descriptions_mapped_to!E213,Query!B$1,sf_short_descriptions_mapped_to!C213,Query!C$1)</f>
        <v>insert into cor_tbl_attribute (boolean,itemkey,itemvalue,cre_by,cre_on,attribute) select 1,"sfi_cd",a.itemvalue,1,now(), 1250 from cor_tbl_txt a where txttype=2 and txt = "base";</v>
      </c>
    </row>
    <row r="214" spans="1:6" x14ac:dyDescent="0.2">
      <c r="A214" t="s">
        <v>4</v>
      </c>
      <c r="B214" t="s">
        <v>440</v>
      </c>
      <c r="C214" t="s">
        <v>441</v>
      </c>
      <c r="D214" t="s">
        <v>435</v>
      </c>
      <c r="E214">
        <f>VLOOKUP(D214,attrlookup!A$1:B$100,2)</f>
        <v>1250</v>
      </c>
      <c r="F214" t="str">
        <f>_xlfn.TEXTJOIN("",1,Query!A$1,sf_short_descriptions_mapped_to!E214,Query!B$1,sf_short_descriptions_mapped_to!C214,Query!C$1)</f>
        <v>insert into cor_tbl_attribute (boolean,itemkey,itemvalue,cre_by,cre_on,attribute) select 1,"sfi_cd",a.itemvalue,1,now(), 1250 from cor_tbl_txt a where txttype=2 and txt = "Base of a column";</v>
      </c>
    </row>
    <row r="215" spans="1:6" x14ac:dyDescent="0.2">
      <c r="A215" t="s">
        <v>4</v>
      </c>
      <c r="B215" t="s">
        <v>442</v>
      </c>
      <c r="C215" t="s">
        <v>443</v>
      </c>
      <c r="D215" t="s">
        <v>435</v>
      </c>
      <c r="E215">
        <f>VLOOKUP(D215,attrlookup!A$1:B$100,2)</f>
        <v>1250</v>
      </c>
      <c r="F215" t="str">
        <f>_xlfn.TEXTJOIN("",1,Query!A$1,sf_short_descriptions_mapped_to!E215,Query!B$1,sf_short_descriptions_mapped_to!C215,Query!C$1)</f>
        <v>insert into cor_tbl_attribute (boolean,itemkey,itemvalue,cre_by,cre_on,attribute) select 1,"sfi_cd",a.itemvalue,1,now(), 1250 from cor_tbl_txt a where txttype=2 and txt = "base of a cup";</v>
      </c>
    </row>
    <row r="216" spans="1:6" x14ac:dyDescent="0.2">
      <c r="A216" t="s">
        <v>4</v>
      </c>
      <c r="B216" t="s">
        <v>444</v>
      </c>
      <c r="C216" t="s">
        <v>445</v>
      </c>
      <c r="D216" t="s">
        <v>435</v>
      </c>
      <c r="E216">
        <f>VLOOKUP(D216,attrlookup!A$1:B$100,2)</f>
        <v>1250</v>
      </c>
      <c r="F216" t="str">
        <f>_xlfn.TEXTJOIN("",1,Query!A$1,sf_short_descriptions_mapped_to!E216,Query!B$1,sf_short_descriptions_mapped_to!C216,Query!C$1)</f>
        <v>insert into cor_tbl_attribute (boolean,itemkey,itemvalue,cre_by,cre_on,attribute) select 1,"sfi_cd",a.itemvalue,1,now(), 1250 from cor_tbl_txt a where txttype=2 and txt = "Bicchiere";</v>
      </c>
    </row>
    <row r="217" spans="1:6" x14ac:dyDescent="0.2">
      <c r="A217" t="s">
        <v>4</v>
      </c>
      <c r="B217" t="s">
        <v>446</v>
      </c>
      <c r="C217" t="s">
        <v>447</v>
      </c>
      <c r="D217" t="s">
        <v>435</v>
      </c>
      <c r="E217">
        <f>VLOOKUP(D217,attrlookup!A$1:B$100,2)</f>
        <v>1250</v>
      </c>
      <c r="F217" t="str">
        <f>_xlfn.TEXTJOIN("",1,Query!A$1,sf_short_descriptions_mapped_to!E217,Query!B$1,sf_short_descriptions_mapped_to!C217,Query!C$1)</f>
        <v>insert into cor_tbl_attribute (boolean,itemkey,itemvalue,cre_by,cre_on,attribute) select 1,"sfi_cd",a.itemvalue,1,now(), 1250 from cor_tbl_txt a where txttype=2 and txt = "Body Shard";</v>
      </c>
    </row>
    <row r="218" spans="1:6" x14ac:dyDescent="0.2">
      <c r="A218" t="s">
        <v>4</v>
      </c>
      <c r="B218" t="s">
        <v>448</v>
      </c>
      <c r="C218" t="s">
        <v>449</v>
      </c>
      <c r="D218" t="s">
        <v>435</v>
      </c>
      <c r="E218">
        <f>VLOOKUP(D218,attrlookup!A$1:B$100,2)</f>
        <v>1250</v>
      </c>
      <c r="F218" t="str">
        <f>_xlfn.TEXTJOIN("",1,Query!A$1,sf_short_descriptions_mapped_to!E218,Query!B$1,sf_short_descriptions_mapped_to!C218,Query!C$1)</f>
        <v>insert into cor_tbl_attribute (boolean,itemkey,itemvalue,cre_by,cre_on,attribute) select 1,"sfi_cd",a.itemvalue,1,now(), 1250 from cor_tbl_txt a where txttype=2 and txt = "Bottiglia";</v>
      </c>
    </row>
    <row r="219" spans="1:6" x14ac:dyDescent="0.2">
      <c r="A219" t="s">
        <v>4</v>
      </c>
      <c r="B219" t="s">
        <v>450</v>
      </c>
      <c r="C219" t="s">
        <v>451</v>
      </c>
      <c r="D219" t="s">
        <v>435</v>
      </c>
      <c r="E219">
        <f>VLOOKUP(D219,attrlookup!A$1:B$100,2)</f>
        <v>1250</v>
      </c>
      <c r="F219" t="str">
        <f>_xlfn.TEXTJOIN("",1,Query!A$1,sf_short_descriptions_mapped_to!E219,Query!B$1,sf_short_descriptions_mapped_to!C219,Query!C$1)</f>
        <v>insert into cor_tbl_attribute (boolean,itemkey,itemvalue,cre_by,cre_on,attribute) select 1,"sfi_cd",a.itemvalue,1,now(), 1250 from cor_tbl_txt a where txttype=2 and txt = "bottom";</v>
      </c>
    </row>
    <row r="220" spans="1:6" x14ac:dyDescent="0.2">
      <c r="A220" t="s">
        <v>4</v>
      </c>
      <c r="B220" t="s">
        <v>452</v>
      </c>
      <c r="C220" t="s">
        <v>453</v>
      </c>
      <c r="D220" t="s">
        <v>435</v>
      </c>
      <c r="E220">
        <f>VLOOKUP(D220,attrlookup!A$1:B$100,2)</f>
        <v>1250</v>
      </c>
      <c r="F220" t="str">
        <f>_xlfn.TEXTJOIN("",1,Query!A$1,sf_short_descriptions_mapped_to!E220,Query!B$1,sf_short_descriptions_mapped_to!C220,Query!C$1)</f>
        <v>insert into cor_tbl_attribute (boolean,itemkey,itemvalue,cre_by,cre_on,attribute) select 1,"sfi_cd",a.itemvalue,1,now(), 1250 from cor_tbl_txt a where txttype=2 and txt = "Calice";</v>
      </c>
    </row>
    <row r="221" spans="1:6" x14ac:dyDescent="0.2">
      <c r="A221" t="s">
        <v>4</v>
      </c>
      <c r="B221" t="s">
        <v>454</v>
      </c>
      <c r="C221" t="s">
        <v>455</v>
      </c>
      <c r="D221" t="s">
        <v>435</v>
      </c>
      <c r="E221">
        <f>VLOOKUP(D221,attrlookup!A$1:B$100,2)</f>
        <v>1250</v>
      </c>
      <c r="F221" t="str">
        <f>_xlfn.TEXTJOIN("",1,Query!A$1,sf_short_descriptions_mapped_to!E221,Query!B$1,sf_short_descriptions_mapped_to!C221,Query!C$1)</f>
        <v>insert into cor_tbl_attribute (boolean,itemkey,itemvalue,cre_by,cre_on,attribute) select 1,"sfi_cd",a.itemvalue,1,now(), 1250 from cor_tbl_txt a where txttype=2 and txt = "Flat";</v>
      </c>
    </row>
    <row r="222" spans="1:6" x14ac:dyDescent="0.2">
      <c r="A222" t="s">
        <v>4</v>
      </c>
      <c r="B222" t="s">
        <v>456</v>
      </c>
      <c r="C222" t="s">
        <v>457</v>
      </c>
      <c r="D222" t="s">
        <v>435</v>
      </c>
      <c r="E222">
        <f>VLOOKUP(D222,attrlookup!A$1:B$100,2)</f>
        <v>1250</v>
      </c>
      <c r="F222" t="str">
        <f>_xlfn.TEXTJOIN("",1,Query!A$1,sf_short_descriptions_mapped_to!E222,Query!B$1,sf_short_descriptions_mapped_to!C222,Query!C$1)</f>
        <v>insert into cor_tbl_attribute (boolean,itemkey,itemvalue,cre_by,cre_on,attribute) select 1,"sfi_cd",a.itemvalue,1,now(), 1250 from cor_tbl_txt a where txttype=2 and txt = "Fondo";</v>
      </c>
    </row>
    <row r="223" spans="1:6" x14ac:dyDescent="0.2">
      <c r="A223" t="s">
        <v>4</v>
      </c>
      <c r="B223" t="s">
        <v>458</v>
      </c>
      <c r="C223" t="s">
        <v>459</v>
      </c>
      <c r="D223" t="s">
        <v>435</v>
      </c>
      <c r="E223">
        <f>VLOOKUP(D223,attrlookup!A$1:B$100,2)</f>
        <v>1250</v>
      </c>
      <c r="F223" t="str">
        <f>_xlfn.TEXTJOIN("",1,Query!A$1,sf_short_descriptions_mapped_to!E223,Query!B$1,sf_short_descriptions_mapped_to!C223,Query!C$1)</f>
        <v>insert into cor_tbl_attribute (boolean,itemkey,itemvalue,cre_by,cre_on,attribute) select 1,"sfi_cd",a.itemvalue,1,now(), 1250 from cor_tbl_txt a where txttype=2 and txt = "fragment";</v>
      </c>
    </row>
    <row r="224" spans="1:6" x14ac:dyDescent="0.2">
      <c r="A224" t="s">
        <v>4</v>
      </c>
      <c r="B224" t="s">
        <v>460</v>
      </c>
      <c r="C224" t="s">
        <v>461</v>
      </c>
      <c r="D224" t="s">
        <v>435</v>
      </c>
      <c r="E224">
        <f>VLOOKUP(D224,attrlookup!A$1:B$100,2)</f>
        <v>1250</v>
      </c>
      <c r="F224" t="str">
        <f>_xlfn.TEXTJOIN("",1,Query!A$1,sf_short_descriptions_mapped_to!E224,Query!B$1,sf_short_descriptions_mapped_to!C224,Query!C$1)</f>
        <v>insert into cor_tbl_attribute (boolean,itemkey,itemvalue,cre_by,cre_on,attribute) select 1,"sfi_cd",a.itemvalue,1,now(), 1250 from cor_tbl_txt a where txttype=2 and txt = "Fragment of wall of vessel";</v>
      </c>
    </row>
    <row r="225" spans="1:6" x14ac:dyDescent="0.2">
      <c r="A225" t="s">
        <v>4</v>
      </c>
      <c r="B225" t="s">
        <v>462</v>
      </c>
      <c r="C225" t="s">
        <v>463</v>
      </c>
      <c r="D225" t="s">
        <v>435</v>
      </c>
      <c r="E225">
        <f>VLOOKUP(D225,attrlookup!A$1:B$100,2)</f>
        <v>1250</v>
      </c>
      <c r="F225" t="str">
        <f>_xlfn.TEXTJOIN("",1,Query!A$1,sf_short_descriptions_mapped_to!E225,Query!B$1,sf_short_descriptions_mapped_to!C225,Query!C$1)</f>
        <v>insert into cor_tbl_attribute (boolean,itemkey,itemvalue,cre_by,cre_on,attribute) select 1,"sfi_cd",a.itemvalue,1,now(), 1250 from cor_tbl_txt a where txttype=2 and txt = "Glass base (Lamp?)";</v>
      </c>
    </row>
    <row r="226" spans="1:6" x14ac:dyDescent="0.2">
      <c r="A226" t="s">
        <v>4</v>
      </c>
      <c r="B226" t="s">
        <v>464</v>
      </c>
      <c r="C226" t="s">
        <v>465</v>
      </c>
      <c r="D226" t="s">
        <v>435</v>
      </c>
      <c r="E226">
        <f>VLOOKUP(D226,attrlookup!A$1:B$100,2)</f>
        <v>1250</v>
      </c>
      <c r="F226" t="str">
        <f>_xlfn.TEXTJOIN("",1,Query!A$1,sf_short_descriptions_mapped_to!E226,Query!B$1,sf_short_descriptions_mapped_to!C226,Query!C$1)</f>
        <v>insert into cor_tbl_attribute (boolean,itemkey,itemvalue,cre_by,cre_on,attribute) select 1,"sfi_cd",a.itemvalue,1,now(), 1250 from cor_tbl_txt a where txttype=2 and txt = "Glass rim";</v>
      </c>
    </row>
    <row r="227" spans="1:6" x14ac:dyDescent="0.2">
      <c r="A227" t="s">
        <v>4</v>
      </c>
      <c r="B227" t="s">
        <v>466</v>
      </c>
      <c r="C227" t="s">
        <v>467</v>
      </c>
      <c r="D227" t="s">
        <v>435</v>
      </c>
      <c r="E227">
        <f>VLOOKUP(D227,attrlookup!A$1:B$100,2)</f>
        <v>1250</v>
      </c>
      <c r="F227" t="str">
        <f>_xlfn.TEXTJOIN("",1,Query!A$1,sf_short_descriptions_mapped_to!E227,Query!B$1,sf_short_descriptions_mapped_to!C227,Query!C$1)</f>
        <v>insert into cor_tbl_attribute (boolean,itemkey,itemvalue,cre_by,cre_on,attribute) select 1,"sfi_cd",a.itemvalue,1,now(), 1250 from cor_tbl_txt a where txttype=2 and txt = "Glass with trace of gold";</v>
      </c>
    </row>
    <row r="228" spans="1:6" x14ac:dyDescent="0.2">
      <c r="A228" t="s">
        <v>4</v>
      </c>
      <c r="B228" t="s">
        <v>468</v>
      </c>
      <c r="C228" t="s">
        <v>469</v>
      </c>
      <c r="D228" t="s">
        <v>435</v>
      </c>
      <c r="E228">
        <f>VLOOKUP(D228,attrlookup!A$1:B$100,2)</f>
        <v>1250</v>
      </c>
      <c r="F228" t="str">
        <f>_xlfn.TEXTJOIN("",1,Query!A$1,sf_short_descriptions_mapped_to!E228,Query!B$1,sf_short_descriptions_mapped_to!C228,Query!C$1)</f>
        <v>insert into cor_tbl_attribute (boolean,itemkey,itemvalue,cre_by,cre_on,attribute) select 1,"sfi_cd",a.itemvalue,1,now(), 1250 from cor_tbl_txt a where txttype=2 and txt = "Goblet/object";</v>
      </c>
    </row>
    <row r="229" spans="1:6" x14ac:dyDescent="0.2">
      <c r="A229" t="s">
        <v>4</v>
      </c>
      <c r="B229" t="s">
        <v>470</v>
      </c>
      <c r="C229" t="s">
        <v>471</v>
      </c>
      <c r="D229" t="s">
        <v>435</v>
      </c>
      <c r="E229">
        <f>VLOOKUP(D229,attrlookup!A$1:B$100,2)</f>
        <v>1250</v>
      </c>
      <c r="F229" t="str">
        <f>_xlfn.TEXTJOIN("",1,Query!A$1,sf_short_descriptions_mapped_to!E229,Query!B$1,sf_short_descriptions_mapped_to!C229,Query!C$1)</f>
        <v>insert into cor_tbl_attribute (boolean,itemkey,itemvalue,cre_by,cre_on,attribute) select 1,"sfi_cd",a.itemvalue,1,now(), 1250 from cor_tbl_txt a where txttype=2 and txt = "handle";</v>
      </c>
    </row>
    <row r="230" spans="1:6" x14ac:dyDescent="0.2">
      <c r="A230" t="s">
        <v>4</v>
      </c>
      <c r="B230" t="s">
        <v>472</v>
      </c>
      <c r="C230" t="s">
        <v>473</v>
      </c>
      <c r="D230" t="s">
        <v>435</v>
      </c>
      <c r="E230">
        <f>VLOOKUP(D230,attrlookup!A$1:B$100,2)</f>
        <v>1250</v>
      </c>
      <c r="F230" t="str">
        <f>_xlfn.TEXTJOIN("",1,Query!A$1,sf_short_descriptions_mapped_to!E230,Query!B$1,sf_short_descriptions_mapped_to!C230,Query!C$1)</f>
        <v>insert into cor_tbl_attribute (boolean,itemkey,itemvalue,cre_by,cre_on,attribute) select 1,"sfi_cd",a.itemvalue,1,now(), 1250 from cor_tbl_txt a where txttype=2 and txt = "melted handle, maybe lamp";</v>
      </c>
    </row>
    <row r="231" spans="1:6" x14ac:dyDescent="0.2">
      <c r="A231" t="s">
        <v>4</v>
      </c>
      <c r="B231" t="s">
        <v>474</v>
      </c>
      <c r="C231" t="s">
        <v>475</v>
      </c>
      <c r="D231" t="s">
        <v>435</v>
      </c>
      <c r="E231">
        <f>VLOOKUP(D231,attrlookup!A$1:B$100,2)</f>
        <v>1250</v>
      </c>
      <c r="F231" t="str">
        <f>_xlfn.TEXTJOIN("",1,Query!A$1,sf_short_descriptions_mapped_to!E231,Query!B$1,sf_short_descriptions_mapped_to!C231,Query!C$1)</f>
        <v>insert into cor_tbl_attribute (boolean,itemkey,itemvalue,cre_by,cre_on,attribute) select 1,"sfi_cd",a.itemvalue,1,now(), 1250 from cor_tbl_txt a where txttype=2 and txt = "rim";</v>
      </c>
    </row>
    <row r="232" spans="1:6" x14ac:dyDescent="0.2">
      <c r="A232" t="s">
        <v>4</v>
      </c>
      <c r="B232" t="s">
        <v>476</v>
      </c>
      <c r="C232" t="s">
        <v>477</v>
      </c>
      <c r="D232" t="s">
        <v>435</v>
      </c>
      <c r="E232">
        <f>VLOOKUP(D232,attrlookup!A$1:B$100,2)</f>
        <v>1250</v>
      </c>
      <c r="F232" t="str">
        <f>_xlfn.TEXTJOIN("",1,Query!A$1,sf_short_descriptions_mapped_to!E232,Query!B$1,sf_short_descriptions_mapped_to!C232,Query!C$1)</f>
        <v>insert into cor_tbl_attribute (boolean,itemkey,itemvalue,cre_by,cre_on,attribute) select 1,"sfi_cd",a.itemvalue,1,now(), 1250 from cor_tbl_txt a where txttype=2 and txt = "Vetro Decorato";</v>
      </c>
    </row>
    <row r="233" spans="1:6" x14ac:dyDescent="0.2">
      <c r="A233" t="s">
        <v>4</v>
      </c>
      <c r="B233" t="s">
        <v>478</v>
      </c>
      <c r="C233" t="s">
        <v>479</v>
      </c>
      <c r="D233" t="s">
        <v>480</v>
      </c>
      <c r="E233">
        <f>VLOOKUP(D233,attrlookup!A$1:B$100,2)</f>
        <v>1251</v>
      </c>
      <c r="F233" t="str">
        <f>_xlfn.TEXTJOIN("",1,Query!A$1,sf_short_descriptions_mapped_to!E233,Query!B$1,sf_short_descriptions_mapped_to!C233,Query!C$1)</f>
        <v>insert into cor_tbl_attribute (boolean,itemkey,itemvalue,cre_by,cre_on,attribute) select 1,"sfi_cd",a.itemvalue,1,now(), 1251 from cor_tbl_txt a where txttype=2 and txt = "Game board (on tile)";</v>
      </c>
    </row>
    <row r="234" spans="1:6" x14ac:dyDescent="0.2">
      <c r="A234" t="s">
        <v>4</v>
      </c>
      <c r="B234" t="s">
        <v>481</v>
      </c>
      <c r="C234" t="s">
        <v>482</v>
      </c>
      <c r="D234" t="s">
        <v>480</v>
      </c>
      <c r="E234">
        <f>VLOOKUP(D234,attrlookup!A$1:B$100,2)</f>
        <v>1251</v>
      </c>
      <c r="F234" t="str">
        <f>_xlfn.TEXTJOIN("",1,Query!A$1,sf_short_descriptions_mapped_to!E234,Query!B$1,sf_short_descriptions_mapped_to!C234,Query!C$1)</f>
        <v>insert into cor_tbl_attribute (boolean,itemkey,itemvalue,cre_by,cre_on,attribute) select 1,"sfi_cd",a.itemvalue,1,now(), 1251 from cor_tbl_txt a where txttype=2 and txt = "Engraved Stone";</v>
      </c>
    </row>
    <row r="235" spans="1:6" x14ac:dyDescent="0.2">
      <c r="A235" t="s">
        <v>4</v>
      </c>
      <c r="B235" t="s">
        <v>483</v>
      </c>
      <c r="C235" t="s">
        <v>484</v>
      </c>
      <c r="D235" t="s">
        <v>480</v>
      </c>
      <c r="E235">
        <f>VLOOKUP(D235,attrlookup!A$1:B$100,2)</f>
        <v>1251</v>
      </c>
      <c r="F235" t="str">
        <f>_xlfn.TEXTJOIN("",1,Query!A$1,sf_short_descriptions_mapped_to!E235,Query!B$1,sf_short_descriptions_mapped_to!C235,Query!C$1)</f>
        <v>insert into cor_tbl_attribute (boolean,itemkey,itemvalue,cre_by,cre_on,attribute) select 1,"sfi_cd",a.itemvalue,1,now(), 1251 from cor_tbl_txt a where txttype=2 and txt = "engraved stone (boat)";</v>
      </c>
    </row>
    <row r="236" spans="1:6" x14ac:dyDescent="0.2">
      <c r="A236" t="s">
        <v>4</v>
      </c>
      <c r="B236" t="s">
        <v>485</v>
      </c>
      <c r="C236" t="s">
        <v>486</v>
      </c>
      <c r="D236" t="s">
        <v>480</v>
      </c>
      <c r="E236">
        <f>VLOOKUP(D236,attrlookup!A$1:B$100,2)</f>
        <v>1251</v>
      </c>
      <c r="F236" t="str">
        <f>_xlfn.TEXTJOIN("",1,Query!A$1,sf_short_descriptions_mapped_to!E236,Query!B$1,sf_short_descriptions_mapped_to!C236,Query!C$1)</f>
        <v>insert into cor_tbl_attribute (boolean,itemkey,itemvalue,cre_by,cre_on,attribute) select 1,"sfi_cd",a.itemvalue,1,now(), 1251 from cor_tbl_txt a where txttype=2 and txt = "Epigraphic material (graffiti)";</v>
      </c>
    </row>
    <row r="237" spans="1:6" x14ac:dyDescent="0.2">
      <c r="A237" t="s">
        <v>4</v>
      </c>
      <c r="B237" t="s">
        <v>487</v>
      </c>
      <c r="C237" t="s">
        <v>488</v>
      </c>
      <c r="D237" t="s">
        <v>480</v>
      </c>
      <c r="E237">
        <f>VLOOKUP(D237,attrlookup!A$1:B$100,2)</f>
        <v>1251</v>
      </c>
      <c r="F237" t="str">
        <f>_xlfn.TEXTJOIN("",1,Query!A$1,sf_short_descriptions_mapped_to!E237,Query!B$1,sf_short_descriptions_mapped_to!C237,Query!C$1)</f>
        <v>insert into cor_tbl_attribute (boolean,itemkey,itemvalue,cre_by,cre_on,attribute) select 1,"sfi_cd",a.itemvalue,1,now(), 1251 from cor_tbl_txt a where txttype=2 and txt = "Lastra Decorata";</v>
      </c>
    </row>
    <row r="238" spans="1:6" x14ac:dyDescent="0.2">
      <c r="A238" t="s">
        <v>4</v>
      </c>
      <c r="B238" t="s">
        <v>489</v>
      </c>
      <c r="C238" t="s">
        <v>490</v>
      </c>
      <c r="D238" t="s">
        <v>480</v>
      </c>
      <c r="E238">
        <f>VLOOKUP(D238,attrlookup!A$1:B$100,2)</f>
        <v>1251</v>
      </c>
      <c r="F238" t="str">
        <f>_xlfn.TEXTJOIN("",1,Query!A$1,sf_short_descriptions_mapped_to!E238,Query!B$1,sf_short_descriptions_mapped_to!C238,Query!C$1)</f>
        <v>insert into cor_tbl_attribute (boolean,itemkey,itemvalue,cre_by,cre_on,attribute) select 1,"sfi_cd",a.itemvalue,1,now(), 1251 from cor_tbl_txt a where txttype=2 and txt = "Limestone architectural block with graffito";</v>
      </c>
    </row>
    <row r="239" spans="1:6" x14ac:dyDescent="0.2">
      <c r="A239" t="s">
        <v>4</v>
      </c>
      <c r="B239" t="s">
        <v>491</v>
      </c>
      <c r="C239" t="s">
        <v>492</v>
      </c>
      <c r="D239" t="s">
        <v>480</v>
      </c>
      <c r="E239">
        <f>VLOOKUP(D239,attrlookup!A$1:B$100,2)</f>
        <v>1251</v>
      </c>
      <c r="F239" t="str">
        <f>_xlfn.TEXTJOIN("",1,Query!A$1,sf_short_descriptions_mapped_to!E239,Query!B$1,sf_short_descriptions_mapped_to!C239,Query!C$1)</f>
        <v>insert into cor_tbl_attribute (boolean,itemkey,itemvalue,cre_by,cre_on,attribute) select 1,"sfi_cd",a.itemvalue,1,now(), 1251 from cor_tbl_txt a where txttype=2 and txt = "sherd with greek inscription";</v>
      </c>
    </row>
    <row r="240" spans="1:6" x14ac:dyDescent="0.2">
      <c r="A240" t="s">
        <v>4</v>
      </c>
      <c r="B240" t="s">
        <v>493</v>
      </c>
      <c r="C240" t="s">
        <v>494</v>
      </c>
      <c r="D240" t="s">
        <v>495</v>
      </c>
      <c r="E240">
        <f>VLOOKUP(D240,attrlookup!A$1:B$100,2)</f>
        <v>1252</v>
      </c>
      <c r="F240" t="str">
        <f>_xlfn.TEXTJOIN("",1,Query!A$1,sf_short_descriptions_mapped_to!E240,Query!B$1,sf_short_descriptions_mapped_to!C240,Query!C$1)</f>
        <v>insert into cor_tbl_attribute (boolean,itemkey,itemvalue,cre_by,cre_on,attribute) select 1,"sfi_cd",a.itemvalue,1,now(), 1252 from cor_tbl_txt a where txttype=2 and txt = "Axe";</v>
      </c>
    </row>
    <row r="241" spans="1:6" x14ac:dyDescent="0.2">
      <c r="A241" t="s">
        <v>4</v>
      </c>
      <c r="B241" t="s">
        <v>496</v>
      </c>
      <c r="C241" t="s">
        <v>497</v>
      </c>
      <c r="D241" t="s">
        <v>471</v>
      </c>
      <c r="E241">
        <f>VLOOKUP(D241,attrlookup!A$1:B$100,2)</f>
        <v>1253</v>
      </c>
      <c r="F241" t="str">
        <f>_xlfn.TEXTJOIN("",1,Query!A$1,sf_short_descriptions_mapped_to!E241,Query!B$1,sf_short_descriptions_mapped_to!C241,Query!C$1)</f>
        <v>insert into cor_tbl_attribute (boolean,itemkey,itemvalue,cre_by,cre_on,attribute) select 1,"sfi_cd",a.itemvalue,1,now(), 1253 from cor_tbl_txt a where txttype=2 and txt = "Handle (?)";</v>
      </c>
    </row>
    <row r="242" spans="1:6" x14ac:dyDescent="0.2">
      <c r="A242" t="s">
        <v>4</v>
      </c>
      <c r="B242" t="s">
        <v>498</v>
      </c>
      <c r="C242" t="s">
        <v>499</v>
      </c>
      <c r="D242" t="s">
        <v>471</v>
      </c>
      <c r="E242">
        <f>VLOOKUP(D242,attrlookup!A$1:B$100,2)</f>
        <v>1253</v>
      </c>
      <c r="F242" t="str">
        <f>_xlfn.TEXTJOIN("",1,Query!A$1,sf_short_descriptions_mapped_to!E242,Query!B$1,sf_short_descriptions_mapped_to!C242,Query!C$1)</f>
        <v>insert into cor_tbl_attribute (boolean,itemkey,itemvalue,cre_by,cre_on,attribute) select 1,"sfi_cd",a.itemvalue,1,now(), 1253 from cor_tbl_txt a where txttype=2 and txt = "Handle (cleaning profiles of pit in rm 37)";</v>
      </c>
    </row>
    <row r="243" spans="1:6" x14ac:dyDescent="0.2">
      <c r="A243" t="s">
        <v>4</v>
      </c>
      <c r="B243" t="s">
        <v>500</v>
      </c>
      <c r="C243" t="s">
        <v>501</v>
      </c>
      <c r="D243" t="s">
        <v>471</v>
      </c>
      <c r="E243">
        <f>VLOOKUP(D243,attrlookup!A$1:B$100,2)</f>
        <v>1253</v>
      </c>
      <c r="F243" t="str">
        <f>_xlfn.TEXTJOIN("",1,Query!A$1,sf_short_descriptions_mapped_to!E243,Query!B$1,sf_short_descriptions_mapped_to!C243,Query!C$1)</f>
        <v>insert into cor_tbl_attribute (boolean,itemkey,itemvalue,cre_by,cre_on,attribute) select 1,"sfi_cd",a.itemvalue,1,now(), 1253 from cor_tbl_txt a where txttype=2 and txt = "Handle/rod (?)";</v>
      </c>
    </row>
    <row r="244" spans="1:6" x14ac:dyDescent="0.2">
      <c r="A244" t="s">
        <v>4</v>
      </c>
      <c r="B244" t="s">
        <v>502</v>
      </c>
      <c r="C244" t="s">
        <v>503</v>
      </c>
      <c r="D244" t="s">
        <v>471</v>
      </c>
      <c r="E244">
        <f>VLOOKUP(D244,attrlookup!A$1:B$100,2)</f>
        <v>1253</v>
      </c>
      <c r="F244" t="str">
        <f>_xlfn.TEXTJOIN("",1,Query!A$1,sf_short_descriptions_mapped_to!E244,Query!B$1,sf_short_descriptions_mapped_to!C244,Query!C$1)</f>
        <v>insert into cor_tbl_attribute (boolean,itemkey,itemvalue,cre_by,cre_on,attribute) select 1,"sfi_cd",a.itemvalue,1,now(), 1253 from cor_tbl_txt a where txttype=2 and txt = "Instrument (handle)";</v>
      </c>
    </row>
    <row r="245" spans="1:6" x14ac:dyDescent="0.2">
      <c r="A245" t="s">
        <v>4</v>
      </c>
      <c r="B245" t="s">
        <v>504</v>
      </c>
      <c r="C245" t="s">
        <v>505</v>
      </c>
      <c r="D245" t="s">
        <v>471</v>
      </c>
      <c r="E245">
        <f>VLOOKUP(D245,attrlookup!A$1:B$100,2)</f>
        <v>1253</v>
      </c>
      <c r="F245" t="str">
        <f>_xlfn.TEXTJOIN("",1,Query!A$1,sf_short_descriptions_mapped_to!E245,Query!B$1,sf_short_descriptions_mapped_to!C245,Query!C$1)</f>
        <v>insert into cor_tbl_attribute (boolean,itemkey,itemvalue,cre_by,cre_on,attribute) select 1,"sfi_cd",a.itemvalue,1,now(), 1253 from cor_tbl_txt a where txttype=2 and txt = "Iron handle";</v>
      </c>
    </row>
    <row r="246" spans="1:6" x14ac:dyDescent="0.2">
      <c r="A246" t="s">
        <v>4</v>
      </c>
      <c r="B246" t="s">
        <v>506</v>
      </c>
      <c r="C246" t="s">
        <v>507</v>
      </c>
      <c r="D246" t="s">
        <v>471</v>
      </c>
      <c r="E246">
        <f>VLOOKUP(D246,attrlookup!A$1:B$100,2)</f>
        <v>1253</v>
      </c>
      <c r="F246" t="str">
        <f>_xlfn.TEXTJOIN("",1,Query!A$1,sf_short_descriptions_mapped_to!E246,Query!B$1,sf_short_descriptions_mapped_to!C246,Query!C$1)</f>
        <v>insert into cor_tbl_attribute (boolean,itemkey,itemvalue,cre_by,cre_on,attribute) select 1,"sfi_cd",a.itemvalue,1,now(), 1253 from cor_tbl_txt a where txttype=2 and txt = "Iron Object (handle)";</v>
      </c>
    </row>
    <row r="247" spans="1:6" x14ac:dyDescent="0.2">
      <c r="A247" t="s">
        <v>4</v>
      </c>
      <c r="B247" t="s">
        <v>508</v>
      </c>
      <c r="C247" t="s">
        <v>509</v>
      </c>
      <c r="D247" t="s">
        <v>471</v>
      </c>
      <c r="E247">
        <f>VLOOKUP(D247,attrlookup!A$1:B$100,2)</f>
        <v>1253</v>
      </c>
      <c r="F247" t="str">
        <f>_xlfn.TEXTJOIN("",1,Query!A$1,sf_short_descriptions_mapped_to!E247,Query!B$1,sf_short_descriptions_mapped_to!C247,Query!C$1)</f>
        <v>insert into cor_tbl_attribute (boolean,itemkey,itemvalue,cre_by,cre_on,attribute) select 1,"sfi_cd",a.itemvalue,1,now(), 1253 from cor_tbl_txt a where txttype=2 and txt = "Object (Handle of spoon or instrument)";</v>
      </c>
    </row>
    <row r="248" spans="1:6" x14ac:dyDescent="0.2">
      <c r="A248" t="s">
        <v>4</v>
      </c>
      <c r="B248" t="s">
        <v>510</v>
      </c>
      <c r="C248" t="s">
        <v>511</v>
      </c>
      <c r="D248" t="s">
        <v>471</v>
      </c>
      <c r="E248">
        <f>VLOOKUP(D248,attrlookup!A$1:B$100,2)</f>
        <v>1253</v>
      </c>
      <c r="F248" t="str">
        <f>_xlfn.TEXTJOIN("",1,Query!A$1,sf_short_descriptions_mapped_to!E248,Query!B$1,sf_short_descriptions_mapped_to!C248,Query!C$1)</f>
        <v>insert into cor_tbl_attribute (boolean,itemkey,itemvalue,cre_by,cre_on,attribute) select 1,"sfi_cd",a.itemvalue,1,now(), 1253 from cor_tbl_txt a where txttype=2 and txt = "Object (maybe part of the bucket)";</v>
      </c>
    </row>
    <row r="249" spans="1:6" x14ac:dyDescent="0.2">
      <c r="A249" t="s">
        <v>4</v>
      </c>
      <c r="B249" t="s">
        <v>512</v>
      </c>
      <c r="C249" t="s">
        <v>513</v>
      </c>
      <c r="D249" t="s">
        <v>471</v>
      </c>
      <c r="E249">
        <f>VLOOKUP(D249,attrlookup!A$1:B$100,2)</f>
        <v>1253</v>
      </c>
      <c r="F249" t="str">
        <f>_xlfn.TEXTJOIN("",1,Query!A$1,sf_short_descriptions_mapped_to!E249,Query!B$1,sf_short_descriptions_mapped_to!C249,Query!C$1)</f>
        <v>insert into cor_tbl_attribute (boolean,itemkey,itemvalue,cre_by,cre_on,attribute) select 1,"sfi_cd",a.itemvalue,1,now(), 1253 from cor_tbl_txt a where txttype=2 and txt = "Worked bone, handle";</v>
      </c>
    </row>
    <row r="250" spans="1:6" x14ac:dyDescent="0.2">
      <c r="A250" t="s">
        <v>4</v>
      </c>
      <c r="B250" t="s">
        <v>514</v>
      </c>
      <c r="C250" t="s">
        <v>515</v>
      </c>
      <c r="D250" t="s">
        <v>516</v>
      </c>
      <c r="E250">
        <f>VLOOKUP(D250,attrlookup!A$1:B$100,2)</f>
        <v>1254</v>
      </c>
      <c r="F250" t="str">
        <f>_xlfn.TEXTJOIN("",1,Query!A$1,sf_short_descriptions_mapped_to!E250,Query!B$1,sf_short_descriptions_mapped_to!C250,Query!C$1)</f>
        <v>insert into cor_tbl_attribute (boolean,itemkey,itemvalue,cre_by,cre_on,attribute) select 1,"sfi_cd",a.itemvalue,1,now(), 1254 from cor_tbl_txt a where txttype=2 and txt = "a round object with a hole";</v>
      </c>
    </row>
    <row r="251" spans="1:6" x14ac:dyDescent="0.2">
      <c r="A251" t="s">
        <v>4</v>
      </c>
      <c r="B251" t="s">
        <v>517</v>
      </c>
      <c r="C251" t="s">
        <v>518</v>
      </c>
      <c r="D251" t="s">
        <v>516</v>
      </c>
      <c r="E251">
        <f>VLOOKUP(D251,attrlookup!A$1:B$100,2)</f>
        <v>1254</v>
      </c>
      <c r="F251" t="str">
        <f>_xlfn.TEXTJOIN("",1,Query!A$1,sf_short_descriptions_mapped_to!E251,Query!B$1,sf_short_descriptions_mapped_to!C251,Query!C$1)</f>
        <v>insert into cor_tbl_attribute (boolean,itemkey,itemvalue,cre_by,cre_on,attribute) select 1,"sfi_cd",a.itemvalue,1,now(), 1254 from cor_tbl_txt a where txttype=2 and txt = "Bracket";</v>
      </c>
    </row>
    <row r="252" spans="1:6" x14ac:dyDescent="0.2">
      <c r="A252" t="s">
        <v>4</v>
      </c>
      <c r="B252" t="s">
        <v>519</v>
      </c>
      <c r="C252" t="s">
        <v>520</v>
      </c>
      <c r="D252" t="s">
        <v>516</v>
      </c>
      <c r="E252">
        <f>VLOOKUP(D252,attrlookup!A$1:B$100,2)</f>
        <v>1254</v>
      </c>
      <c r="F252" t="str">
        <f>_xlfn.TEXTJOIN("",1,Query!A$1,sf_short_descriptions_mapped_to!E252,Query!B$1,sf_short_descriptions_mapped_to!C252,Query!C$1)</f>
        <v>insert into cor_tbl_attribute (boolean,itemkey,itemvalue,cre_by,cre_on,attribute) select 1,"sfi_cd",a.itemvalue,1,now(), 1254 from cor_tbl_txt a where txttype=2 and txt = "Bracket (?)";</v>
      </c>
    </row>
    <row r="253" spans="1:6" x14ac:dyDescent="0.2">
      <c r="A253" t="s">
        <v>4</v>
      </c>
      <c r="B253" t="s">
        <v>521</v>
      </c>
      <c r="C253" t="s">
        <v>522</v>
      </c>
      <c r="D253" t="s">
        <v>516</v>
      </c>
      <c r="E253">
        <f>VLOOKUP(D253,attrlookup!A$1:B$100,2)</f>
        <v>1254</v>
      </c>
      <c r="F253" t="str">
        <f>_xlfn.TEXTJOIN("",1,Query!A$1,sf_short_descriptions_mapped_to!E253,Query!B$1,sf_short_descriptions_mapped_to!C253,Query!C$1)</f>
        <v>insert into cor_tbl_attribute (boolean,itemkey,itemvalue,cre_by,cre_on,attribute) select 1,"sfi_cd",a.itemvalue,1,now(), 1254 from cor_tbl_txt a where txttype=2 and txt = "Bracket (door)";</v>
      </c>
    </row>
    <row r="254" spans="1:6" x14ac:dyDescent="0.2">
      <c r="A254" t="s">
        <v>4</v>
      </c>
      <c r="B254" t="s">
        <v>523</v>
      </c>
      <c r="C254" t="s">
        <v>524</v>
      </c>
      <c r="D254" t="s">
        <v>516</v>
      </c>
      <c r="E254">
        <f>VLOOKUP(D254,attrlookup!A$1:B$100,2)</f>
        <v>1254</v>
      </c>
      <c r="F254" t="str">
        <f>_xlfn.TEXTJOIN("",1,Query!A$1,sf_short_descriptions_mapped_to!E254,Query!B$1,sf_short_descriptions_mapped_to!C254,Query!C$1)</f>
        <v>insert into cor_tbl_attribute (boolean,itemkey,itemvalue,cre_by,cre_on,attribute) select 1,"sfi_cd",a.itemvalue,1,now(), 1254 from cor_tbl_txt a where txttype=2 and txt = "bronze button or rock";</v>
      </c>
    </row>
    <row r="255" spans="1:6" x14ac:dyDescent="0.2">
      <c r="A255" t="s">
        <v>4</v>
      </c>
      <c r="B255" t="s">
        <v>525</v>
      </c>
      <c r="C255" t="s">
        <v>526</v>
      </c>
      <c r="D255" t="s">
        <v>516</v>
      </c>
      <c r="E255">
        <f>VLOOKUP(D255,attrlookup!A$1:B$100,2)</f>
        <v>1254</v>
      </c>
      <c r="F255" t="str">
        <f>_xlfn.TEXTJOIN("",1,Query!A$1,sf_short_descriptions_mapped_to!E255,Query!B$1,sf_short_descriptions_mapped_to!C255,Query!C$1)</f>
        <v>insert into cor_tbl_attribute (boolean,itemkey,itemvalue,cre_by,cre_on,attribute) select 1,"sfi_cd",a.itemvalue,1,now(), 1254 from cor_tbl_txt a where txttype=2 and txt = "bronze circular object";</v>
      </c>
    </row>
    <row r="256" spans="1:6" x14ac:dyDescent="0.2">
      <c r="A256" t="s">
        <v>4</v>
      </c>
      <c r="B256" t="s">
        <v>527</v>
      </c>
      <c r="C256" t="s">
        <v>528</v>
      </c>
      <c r="D256" t="s">
        <v>516</v>
      </c>
      <c r="E256">
        <f>VLOOKUP(D256,attrlookup!A$1:B$100,2)</f>
        <v>1254</v>
      </c>
      <c r="F256" t="str">
        <f>_xlfn.TEXTJOIN("",1,Query!A$1,sf_short_descriptions_mapped_to!E256,Query!B$1,sf_short_descriptions_mapped_to!C256,Query!C$1)</f>
        <v>insert into cor_tbl_attribute (boolean,itemkey,itemvalue,cre_by,cre_on,attribute) select 1,"sfi_cd",a.itemvalue,1,now(), 1254 from cor_tbl_txt a where txttype=2 and txt = "Bronze hook";</v>
      </c>
    </row>
    <row r="257" spans="1:6" x14ac:dyDescent="0.2">
      <c r="A257" t="s">
        <v>4</v>
      </c>
      <c r="B257" t="s">
        <v>529</v>
      </c>
      <c r="C257" t="s">
        <v>530</v>
      </c>
      <c r="D257" t="s">
        <v>516</v>
      </c>
      <c r="E257">
        <f>VLOOKUP(D257,attrlookup!A$1:B$100,2)</f>
        <v>1254</v>
      </c>
      <c r="F257" t="str">
        <f>_xlfn.TEXTJOIN("",1,Query!A$1,sf_short_descriptions_mapped_to!E257,Query!B$1,sf_short_descriptions_mapped_to!C257,Query!C$1)</f>
        <v>insert into cor_tbl_attribute (boolean,itemkey,itemvalue,cre_by,cre_on,attribute) select 1,"sfi_cd",a.itemvalue,1,now(), 1254 from cor_tbl_txt a where txttype=2 and txt = "Cerniera per Porta";</v>
      </c>
    </row>
    <row r="258" spans="1:6" x14ac:dyDescent="0.2">
      <c r="A258" t="s">
        <v>4</v>
      </c>
      <c r="B258" t="s">
        <v>531</v>
      </c>
      <c r="C258" t="s">
        <v>532</v>
      </c>
      <c r="D258" t="s">
        <v>516</v>
      </c>
      <c r="E258">
        <f>VLOOKUP(D258,attrlookup!A$1:B$100,2)</f>
        <v>1254</v>
      </c>
      <c r="F258" t="str">
        <f>_xlfn.TEXTJOIN("",1,Query!A$1,sf_short_descriptions_mapped_to!E258,Query!B$1,sf_short_descriptions_mapped_to!C258,Query!C$1)</f>
        <v>insert into cor_tbl_attribute (boolean,itemkey,itemvalue,cre_by,cre_on,attribute) select 1,"sfi_cd",a.itemvalue,1,now(), 1254 from cor_tbl_txt a where txttype=2 and txt = "Circular object";</v>
      </c>
    </row>
    <row r="259" spans="1:6" x14ac:dyDescent="0.2">
      <c r="A259" t="s">
        <v>4</v>
      </c>
      <c r="B259" t="s">
        <v>533</v>
      </c>
      <c r="C259" t="s">
        <v>534</v>
      </c>
      <c r="D259" t="s">
        <v>516</v>
      </c>
      <c r="E259">
        <f>VLOOKUP(D259,attrlookup!A$1:B$100,2)</f>
        <v>1254</v>
      </c>
      <c r="F259" t="str">
        <f>_xlfn.TEXTJOIN("",1,Query!A$1,sf_short_descriptions_mapped_to!E259,Query!B$1,sf_short_descriptions_mapped_to!C259,Query!C$1)</f>
        <v>insert into cor_tbl_attribute (boolean,itemkey,itemvalue,cre_by,cre_on,attribute) select 1,"sfi_cd",a.itemvalue,1,now(), 1254 from cor_tbl_txt a where txttype=2 and txt = "Clamp";</v>
      </c>
    </row>
    <row r="260" spans="1:6" x14ac:dyDescent="0.2">
      <c r="A260" t="s">
        <v>4</v>
      </c>
      <c r="B260" t="s">
        <v>535</v>
      </c>
      <c r="C260" t="s">
        <v>536</v>
      </c>
      <c r="D260" t="s">
        <v>516</v>
      </c>
      <c r="E260">
        <f>VLOOKUP(D260,attrlookup!A$1:B$100,2)</f>
        <v>1254</v>
      </c>
      <c r="F260" t="str">
        <f>_xlfn.TEXTJOIN("",1,Query!A$1,sf_short_descriptions_mapped_to!E260,Query!B$1,sf_short_descriptions_mapped_to!C260,Query!C$1)</f>
        <v>insert into cor_tbl_attribute (boolean,itemkey,itemvalue,cre_by,cre_on,attribute) select 1,"sfi_cd",a.itemvalue,1,now(), 1254 from cor_tbl_txt a where txttype=2 and txt = "cramp";</v>
      </c>
    </row>
    <row r="261" spans="1:6" x14ac:dyDescent="0.2">
      <c r="A261" t="s">
        <v>4</v>
      </c>
      <c r="B261" t="s">
        <v>537</v>
      </c>
      <c r="C261" t="s">
        <v>538</v>
      </c>
      <c r="D261" t="s">
        <v>516</v>
      </c>
      <c r="E261">
        <f>VLOOKUP(D261,attrlookup!A$1:B$100,2)</f>
        <v>1254</v>
      </c>
      <c r="F261" t="str">
        <f>_xlfn.TEXTJOIN("",1,Query!A$1,sf_short_descriptions_mapped_to!E261,Query!B$1,sf_short_descriptions_mapped_to!C261,Query!C$1)</f>
        <v>insert into cor_tbl_attribute (boolean,itemkey,itemvalue,cre_by,cre_on,attribute) select 1,"sfi_cd",a.itemvalue,1,now(), 1254 from cor_tbl_txt a where txttype=2 and txt = "cross-shaped hook";</v>
      </c>
    </row>
    <row r="262" spans="1:6" x14ac:dyDescent="0.2">
      <c r="A262" t="s">
        <v>4</v>
      </c>
      <c r="B262" t="s">
        <v>539</v>
      </c>
      <c r="C262" t="s">
        <v>540</v>
      </c>
      <c r="D262" t="s">
        <v>516</v>
      </c>
      <c r="E262">
        <f>VLOOKUP(D262,attrlookup!A$1:B$100,2)</f>
        <v>1254</v>
      </c>
      <c r="F262" t="str">
        <f>_xlfn.TEXTJOIN("",1,Query!A$1,sf_short_descriptions_mapped_to!E262,Query!B$1,sf_short_descriptions_mapped_to!C262,Query!C$1)</f>
        <v>insert into cor_tbl_attribute (boolean,itemkey,itemvalue,cre_by,cre_on,attribute) select 1,"sfi_cd",a.itemvalue,1,now(), 1254 from cor_tbl_txt a where txttype=2 and txt = "curved iron object";</v>
      </c>
    </row>
    <row r="263" spans="1:6" x14ac:dyDescent="0.2">
      <c r="A263" t="s">
        <v>4</v>
      </c>
      <c r="B263" t="s">
        <v>541</v>
      </c>
      <c r="C263" t="s">
        <v>542</v>
      </c>
      <c r="D263" t="s">
        <v>516</v>
      </c>
      <c r="E263">
        <f>VLOOKUP(D263,attrlookup!A$1:B$100,2)</f>
        <v>1254</v>
      </c>
      <c r="F263" t="str">
        <f>_xlfn.TEXTJOIN("",1,Query!A$1,sf_short_descriptions_mapped_to!E263,Query!B$1,sf_short_descriptions_mapped_to!C263,Query!C$1)</f>
        <v>insert into cor_tbl_attribute (boolean,itemkey,itemvalue,cre_by,cre_on,attribute) select 1,"sfi_cd",a.itemvalue,1,now(), 1254 from cor_tbl_txt a where txttype=2 and txt = "Disc";</v>
      </c>
    </row>
    <row r="264" spans="1:6" x14ac:dyDescent="0.2">
      <c r="A264" t="s">
        <v>4</v>
      </c>
      <c r="B264" t="s">
        <v>543</v>
      </c>
      <c r="C264" t="s">
        <v>544</v>
      </c>
      <c r="D264" t="s">
        <v>516</v>
      </c>
      <c r="E264">
        <f>VLOOKUP(D264,attrlookup!A$1:B$100,2)</f>
        <v>1254</v>
      </c>
      <c r="F264" t="str">
        <f>_xlfn.TEXTJOIN("",1,Query!A$1,sf_short_descriptions_mapped_to!E264,Query!B$1,sf_short_descriptions_mapped_to!C264,Query!C$1)</f>
        <v>insert into cor_tbl_attribute (boolean,itemkey,itemvalue,cre_by,cre_on,attribute) select 1,"sfi_cd",a.itemvalue,1,now(), 1254 from cor_tbl_txt a where txttype=2 and txt = "Fitting for a bucket?";</v>
      </c>
    </row>
    <row r="265" spans="1:6" x14ac:dyDescent="0.2">
      <c r="A265" t="s">
        <v>4</v>
      </c>
      <c r="B265" t="s">
        <v>545</v>
      </c>
      <c r="C265" t="s">
        <v>546</v>
      </c>
      <c r="D265" t="s">
        <v>516</v>
      </c>
      <c r="E265">
        <f>VLOOKUP(D265,attrlookup!A$1:B$100,2)</f>
        <v>1254</v>
      </c>
      <c r="F265" t="str">
        <f>_xlfn.TEXTJOIN("",1,Query!A$1,sf_short_descriptions_mapped_to!E265,Query!B$1,sf_short_descriptions_mapped_to!C265,Query!C$1)</f>
        <v>insert into cor_tbl_attribute (boolean,itemkey,itemvalue,cre_by,cre_on,attribute) select 1,"sfi_cd",a.itemvalue,1,now(), 1254 from cor_tbl_txt a where txttype=2 and txt = "Fixture";</v>
      </c>
    </row>
    <row r="266" spans="1:6" x14ac:dyDescent="0.2">
      <c r="A266" t="s">
        <v>4</v>
      </c>
      <c r="B266" t="s">
        <v>547</v>
      </c>
      <c r="C266" t="s">
        <v>548</v>
      </c>
      <c r="D266" t="s">
        <v>516</v>
      </c>
      <c r="E266">
        <f>VLOOKUP(D266,attrlookup!A$1:B$100,2)</f>
        <v>1254</v>
      </c>
      <c r="F266" t="str">
        <f>_xlfn.TEXTJOIN("",1,Query!A$1,sf_short_descriptions_mapped_to!E266,Query!B$1,sf_short_descriptions_mapped_to!C266,Query!C$1)</f>
        <v>insert into cor_tbl_attribute (boolean,itemkey,itemvalue,cre_by,cre_on,attribute) select 1,"sfi_cd",a.itemvalue,1,now(), 1254 from cor_tbl_txt a where txttype=2 and txt = "Gancio";</v>
      </c>
    </row>
    <row r="267" spans="1:6" x14ac:dyDescent="0.2">
      <c r="A267" t="s">
        <v>4</v>
      </c>
      <c r="B267" t="s">
        <v>549</v>
      </c>
      <c r="C267" t="s">
        <v>550</v>
      </c>
      <c r="D267" t="s">
        <v>516</v>
      </c>
      <c r="E267">
        <f>VLOOKUP(D267,attrlookup!A$1:B$100,2)</f>
        <v>1254</v>
      </c>
      <c r="F267" t="str">
        <f>_xlfn.TEXTJOIN("",1,Query!A$1,sf_short_descriptions_mapped_to!E267,Query!B$1,sf_short_descriptions_mapped_to!C267,Query!C$1)</f>
        <v>insert into cor_tbl_attribute (boolean,itemkey,itemvalue,cre_by,cre_on,attribute) select 1,"sfi_cd",a.itemvalue,1,now(), 1254 from cor_tbl_txt a where txttype=2 and txt = "Grappa";</v>
      </c>
    </row>
    <row r="268" spans="1:6" x14ac:dyDescent="0.2">
      <c r="A268" t="s">
        <v>4</v>
      </c>
      <c r="B268" t="s">
        <v>551</v>
      </c>
      <c r="C268" t="s">
        <v>552</v>
      </c>
      <c r="D268" t="s">
        <v>516</v>
      </c>
      <c r="E268">
        <f>VLOOKUP(D268,attrlookup!A$1:B$100,2)</f>
        <v>1254</v>
      </c>
      <c r="F268" t="str">
        <f>_xlfn.TEXTJOIN("",1,Query!A$1,sf_short_descriptions_mapped_to!E268,Query!B$1,sf_short_descriptions_mapped_to!C268,Query!C$1)</f>
        <v>insert into cor_tbl_attribute (boolean,itemkey,itemvalue,cre_by,cre_on,attribute) select 1,"sfi_cd",a.itemvalue,1,now(), 1254 from cor_tbl_txt a where txttype=2 and txt = "hinge";</v>
      </c>
    </row>
    <row r="269" spans="1:6" x14ac:dyDescent="0.2">
      <c r="A269" t="s">
        <v>4</v>
      </c>
      <c r="B269" t="s">
        <v>553</v>
      </c>
      <c r="C269" t="s">
        <v>554</v>
      </c>
      <c r="D269" t="s">
        <v>516</v>
      </c>
      <c r="E269">
        <f>VLOOKUP(D269,attrlookup!A$1:B$100,2)</f>
        <v>1254</v>
      </c>
      <c r="F269" t="str">
        <f>_xlfn.TEXTJOIN("",1,Query!A$1,sf_short_descriptions_mapped_to!E269,Query!B$1,sf_short_descriptions_mapped_to!C269,Query!C$1)</f>
        <v>insert into cor_tbl_attribute (boolean,itemkey,itemvalue,cre_by,cre_on,attribute) select 1,"sfi_cd",a.itemvalue,1,now(), 1254 from cor_tbl_txt a where txttype=2 and txt = "hook";</v>
      </c>
    </row>
    <row r="270" spans="1:6" x14ac:dyDescent="0.2">
      <c r="A270" t="s">
        <v>4</v>
      </c>
      <c r="B270" t="s">
        <v>555</v>
      </c>
      <c r="C270" t="s">
        <v>556</v>
      </c>
      <c r="D270" t="s">
        <v>516</v>
      </c>
      <c r="E270">
        <f>VLOOKUP(D270,attrlookup!A$1:B$100,2)</f>
        <v>1254</v>
      </c>
      <c r="F270" t="str">
        <f>_xlfn.TEXTJOIN("",1,Query!A$1,sf_short_descriptions_mapped_to!E270,Query!B$1,sf_short_descriptions_mapped_to!C270,Query!C$1)</f>
        <v>insert into cor_tbl_attribute (boolean,itemkey,itemvalue,cre_by,cre_on,attribute) select 1,"sfi_cd",a.itemvalue,1,now(), 1254 from cor_tbl_txt a where txttype=2 and txt = "Hook (?)";</v>
      </c>
    </row>
    <row r="271" spans="1:6" x14ac:dyDescent="0.2">
      <c r="A271" t="s">
        <v>4</v>
      </c>
      <c r="B271" t="s">
        <v>557</v>
      </c>
      <c r="C271" t="s">
        <v>558</v>
      </c>
      <c r="D271" t="s">
        <v>516</v>
      </c>
      <c r="E271">
        <f>VLOOKUP(D271,attrlookup!A$1:B$100,2)</f>
        <v>1254</v>
      </c>
      <c r="F271" t="str">
        <f>_xlfn.TEXTJOIN("",1,Query!A$1,sf_short_descriptions_mapped_to!E271,Query!B$1,sf_short_descriptions_mapped_to!C271,Query!C$1)</f>
        <v>insert into cor_tbl_attribute (boolean,itemkey,itemvalue,cre_by,cre_on,attribute) select 1,"sfi_cd",a.itemvalue,1,now(), 1254 from cor_tbl_txt a where txttype=2 and txt = "Hook / instrument";</v>
      </c>
    </row>
    <row r="272" spans="1:6" x14ac:dyDescent="0.2">
      <c r="A272" t="s">
        <v>4</v>
      </c>
      <c r="B272" t="s">
        <v>559</v>
      </c>
      <c r="C272" t="s">
        <v>560</v>
      </c>
      <c r="D272" t="s">
        <v>516</v>
      </c>
      <c r="E272">
        <f>VLOOKUP(D272,attrlookup!A$1:B$100,2)</f>
        <v>1254</v>
      </c>
      <c r="F272" t="str">
        <f>_xlfn.TEXTJOIN("",1,Query!A$1,sf_short_descriptions_mapped_to!E272,Query!B$1,sf_short_descriptions_mapped_to!C272,Query!C$1)</f>
        <v>insert into cor_tbl_attribute (boolean,itemkey,itemvalue,cre_by,cre_on,attribute) select 1,"sfi_cd",a.itemvalue,1,now(), 1254 from cor_tbl_txt a where txttype=2 and txt = "Horse equipment";</v>
      </c>
    </row>
    <row r="273" spans="1:6" x14ac:dyDescent="0.2">
      <c r="A273" t="s">
        <v>4</v>
      </c>
      <c r="B273" t="s">
        <v>561</v>
      </c>
      <c r="C273" t="s">
        <v>562</v>
      </c>
      <c r="D273" t="s">
        <v>516</v>
      </c>
      <c r="E273">
        <f>VLOOKUP(D273,attrlookup!A$1:B$100,2)</f>
        <v>1254</v>
      </c>
      <c r="F273" t="str">
        <f>_xlfn.TEXTJOIN("",1,Query!A$1,sf_short_descriptions_mapped_to!E273,Query!B$1,sf_short_descriptions_mapped_to!C273,Query!C$1)</f>
        <v>insert into cor_tbl_attribute (boolean,itemkey,itemvalue,cre_by,cre_on,attribute) select 1,"sfi_cd",a.itemvalue,1,now(), 1254 from cor_tbl_txt a where txttype=2 and txt = "Instrument";</v>
      </c>
    </row>
    <row r="274" spans="1:6" x14ac:dyDescent="0.2">
      <c r="A274" t="s">
        <v>4</v>
      </c>
      <c r="B274" t="s">
        <v>563</v>
      </c>
      <c r="C274" t="s">
        <v>564</v>
      </c>
      <c r="D274" t="s">
        <v>516</v>
      </c>
      <c r="E274">
        <f>VLOOKUP(D274,attrlookup!A$1:B$100,2)</f>
        <v>1254</v>
      </c>
      <c r="F274" t="str">
        <f>_xlfn.TEXTJOIN("",1,Query!A$1,sf_short_descriptions_mapped_to!E274,Query!B$1,sf_short_descriptions_mapped_to!C274,Query!C$1)</f>
        <v>insert into cor_tbl_attribute (boolean,itemkey,itemvalue,cre_by,cre_on,attribute) select 1,"sfi_cd",a.itemvalue,1,now(), 1254 from cor_tbl_txt a where txttype=2 and txt = "iron (bronze?) hook";</v>
      </c>
    </row>
    <row r="275" spans="1:6" x14ac:dyDescent="0.2">
      <c r="A275" t="s">
        <v>4</v>
      </c>
      <c r="B275" t="s">
        <v>565</v>
      </c>
      <c r="C275" t="s">
        <v>566</v>
      </c>
      <c r="D275" t="s">
        <v>516</v>
      </c>
      <c r="E275">
        <f>VLOOKUP(D275,attrlookup!A$1:B$100,2)</f>
        <v>1254</v>
      </c>
      <c r="F275" t="str">
        <f>_xlfn.TEXTJOIN("",1,Query!A$1,sf_short_descriptions_mapped_to!E275,Query!B$1,sf_short_descriptions_mapped_to!C275,Query!C$1)</f>
        <v>insert into cor_tbl_attribute (boolean,itemkey,itemvalue,cre_by,cre_on,attribute) select 1,"sfi_cd",a.itemvalue,1,now(), 1254 from cor_tbl_txt a where txttype=2 and txt = "Iron and bronze twisted object";</v>
      </c>
    </row>
    <row r="276" spans="1:6" x14ac:dyDescent="0.2">
      <c r="A276" t="s">
        <v>4</v>
      </c>
      <c r="B276" t="s">
        <v>567</v>
      </c>
      <c r="C276" t="s">
        <v>568</v>
      </c>
      <c r="D276" t="s">
        <v>516</v>
      </c>
      <c r="E276">
        <f>VLOOKUP(D276,attrlookup!A$1:B$100,2)</f>
        <v>1254</v>
      </c>
      <c r="F276" t="str">
        <f>_xlfn.TEXTJOIN("",1,Query!A$1,sf_short_descriptions_mapped_to!E276,Query!B$1,sf_short_descriptions_mapped_to!C276,Query!C$1)</f>
        <v>insert into cor_tbl_attribute (boolean,itemkey,itemvalue,cre_by,cre_on,attribute) select 1,"sfi_cd",a.itemvalue,1,now(), 1254 from cor_tbl_txt a where txttype=2 and txt = "Iron blob";</v>
      </c>
    </row>
    <row r="277" spans="1:6" x14ac:dyDescent="0.2">
      <c r="A277" t="s">
        <v>4</v>
      </c>
      <c r="B277" t="s">
        <v>569</v>
      </c>
      <c r="C277" t="s">
        <v>570</v>
      </c>
      <c r="D277" t="s">
        <v>516</v>
      </c>
      <c r="E277">
        <f>VLOOKUP(D277,attrlookup!A$1:B$100,2)</f>
        <v>1254</v>
      </c>
      <c r="F277" t="str">
        <f>_xlfn.TEXTJOIN("",1,Query!A$1,sf_short_descriptions_mapped_to!E277,Query!B$1,sf_short_descriptions_mapped_to!C277,Query!C$1)</f>
        <v>insert into cor_tbl_attribute (boolean,itemkey,itemvalue,cre_by,cre_on,attribute) select 1,"sfi_cd",a.itemvalue,1,now(), 1254 from cor_tbl_txt a where txttype=2 and txt = "Iron clip (?)";</v>
      </c>
    </row>
    <row r="278" spans="1:6" x14ac:dyDescent="0.2">
      <c r="A278" t="s">
        <v>4</v>
      </c>
      <c r="B278" t="s">
        <v>571</v>
      </c>
      <c r="C278" t="s">
        <v>572</v>
      </c>
      <c r="D278" t="s">
        <v>516</v>
      </c>
      <c r="E278">
        <f>VLOOKUP(D278,attrlookup!A$1:B$100,2)</f>
        <v>1254</v>
      </c>
      <c r="F278" t="str">
        <f>_xlfn.TEXTJOIN("",1,Query!A$1,sf_short_descriptions_mapped_to!E278,Query!B$1,sf_short_descriptions_mapped_to!C278,Query!C$1)</f>
        <v>insert into cor_tbl_attribute (boolean,itemkey,itemvalue,cre_by,cre_on,attribute) select 1,"sfi_cd",a.itemvalue,1,now(), 1254 from cor_tbl_txt a where txttype=2 and txt = "iron disk";</v>
      </c>
    </row>
    <row r="279" spans="1:6" x14ac:dyDescent="0.2">
      <c r="A279" t="s">
        <v>4</v>
      </c>
      <c r="B279" t="s">
        <v>573</v>
      </c>
      <c r="C279" t="s">
        <v>574</v>
      </c>
      <c r="D279" t="s">
        <v>516</v>
      </c>
      <c r="E279">
        <f>VLOOKUP(D279,attrlookup!A$1:B$100,2)</f>
        <v>1254</v>
      </c>
      <c r="F279" t="str">
        <f>_xlfn.TEXTJOIN("",1,Query!A$1,sf_short_descriptions_mapped_to!E279,Query!B$1,sf_short_descriptions_mapped_to!C279,Query!C$1)</f>
        <v>insert into cor_tbl_attribute (boolean,itemkey,itemvalue,cre_by,cre_on,attribute) select 1,"sfi_cd",a.itemvalue,1,now(), 1254 from cor_tbl_txt a where txttype=2 and txt = "Iron disk with decoration";</v>
      </c>
    </row>
    <row r="280" spans="1:6" x14ac:dyDescent="0.2">
      <c r="A280" t="s">
        <v>4</v>
      </c>
      <c r="B280" t="s">
        <v>575</v>
      </c>
      <c r="C280" t="s">
        <v>576</v>
      </c>
      <c r="D280" t="s">
        <v>516</v>
      </c>
      <c r="E280">
        <f>VLOOKUP(D280,attrlookup!A$1:B$100,2)</f>
        <v>1254</v>
      </c>
      <c r="F280" t="str">
        <f>_xlfn.TEXTJOIN("",1,Query!A$1,sf_short_descriptions_mapped_to!E280,Query!B$1,sf_short_descriptions_mapped_to!C280,Query!C$1)</f>
        <v>insert into cor_tbl_attribute (boolean,itemkey,itemvalue,cre_by,cre_on,attribute) select 1,"sfi_cd",a.itemvalue,1,now(), 1254 from cor_tbl_txt a where txttype=2 and txt = "Iron fixture";</v>
      </c>
    </row>
    <row r="281" spans="1:6" x14ac:dyDescent="0.2">
      <c r="A281" t="s">
        <v>4</v>
      </c>
      <c r="B281" t="s">
        <v>577</v>
      </c>
      <c r="C281" t="s">
        <v>578</v>
      </c>
      <c r="D281" t="s">
        <v>516</v>
      </c>
      <c r="E281">
        <f>VLOOKUP(D281,attrlookup!A$1:B$100,2)</f>
        <v>1254</v>
      </c>
      <c r="F281" t="str">
        <f>_xlfn.TEXTJOIN("",1,Query!A$1,sf_short_descriptions_mapped_to!E281,Query!B$1,sf_short_descriptions_mapped_to!C281,Query!C$1)</f>
        <v>insert into cor_tbl_attribute (boolean,itemkey,itemvalue,cre_by,cre_on,attribute) select 1,"sfi_cd",a.itemvalue,1,now(), 1254 from cor_tbl_txt a where txttype=2 and txt = "Iron fragment";</v>
      </c>
    </row>
    <row r="282" spans="1:6" x14ac:dyDescent="0.2">
      <c r="A282" t="s">
        <v>4</v>
      </c>
      <c r="B282" t="s">
        <v>579</v>
      </c>
      <c r="C282" t="s">
        <v>580</v>
      </c>
      <c r="D282" t="s">
        <v>516</v>
      </c>
      <c r="E282">
        <f>VLOOKUP(D282,attrlookup!A$1:B$100,2)</f>
        <v>1254</v>
      </c>
      <c r="F282" t="str">
        <f>_xlfn.TEXTJOIN("",1,Query!A$1,sf_short_descriptions_mapped_to!E282,Query!B$1,sf_short_descriptions_mapped_to!C282,Query!C$1)</f>
        <v>insert into cor_tbl_attribute (boolean,itemkey,itemvalue,cre_by,cre_on,attribute) select 1,"sfi_cd",a.itemvalue,1,now(), 1254 from cor_tbl_txt a where txttype=2 and txt = "Iron hasp";</v>
      </c>
    </row>
    <row r="283" spans="1:6" x14ac:dyDescent="0.2">
      <c r="A283" t="s">
        <v>4</v>
      </c>
      <c r="B283" t="s">
        <v>581</v>
      </c>
      <c r="C283" t="s">
        <v>582</v>
      </c>
      <c r="D283" t="s">
        <v>516</v>
      </c>
      <c r="E283">
        <f>VLOOKUP(D283,attrlookup!A$1:B$100,2)</f>
        <v>1254</v>
      </c>
      <c r="F283" t="str">
        <f>_xlfn.TEXTJOIN("",1,Query!A$1,sf_short_descriptions_mapped_to!E283,Query!B$1,sf_short_descriptions_mapped_to!C283,Query!C$1)</f>
        <v>insert into cor_tbl_attribute (boolean,itemkey,itemvalue,cre_by,cre_on,attribute) select 1,"sfi_cd",a.itemvalue,1,now(), 1254 from cor_tbl_txt a where txttype=2 and txt = "Iron hook";</v>
      </c>
    </row>
    <row r="284" spans="1:6" x14ac:dyDescent="0.2">
      <c r="A284" t="s">
        <v>4</v>
      </c>
      <c r="B284" t="s">
        <v>583</v>
      </c>
      <c r="C284" t="s">
        <v>584</v>
      </c>
      <c r="D284" t="s">
        <v>516</v>
      </c>
      <c r="E284">
        <f>VLOOKUP(D284,attrlookup!A$1:B$100,2)</f>
        <v>1254</v>
      </c>
      <c r="F284" t="str">
        <f>_xlfn.TEXTJOIN("",1,Query!A$1,sf_short_descriptions_mapped_to!E284,Query!B$1,sf_short_descriptions_mapped_to!C284,Query!C$1)</f>
        <v>insert into cor_tbl_attribute (boolean,itemkey,itemvalue,cre_by,cre_on,attribute) select 1,"sfi_cd",a.itemvalue,1,now(), 1254 from cor_tbl_txt a where txttype=2 and txt = "Iron key hook";</v>
      </c>
    </row>
    <row r="285" spans="1:6" x14ac:dyDescent="0.2">
      <c r="A285" t="s">
        <v>4</v>
      </c>
      <c r="B285" t="s">
        <v>585</v>
      </c>
      <c r="C285" t="s">
        <v>586</v>
      </c>
      <c r="D285" t="s">
        <v>516</v>
      </c>
      <c r="E285">
        <f>VLOOKUP(D285,attrlookup!A$1:B$100,2)</f>
        <v>1254</v>
      </c>
      <c r="F285" t="str">
        <f>_xlfn.TEXTJOIN("",1,Query!A$1,sf_short_descriptions_mapped_to!E285,Query!B$1,sf_short_descriptions_mapped_to!C285,Query!C$1)</f>
        <v>insert into cor_tbl_attribute (boolean,itemkey,itemvalue,cre_by,cre_on,attribute) select 1,"sfi_cd",a.itemvalue,1,now(), 1254 from cor_tbl_txt a where txttype=2 and txt = "Iron object";</v>
      </c>
    </row>
    <row r="286" spans="1:6" x14ac:dyDescent="0.2">
      <c r="A286" t="s">
        <v>4</v>
      </c>
      <c r="B286" t="s">
        <v>587</v>
      </c>
      <c r="C286" t="s">
        <v>588</v>
      </c>
      <c r="D286" t="s">
        <v>516</v>
      </c>
      <c r="E286">
        <f>VLOOKUP(D286,attrlookup!A$1:B$100,2)</f>
        <v>1254</v>
      </c>
      <c r="F286" t="str">
        <f>_xlfn.TEXTJOIN("",1,Query!A$1,sf_short_descriptions_mapped_to!E286,Query!B$1,sf_short_descriptions_mapped_to!C286,Query!C$1)</f>
        <v>insert into cor_tbl_attribute (boolean,itemkey,itemvalue,cre_by,cre_on,attribute) select 1,"sfi_cd",a.itemvalue,1,now(), 1254 from cor_tbl_txt a where txttype=2 and txt = "Iron object (2 frags)";</v>
      </c>
    </row>
    <row r="287" spans="1:6" x14ac:dyDescent="0.2">
      <c r="A287" t="s">
        <v>4</v>
      </c>
      <c r="B287" t="s">
        <v>589</v>
      </c>
      <c r="C287" t="s">
        <v>590</v>
      </c>
      <c r="D287" t="s">
        <v>516</v>
      </c>
      <c r="E287">
        <f>VLOOKUP(D287,attrlookup!A$1:B$100,2)</f>
        <v>1254</v>
      </c>
      <c r="F287" t="str">
        <f>_xlfn.TEXTJOIN("",1,Query!A$1,sf_short_descriptions_mapped_to!E287,Query!B$1,sf_short_descriptions_mapped_to!C287,Query!C$1)</f>
        <v>insert into cor_tbl_attribute (boolean,itemkey,itemvalue,cre_by,cre_on,attribute) select 1,"sfi_cd",a.itemvalue,1,now(), 1254 from cor_tbl_txt a where txttype=2 and txt = "Iron object (bronze object was attached)";</v>
      </c>
    </row>
    <row r="288" spans="1:6" x14ac:dyDescent="0.2">
      <c r="A288" t="s">
        <v>4</v>
      </c>
      <c r="B288" t="s">
        <v>591</v>
      </c>
      <c r="C288" t="s">
        <v>592</v>
      </c>
      <c r="D288" t="s">
        <v>516</v>
      </c>
      <c r="E288">
        <f>VLOOKUP(D288,attrlookup!A$1:B$100,2)</f>
        <v>1254</v>
      </c>
      <c r="F288" t="str">
        <f>_xlfn.TEXTJOIN("",1,Query!A$1,sf_short_descriptions_mapped_to!E288,Query!B$1,sf_short_descriptions_mapped_to!C288,Query!C$1)</f>
        <v>insert into cor_tbl_attribute (boolean,itemkey,itemvalue,cre_by,cre_on,attribute) select 1,"sfi_cd",a.itemvalue,1,now(), 1254 from cor_tbl_txt a where txttype=2 and txt = "Iron object (lock/hinge etc. ?)";</v>
      </c>
    </row>
    <row r="289" spans="1:6" x14ac:dyDescent="0.2">
      <c r="A289" t="s">
        <v>4</v>
      </c>
      <c r="B289" t="s">
        <v>593</v>
      </c>
      <c r="C289" t="s">
        <v>594</v>
      </c>
      <c r="D289" t="s">
        <v>516</v>
      </c>
      <c r="E289">
        <f>VLOOKUP(D289,attrlookup!A$1:B$100,2)</f>
        <v>1254</v>
      </c>
      <c r="F289" t="str">
        <f>_xlfn.TEXTJOIN("",1,Query!A$1,sf_short_descriptions_mapped_to!E289,Query!B$1,sf_short_descriptions_mapped_to!C289,Query!C$1)</f>
        <v>insert into cor_tbl_attribute (boolean,itemkey,itemvalue,cre_by,cre_on,attribute) select 1,"sfi_cd",a.itemvalue,1,now(), 1254 from cor_tbl_txt a where txttype=2 and txt = "Iron object from a door";</v>
      </c>
    </row>
    <row r="290" spans="1:6" x14ac:dyDescent="0.2">
      <c r="A290" t="s">
        <v>4</v>
      </c>
      <c r="B290" t="s">
        <v>595</v>
      </c>
      <c r="C290" t="s">
        <v>596</v>
      </c>
      <c r="D290" t="s">
        <v>516</v>
      </c>
      <c r="E290">
        <f>VLOOKUP(D290,attrlookup!A$1:B$100,2)</f>
        <v>1254</v>
      </c>
      <c r="F290" t="str">
        <f>_xlfn.TEXTJOIN("",1,Query!A$1,sf_short_descriptions_mapped_to!E290,Query!B$1,sf_short_descriptions_mapped_to!C290,Query!C$1)</f>
        <v>insert into cor_tbl_attribute (boolean,itemkey,itemvalue,cre_by,cre_on,attribute) select 1,"sfi_cd",a.itemvalue,1,now(), 1254 from cor_tbl_txt a where txttype=2 and txt = "Iron object melted onto stone";</v>
      </c>
    </row>
    <row r="291" spans="1:6" x14ac:dyDescent="0.2">
      <c r="A291" t="s">
        <v>4</v>
      </c>
      <c r="B291" t="s">
        <v>597</v>
      </c>
      <c r="C291" t="s">
        <v>598</v>
      </c>
      <c r="D291" t="s">
        <v>516</v>
      </c>
      <c r="E291">
        <f>VLOOKUP(D291,attrlookup!A$1:B$100,2)</f>
        <v>1254</v>
      </c>
      <c r="F291" t="str">
        <f>_xlfn.TEXTJOIN("",1,Query!A$1,sf_short_descriptions_mapped_to!E291,Query!B$1,sf_short_descriptions_mapped_to!C291,Query!C$1)</f>
        <v>insert into cor_tbl_attribute (boolean,itemkey,itemvalue,cre_by,cre_on,attribute) select 1,"sfi_cd",a.itemvalue,1,now(), 1254 from cor_tbl_txt a where txttype=2 and txt = "Iron object with bronze nail";</v>
      </c>
    </row>
    <row r="292" spans="1:6" x14ac:dyDescent="0.2">
      <c r="A292" t="s">
        <v>4</v>
      </c>
      <c r="B292" t="s">
        <v>599</v>
      </c>
      <c r="C292" t="s">
        <v>600</v>
      </c>
      <c r="D292" t="s">
        <v>516</v>
      </c>
      <c r="E292">
        <f>VLOOKUP(D292,attrlookup!A$1:B$100,2)</f>
        <v>1254</v>
      </c>
      <c r="F292" t="str">
        <f>_xlfn.TEXTJOIN("",1,Query!A$1,sf_short_descriptions_mapped_to!E292,Query!B$1,sf_short_descriptions_mapped_to!C292,Query!C$1)</f>
        <v>insert into cor_tbl_attribute (boolean,itemkey,itemvalue,cre_by,cre_on,attribute) select 1,"sfi_cd",a.itemvalue,1,now(), 1254 from cor_tbl_txt a where txttype=2 and txt = "Iron object with nails";</v>
      </c>
    </row>
    <row r="293" spans="1:6" x14ac:dyDescent="0.2">
      <c r="A293" t="s">
        <v>4</v>
      </c>
      <c r="B293" t="s">
        <v>601</v>
      </c>
      <c r="C293" t="s">
        <v>602</v>
      </c>
      <c r="D293" t="s">
        <v>516</v>
      </c>
      <c r="E293">
        <f>VLOOKUP(D293,attrlookup!A$1:B$100,2)</f>
        <v>1254</v>
      </c>
      <c r="F293" t="str">
        <f>_xlfn.TEXTJOIN("",1,Query!A$1,sf_short_descriptions_mapped_to!E293,Query!B$1,sf_short_descriptions_mapped_to!C293,Query!C$1)</f>
        <v>insert into cor_tbl_attribute (boolean,itemkey,itemvalue,cre_by,cre_on,attribute) select 1,"sfi_cd",a.itemvalue,1,now(), 1254 from cor_tbl_txt a where txttype=2 and txt = "Iron object, 3cm diameter";</v>
      </c>
    </row>
    <row r="294" spans="1:6" x14ac:dyDescent="0.2">
      <c r="A294" t="s">
        <v>4</v>
      </c>
      <c r="B294" t="s">
        <v>603</v>
      </c>
      <c r="C294" t="s">
        <v>604</v>
      </c>
      <c r="D294" t="s">
        <v>516</v>
      </c>
      <c r="E294">
        <f>VLOOKUP(D294,attrlookup!A$1:B$100,2)</f>
        <v>1254</v>
      </c>
      <c r="F294" t="str">
        <f>_xlfn.TEXTJOIN("",1,Query!A$1,sf_short_descriptions_mapped_to!E294,Query!B$1,sf_short_descriptions_mapped_to!C294,Query!C$1)</f>
        <v>insert into cor_tbl_attribute (boolean,itemkey,itemvalue,cre_by,cre_on,attribute) select 1,"sfi_cd",a.itemvalue,1,now(), 1254 from cor_tbl_txt a where txttype=2 and txt = "iron object/hinge";</v>
      </c>
    </row>
    <row r="295" spans="1:6" x14ac:dyDescent="0.2">
      <c r="A295" t="s">
        <v>4</v>
      </c>
      <c r="B295" t="s">
        <v>605</v>
      </c>
      <c r="C295" t="s">
        <v>606</v>
      </c>
      <c r="D295" t="s">
        <v>516</v>
      </c>
      <c r="E295">
        <f>VLOOKUP(D295,attrlookup!A$1:B$100,2)</f>
        <v>1254</v>
      </c>
      <c r="F295" t="str">
        <f>_xlfn.TEXTJOIN("",1,Query!A$1,sf_short_descriptions_mapped_to!E295,Query!B$1,sf_short_descriptions_mapped_to!C295,Query!C$1)</f>
        <v>insert into cor_tbl_attribute (boolean,itemkey,itemvalue,cre_by,cre_on,attribute) select 1,"sfi_cd",a.itemvalue,1,now(), 1254 from cor_tbl_txt a where txttype=2 and txt = "Iron plaqette with hole";</v>
      </c>
    </row>
    <row r="296" spans="1:6" x14ac:dyDescent="0.2">
      <c r="A296" t="s">
        <v>4</v>
      </c>
      <c r="B296" t="s">
        <v>607</v>
      </c>
      <c r="C296" t="s">
        <v>608</v>
      </c>
      <c r="D296" t="s">
        <v>516</v>
      </c>
      <c r="E296">
        <f>VLOOKUP(D296,attrlookup!A$1:B$100,2)</f>
        <v>1254</v>
      </c>
      <c r="F296" t="str">
        <f>_xlfn.TEXTJOIN("",1,Query!A$1,sf_short_descriptions_mapped_to!E296,Query!B$1,sf_short_descriptions_mapped_to!C296,Query!C$1)</f>
        <v>insert into cor_tbl_attribute (boolean,itemkey,itemvalue,cre_by,cre_on,attribute) select 1,"sfi_cd",a.itemvalue,1,now(), 1254 from cor_tbl_txt a where txttype=2 and txt = "Iron plate";</v>
      </c>
    </row>
    <row r="297" spans="1:6" x14ac:dyDescent="0.2">
      <c r="A297" t="s">
        <v>4</v>
      </c>
      <c r="B297" t="s">
        <v>609</v>
      </c>
      <c r="C297" t="s">
        <v>610</v>
      </c>
      <c r="D297" t="s">
        <v>516</v>
      </c>
      <c r="E297">
        <f>VLOOKUP(D297,attrlookup!A$1:B$100,2)</f>
        <v>1254</v>
      </c>
      <c r="F297" t="str">
        <f>_xlfn.TEXTJOIN("",1,Query!A$1,sf_short_descriptions_mapped_to!E297,Query!B$1,sf_short_descriptions_mapped_to!C297,Query!C$1)</f>
        <v>insert into cor_tbl_attribute (boolean,itemkey,itemvalue,cre_by,cre_on,attribute) select 1,"sfi_cd",a.itemvalue,1,now(), 1254 from cor_tbl_txt a where txttype=2 and txt = "Iron plate (0 + 10 cm)";</v>
      </c>
    </row>
    <row r="298" spans="1:6" x14ac:dyDescent="0.2">
      <c r="A298" t="s">
        <v>4</v>
      </c>
      <c r="B298" t="s">
        <v>611</v>
      </c>
      <c r="C298" t="s">
        <v>612</v>
      </c>
      <c r="D298" t="s">
        <v>516</v>
      </c>
      <c r="E298">
        <f>VLOOKUP(D298,attrlookup!A$1:B$100,2)</f>
        <v>1254</v>
      </c>
      <c r="F298" t="str">
        <f>_xlfn.TEXTJOIN("",1,Query!A$1,sf_short_descriptions_mapped_to!E298,Query!B$1,sf_short_descriptions_mapped_to!C298,Query!C$1)</f>
        <v>insert into cor_tbl_attribute (boolean,itemkey,itemvalue,cre_by,cre_on,attribute) select 1,"sfi_cd",a.itemvalue,1,now(), 1254 from cor_tbl_txt a where txttype=2 and txt = "Iron plate with copper alloy rivet";</v>
      </c>
    </row>
    <row r="299" spans="1:6" x14ac:dyDescent="0.2">
      <c r="A299" t="s">
        <v>4</v>
      </c>
      <c r="B299" t="s">
        <v>613</v>
      </c>
      <c r="C299" t="s">
        <v>614</v>
      </c>
      <c r="D299" t="s">
        <v>516</v>
      </c>
      <c r="E299">
        <f>VLOOKUP(D299,attrlookup!A$1:B$100,2)</f>
        <v>1254</v>
      </c>
      <c r="F299" t="str">
        <f>_xlfn.TEXTJOIN("",1,Query!A$1,sf_short_descriptions_mapped_to!E299,Query!B$1,sf_short_descriptions_mapped_to!C299,Query!C$1)</f>
        <v>insert into cor_tbl_attribute (boolean,itemkey,itemvalue,cre_by,cre_on,attribute) select 1,"sfi_cd",a.itemvalue,1,now(), 1254 from cor_tbl_txt a where txttype=2 and txt = "Iron strap";</v>
      </c>
    </row>
    <row r="300" spans="1:6" x14ac:dyDescent="0.2">
      <c r="A300" t="s">
        <v>4</v>
      </c>
      <c r="B300" t="s">
        <v>615</v>
      </c>
      <c r="C300" t="s">
        <v>616</v>
      </c>
      <c r="D300" t="s">
        <v>516</v>
      </c>
      <c r="E300">
        <f>VLOOKUP(D300,attrlookup!A$1:B$100,2)</f>
        <v>1254</v>
      </c>
      <c r="F300" t="str">
        <f>_xlfn.TEXTJOIN("",1,Query!A$1,sf_short_descriptions_mapped_to!E300,Query!B$1,sf_short_descriptions_mapped_to!C300,Query!C$1)</f>
        <v>insert into cor_tbl_attribute (boolean,itemkey,itemvalue,cre_by,cre_on,attribute) select 1,"sfi_cd",a.itemvalue,1,now(), 1254 from cor_tbl_txt a where txttype=2 and txt = "Iron strap with nail (context may be contemporary with floor - found inside area of wall)";</v>
      </c>
    </row>
    <row r="301" spans="1:6" x14ac:dyDescent="0.2">
      <c r="A301" t="s">
        <v>4</v>
      </c>
      <c r="B301" t="s">
        <v>617</v>
      </c>
      <c r="C301" t="s">
        <v>618</v>
      </c>
      <c r="D301" t="s">
        <v>516</v>
      </c>
      <c r="E301">
        <f>VLOOKUP(D301,attrlookup!A$1:B$100,2)</f>
        <v>1254</v>
      </c>
      <c r="F301" t="str">
        <f>_xlfn.TEXTJOIN("",1,Query!A$1,sf_short_descriptions_mapped_to!E301,Query!B$1,sf_short_descriptions_mapped_to!C301,Query!C$1)</f>
        <v>insert into cor_tbl_attribute (boolean,itemkey,itemvalue,cre_by,cre_on,attribute) select 1,"sfi_cd",a.itemvalue,1,now(), 1254 from cor_tbl_txt a where txttype=2 and txt = "latch/strap object";</v>
      </c>
    </row>
    <row r="302" spans="1:6" x14ac:dyDescent="0.2">
      <c r="A302" t="s">
        <v>4</v>
      </c>
      <c r="B302" t="s">
        <v>619</v>
      </c>
      <c r="C302" t="s">
        <v>620</v>
      </c>
      <c r="D302" t="s">
        <v>516</v>
      </c>
      <c r="E302">
        <f>VLOOKUP(D302,attrlookup!A$1:B$100,2)</f>
        <v>1254</v>
      </c>
      <c r="F302" t="str">
        <f>_xlfn.TEXTJOIN("",1,Query!A$1,sf_short_descriptions_mapped_to!E302,Query!B$1,sf_short_descriptions_mapped_to!C302,Query!C$1)</f>
        <v>insert into cor_tbl_attribute (boolean,itemkey,itemvalue,cre_by,cre_on,attribute) select 1,"sfi_cd",a.itemvalue,1,now(), 1254 from cor_tbl_txt a where txttype=2 and txt = "Lead clamp";</v>
      </c>
    </row>
    <row r="303" spans="1:6" x14ac:dyDescent="0.2">
      <c r="A303" t="s">
        <v>4</v>
      </c>
      <c r="B303" t="s">
        <v>621</v>
      </c>
      <c r="C303" t="s">
        <v>622</v>
      </c>
      <c r="D303" t="s">
        <v>516</v>
      </c>
      <c r="E303">
        <f>VLOOKUP(D303,attrlookup!A$1:B$100,2)</f>
        <v>1254</v>
      </c>
      <c r="F303" t="str">
        <f>_xlfn.TEXTJOIN("",1,Query!A$1,sf_short_descriptions_mapped_to!E303,Query!B$1,sf_short_descriptions_mapped_to!C303,Query!C$1)</f>
        <v>insert into cor_tbl_attribute (boolean,itemkey,itemvalue,cre_by,cre_on,attribute) select 1,"sfi_cd",a.itemvalue,1,now(), 1254 from cor_tbl_txt a where txttype=2 and txt = "lead object";</v>
      </c>
    </row>
    <row r="304" spans="1:6" x14ac:dyDescent="0.2">
      <c r="A304" t="s">
        <v>4</v>
      </c>
      <c r="B304" t="s">
        <v>623</v>
      </c>
      <c r="C304" t="s">
        <v>624</v>
      </c>
      <c r="D304" t="s">
        <v>516</v>
      </c>
      <c r="E304">
        <f>VLOOKUP(D304,attrlookup!A$1:B$100,2)</f>
        <v>1254</v>
      </c>
      <c r="F304" t="str">
        <f>_xlfn.TEXTJOIN("",1,Query!A$1,sf_short_descriptions_mapped_to!E304,Query!B$1,sf_short_descriptions_mapped_to!C304,Query!C$1)</f>
        <v>insert into cor_tbl_attribute (boolean,itemkey,itemvalue,cre_by,cre_on,attribute) select 1,"sfi_cd",a.itemvalue,1,now(), 1254 from cor_tbl_txt a where txttype=2 and txt = "Link w/ part of an iron object";</v>
      </c>
    </row>
    <row r="305" spans="1:6" x14ac:dyDescent="0.2">
      <c r="A305" t="s">
        <v>4</v>
      </c>
      <c r="B305" t="s">
        <v>625</v>
      </c>
      <c r="C305" t="s">
        <v>626</v>
      </c>
      <c r="D305" t="s">
        <v>516</v>
      </c>
      <c r="E305">
        <f>VLOOKUP(D305,attrlookup!A$1:B$100,2)</f>
        <v>1254</v>
      </c>
      <c r="F305" t="str">
        <f>_xlfn.TEXTJOIN("",1,Query!A$1,sf_short_descriptions_mapped_to!E305,Query!B$1,sf_short_descriptions_mapped_to!C305,Query!C$1)</f>
        <v>insert into cor_tbl_attribute (boolean,itemkey,itemvalue,cre_by,cre_on,attribute) select 1,"sfi_cd",a.itemvalue,1,now(), 1254 from cor_tbl_txt a where txttype=2 and txt = "melted iron object";</v>
      </c>
    </row>
    <row r="306" spans="1:6" x14ac:dyDescent="0.2">
      <c r="A306" t="s">
        <v>4</v>
      </c>
      <c r="B306" t="s">
        <v>627</v>
      </c>
      <c r="C306" t="s">
        <v>628</v>
      </c>
      <c r="D306" t="s">
        <v>516</v>
      </c>
      <c r="E306">
        <f>VLOOKUP(D306,attrlookup!A$1:B$100,2)</f>
        <v>1254</v>
      </c>
      <c r="F306" t="str">
        <f>_xlfn.TEXTJOIN("",1,Query!A$1,sf_short_descriptions_mapped_to!E306,Query!B$1,sf_short_descriptions_mapped_to!C306,Query!C$1)</f>
        <v>insert into cor_tbl_attribute (boolean,itemkey,itemvalue,cre_by,cre_on,attribute) select 1,"sfi_cd",a.itemvalue,1,now(), 1254 from cor_tbl_txt a where txttype=2 and txt = "metal object";</v>
      </c>
    </row>
    <row r="307" spans="1:6" x14ac:dyDescent="0.2">
      <c r="A307" t="s">
        <v>4</v>
      </c>
      <c r="B307" t="s">
        <v>629</v>
      </c>
      <c r="C307" t="s">
        <v>630</v>
      </c>
      <c r="D307" t="s">
        <v>516</v>
      </c>
      <c r="E307">
        <f>VLOOKUP(D307,attrlookup!A$1:B$100,2)</f>
        <v>1254</v>
      </c>
      <c r="F307" t="str">
        <f>_xlfn.TEXTJOIN("",1,Query!A$1,sf_short_descriptions_mapped_to!E307,Query!B$1,sf_short_descriptions_mapped_to!C307,Query!C$1)</f>
        <v>insert into cor_tbl_attribute (boolean,itemkey,itemvalue,cre_by,cre_on,attribute) select 1,"sfi_cd",a.itemvalue,1,now(), 1254 from cor_tbl_txt a where txttype=2 and txt = "Metal object with traces of wood";</v>
      </c>
    </row>
    <row r="308" spans="1:6" x14ac:dyDescent="0.2">
      <c r="A308" t="s">
        <v>4</v>
      </c>
      <c r="B308" t="s">
        <v>631</v>
      </c>
      <c r="C308" t="s">
        <v>632</v>
      </c>
      <c r="D308" t="s">
        <v>516</v>
      </c>
      <c r="E308">
        <f>VLOOKUP(D308,attrlookup!A$1:B$100,2)</f>
        <v>1254</v>
      </c>
      <c r="F308" t="str">
        <f>_xlfn.TEXTJOIN("",1,Query!A$1,sf_short_descriptions_mapped_to!E308,Query!B$1,sf_short_descriptions_mapped_to!C308,Query!C$1)</f>
        <v>insert into cor_tbl_attribute (boolean,itemkey,itemvalue,cre_by,cre_on,attribute) select 1,"sfi_cd",a.itemvalue,1,now(), 1254 from cor_tbl_txt a where txttype=2 and txt = "Object (1.40m from point 17.2385)";</v>
      </c>
    </row>
    <row r="309" spans="1:6" x14ac:dyDescent="0.2">
      <c r="A309" t="s">
        <v>4</v>
      </c>
      <c r="B309" t="s">
        <v>633</v>
      </c>
      <c r="C309" t="s">
        <v>634</v>
      </c>
      <c r="D309" t="s">
        <v>516</v>
      </c>
      <c r="E309">
        <f>VLOOKUP(D309,attrlookup!A$1:B$100,2)</f>
        <v>1254</v>
      </c>
      <c r="F309" t="str">
        <f>_xlfn.TEXTJOIN("",1,Query!A$1,sf_short_descriptions_mapped_to!E309,Query!B$1,sf_short_descriptions_mapped_to!C309,Query!C$1)</f>
        <v>insert into cor_tbl_attribute (boolean,itemkey,itemvalue,cre_by,cre_on,attribute) select 1,"sfi_cd",a.itemvalue,1,now(), 1254 from cor_tbl_txt a where txttype=2 and txt = "Object (2 fragments)";</v>
      </c>
    </row>
    <row r="310" spans="1:6" x14ac:dyDescent="0.2">
      <c r="A310" t="s">
        <v>4</v>
      </c>
      <c r="B310" t="s">
        <v>635</v>
      </c>
      <c r="C310" t="s">
        <v>636</v>
      </c>
      <c r="D310" t="s">
        <v>516</v>
      </c>
      <c r="E310">
        <f>VLOOKUP(D310,attrlookup!A$1:B$100,2)</f>
        <v>1254</v>
      </c>
      <c r="F310" t="str">
        <f>_xlfn.TEXTJOIN("",1,Query!A$1,sf_short_descriptions_mapped_to!E310,Query!B$1,sf_short_descriptions_mapped_to!C310,Query!C$1)</f>
        <v>insert into cor_tbl_attribute (boolean,itemkey,itemvalue,cre_by,cre_on,attribute) select 1,"sfi_cd",a.itemvalue,1,now(), 1254 from cor_tbl_txt a where txttype=2 and txt = "Object (cleaning of courtyard)";</v>
      </c>
    </row>
    <row r="311" spans="1:6" x14ac:dyDescent="0.2">
      <c r="A311" t="s">
        <v>4</v>
      </c>
      <c r="B311" t="s">
        <v>637</v>
      </c>
      <c r="C311" t="s">
        <v>638</v>
      </c>
      <c r="D311" t="s">
        <v>516</v>
      </c>
      <c r="E311">
        <f>VLOOKUP(D311,attrlookup!A$1:B$100,2)</f>
        <v>1254</v>
      </c>
      <c r="F311" t="str">
        <f>_xlfn.TEXTJOIN("",1,Query!A$1,sf_short_descriptions_mapped_to!E311,Query!B$1,sf_short_descriptions_mapped_to!C311,Query!C$1)</f>
        <v>insert into cor_tbl_attribute (boolean,itemkey,itemvalue,cre_by,cre_on,attribute) select 1,"sfi_cd",a.itemvalue,1,now(), 1254 from cor_tbl_txt a where txttype=2 and txt = "Object (door, fastener?)";</v>
      </c>
    </row>
    <row r="312" spans="1:6" x14ac:dyDescent="0.2">
      <c r="A312" t="s">
        <v>4</v>
      </c>
      <c r="B312" t="s">
        <v>639</v>
      </c>
      <c r="C312" t="s">
        <v>640</v>
      </c>
      <c r="D312" t="s">
        <v>516</v>
      </c>
      <c r="E312">
        <f>VLOOKUP(D312,attrlookup!A$1:B$100,2)</f>
        <v>1254</v>
      </c>
      <c r="F312" t="str">
        <f>_xlfn.TEXTJOIN("",1,Query!A$1,sf_short_descriptions_mapped_to!E312,Query!B$1,sf_short_descriptions_mapped_to!C312,Query!C$1)</f>
        <v>insert into cor_tbl_attribute (boolean,itemkey,itemvalue,cre_by,cre_on,attribute) select 1,"sfi_cd",a.itemvalue,1,now(), 1254 from cor_tbl_txt a where txttype=2 and txt = "Object (from sample 175)";</v>
      </c>
    </row>
    <row r="313" spans="1:6" x14ac:dyDescent="0.2">
      <c r="A313" t="s">
        <v>4</v>
      </c>
      <c r="B313" t="s">
        <v>641</v>
      </c>
      <c r="C313" t="s">
        <v>642</v>
      </c>
      <c r="D313" t="s">
        <v>516</v>
      </c>
      <c r="E313">
        <f>VLOOKUP(D313,attrlookup!A$1:B$100,2)</f>
        <v>1254</v>
      </c>
      <c r="F313" t="str">
        <f>_xlfn.TEXTJOIN("",1,Query!A$1,sf_short_descriptions_mapped_to!E313,Query!B$1,sf_short_descriptions_mapped_to!C313,Query!C$1)</f>
        <v>insert into cor_tbl_attribute (boolean,itemkey,itemvalue,cre_by,cre_on,attribute) select 1,"sfi_cd",a.itemvalue,1,now(), 1254 from cor_tbl_txt a where txttype=2 and txt = "Object (from sample 249)";</v>
      </c>
    </row>
    <row r="314" spans="1:6" x14ac:dyDescent="0.2">
      <c r="A314" t="s">
        <v>4</v>
      </c>
      <c r="B314" t="s">
        <v>643</v>
      </c>
      <c r="C314" t="s">
        <v>644</v>
      </c>
      <c r="D314" t="s">
        <v>516</v>
      </c>
      <c r="E314">
        <f>VLOOKUP(D314,attrlookup!A$1:B$100,2)</f>
        <v>1254</v>
      </c>
      <c r="F314" t="str">
        <f>_xlfn.TEXTJOIN("",1,Query!A$1,sf_short_descriptions_mapped_to!E314,Query!B$1,sf_short_descriptions_mapped_to!C314,Query!C$1)</f>
        <v>insert into cor_tbl_attribute (boolean,itemkey,itemvalue,cre_by,cre_on,attribute) select 1,"sfi_cd",a.itemvalue,1,now(), 1254 from cor_tbl_txt a where txttype=2 and txt = "Object (from sample 254)";</v>
      </c>
    </row>
    <row r="315" spans="1:6" x14ac:dyDescent="0.2">
      <c r="A315" t="s">
        <v>4</v>
      </c>
      <c r="B315" t="s">
        <v>645</v>
      </c>
      <c r="C315" t="s">
        <v>646</v>
      </c>
      <c r="D315" t="s">
        <v>516</v>
      </c>
      <c r="E315">
        <f>VLOOKUP(D315,attrlookup!A$1:B$100,2)</f>
        <v>1254</v>
      </c>
      <c r="F315" t="str">
        <f>_xlfn.TEXTJOIN("",1,Query!A$1,sf_short_descriptions_mapped_to!E315,Query!B$1,sf_short_descriptions_mapped_to!C315,Query!C$1)</f>
        <v>insert into cor_tbl_attribute (boolean,itemkey,itemvalue,cre_by,cre_on,attribute) select 1,"sfi_cd",a.itemvalue,1,now(), 1254 from cor_tbl_txt a where txttype=2 and txt = "object (from sample 439)";</v>
      </c>
    </row>
    <row r="316" spans="1:6" x14ac:dyDescent="0.2">
      <c r="A316" t="s">
        <v>4</v>
      </c>
      <c r="B316" t="s">
        <v>647</v>
      </c>
      <c r="C316" t="s">
        <v>648</v>
      </c>
      <c r="D316" t="s">
        <v>516</v>
      </c>
      <c r="E316">
        <f>VLOOKUP(D316,attrlookup!A$1:B$100,2)</f>
        <v>1254</v>
      </c>
      <c r="F316" t="str">
        <f>_xlfn.TEXTJOIN("",1,Query!A$1,sf_short_descriptions_mapped_to!E316,Query!B$1,sf_short_descriptions_mapped_to!C316,Query!C$1)</f>
        <v>insert into cor_tbl_attribute (boolean,itemkey,itemvalue,cre_by,cre_on,attribute) select 1,"sfi_cd",a.itemvalue,1,now(), 1254 from cor_tbl_txt a where txttype=2 and txt = "Object (from sample)/plate";</v>
      </c>
    </row>
    <row r="317" spans="1:6" x14ac:dyDescent="0.2">
      <c r="A317" t="s">
        <v>4</v>
      </c>
      <c r="B317" t="s">
        <v>649</v>
      </c>
      <c r="C317" t="s">
        <v>650</v>
      </c>
      <c r="D317" t="s">
        <v>516</v>
      </c>
      <c r="E317">
        <f>VLOOKUP(D317,attrlookup!A$1:B$100,2)</f>
        <v>1254</v>
      </c>
      <c r="F317" t="str">
        <f>_xlfn.TEXTJOIN("",1,Query!A$1,sf_short_descriptions_mapped_to!E317,Query!B$1,sf_short_descriptions_mapped_to!C317,Query!C$1)</f>
        <v>insert into cor_tbl_attribute (boolean,itemkey,itemvalue,cre_by,cre_on,attribute) select 1,"sfi_cd",a.itemvalue,1,now(), 1254 from cor_tbl_txt a where txttype=2 and txt = "Object (from sieve)";</v>
      </c>
    </row>
    <row r="318" spans="1:6" x14ac:dyDescent="0.2">
      <c r="A318" t="s">
        <v>4</v>
      </c>
      <c r="B318" t="s">
        <v>651</v>
      </c>
      <c r="C318" t="s">
        <v>652</v>
      </c>
      <c r="D318" t="s">
        <v>516</v>
      </c>
      <c r="E318">
        <f>VLOOKUP(D318,attrlookup!A$1:B$100,2)</f>
        <v>1254</v>
      </c>
      <c r="F318" t="str">
        <f>_xlfn.TEXTJOIN("",1,Query!A$1,sf_short_descriptions_mapped_to!E318,Query!B$1,sf_short_descriptions_mapped_to!C318,Query!C$1)</f>
        <v>insert into cor_tbl_attribute (boolean,itemkey,itemvalue,cre_by,cre_on,attribute) select 1,"sfi_cd",a.itemvalue,1,now(), 1254 from cor_tbl_txt a where txttype=2 and txt = "Object (from sieve) / strip";</v>
      </c>
    </row>
    <row r="319" spans="1:6" x14ac:dyDescent="0.2">
      <c r="A319" t="s">
        <v>4</v>
      </c>
      <c r="B319" t="s">
        <v>653</v>
      </c>
      <c r="C319" t="s">
        <v>654</v>
      </c>
      <c r="D319" t="s">
        <v>516</v>
      </c>
      <c r="E319">
        <f>VLOOKUP(D319,attrlookup!A$1:B$100,2)</f>
        <v>1254</v>
      </c>
      <c r="F319" t="str">
        <f>_xlfn.TEXTJOIN("",1,Query!A$1,sf_short_descriptions_mapped_to!E319,Query!B$1,sf_short_descriptions_mapped_to!C319,Query!C$1)</f>
        <v>insert into cor_tbl_attribute (boolean,itemkey,itemvalue,cre_by,cre_on,attribute) select 1,"sfi_cd",a.itemvalue,1,now(), 1254 from cor_tbl_txt a where txttype=2 and txt = "object (from wheel barrow)";</v>
      </c>
    </row>
    <row r="320" spans="1:6" x14ac:dyDescent="0.2">
      <c r="A320" t="s">
        <v>4</v>
      </c>
      <c r="B320" t="s">
        <v>655</v>
      </c>
      <c r="C320" t="s">
        <v>656</v>
      </c>
      <c r="D320" t="s">
        <v>516</v>
      </c>
      <c r="E320">
        <f>VLOOKUP(D320,attrlookup!A$1:B$100,2)</f>
        <v>1254</v>
      </c>
      <c r="F320" t="str">
        <f>_xlfn.TEXTJOIN("",1,Query!A$1,sf_short_descriptions_mapped_to!E320,Query!B$1,sf_short_descriptions_mapped_to!C320,Query!C$1)</f>
        <v>insert into cor_tbl_attribute (boolean,itemkey,itemvalue,cre_by,cre_on,attribute) select 1,"sfi_cd",a.itemvalue,1,now(), 1254 from cor_tbl_txt a where txttype=2 and txt = "Object (part of a door)";</v>
      </c>
    </row>
    <row r="321" spans="1:6" x14ac:dyDescent="0.2">
      <c r="A321" t="s">
        <v>4</v>
      </c>
      <c r="B321" t="s">
        <v>657</v>
      </c>
      <c r="C321" t="s">
        <v>658</v>
      </c>
      <c r="D321" t="s">
        <v>516</v>
      </c>
      <c r="E321">
        <f>VLOOKUP(D321,attrlookup!A$1:B$100,2)</f>
        <v>1254</v>
      </c>
      <c r="F321" t="str">
        <f>_xlfn.TEXTJOIN("",1,Query!A$1,sf_short_descriptions_mapped_to!E321,Query!B$1,sf_short_descriptions_mapped_to!C321,Query!C$1)</f>
        <v>insert into cor_tbl_attribute (boolean,itemkey,itemvalue,cre_by,cre_on,attribute) select 1,"sfi_cd",a.itemvalue,1,now(), 1254 from cor_tbl_txt a where txttype=2 and txt = "Object (Plate?)";</v>
      </c>
    </row>
    <row r="322" spans="1:6" x14ac:dyDescent="0.2">
      <c r="A322" t="s">
        <v>4</v>
      </c>
      <c r="B322" t="s">
        <v>659</v>
      </c>
      <c r="C322" t="s">
        <v>660</v>
      </c>
      <c r="D322" t="s">
        <v>516</v>
      </c>
      <c r="E322">
        <f>VLOOKUP(D322,attrlookup!A$1:B$100,2)</f>
        <v>1254</v>
      </c>
      <c r="F322" t="str">
        <f>_xlfn.TEXTJOIN("",1,Query!A$1,sf_short_descriptions_mapped_to!E322,Query!B$1,sf_short_descriptions_mapped_to!C322,Query!C$1)</f>
        <v>insert into cor_tbl_attribute (boolean,itemkey,itemvalue,cre_by,cre_on,attribute) select 1,"sfi_cd",a.itemvalue,1,now(), 1254 from cor_tbl_txt a where txttype=2 and txt = "Object with wood remains";</v>
      </c>
    </row>
    <row r="323" spans="1:6" x14ac:dyDescent="0.2">
      <c r="A323" t="s">
        <v>4</v>
      </c>
      <c r="B323" t="s">
        <v>661</v>
      </c>
      <c r="C323" t="s">
        <v>662</v>
      </c>
      <c r="D323" t="s">
        <v>516</v>
      </c>
      <c r="E323">
        <f>VLOOKUP(D323,attrlookup!A$1:B$100,2)</f>
        <v>1254</v>
      </c>
      <c r="F323" t="str">
        <f>_xlfn.TEXTJOIN("",1,Query!A$1,sf_short_descriptions_mapped_to!E323,Query!B$1,sf_short_descriptions_mapped_to!C323,Query!C$1)</f>
        <v>insert into cor_tbl_attribute (boolean,itemkey,itemvalue,cre_by,cre_on,attribute) select 1,"sfi_cd",a.itemvalue,1,now(), 1254 from cor_tbl_txt a where txttype=2 and txt = "Object- part of ring (?)";</v>
      </c>
    </row>
    <row r="324" spans="1:6" x14ac:dyDescent="0.2">
      <c r="A324" t="s">
        <v>4</v>
      </c>
      <c r="B324" t="s">
        <v>663</v>
      </c>
      <c r="C324" t="s">
        <v>664</v>
      </c>
      <c r="D324" t="s">
        <v>516</v>
      </c>
      <c r="E324">
        <f>VLOOKUP(D324,attrlookup!A$1:B$100,2)</f>
        <v>1254</v>
      </c>
      <c r="F324" t="str">
        <f>_xlfn.TEXTJOIN("",1,Query!A$1,sf_short_descriptions_mapped_to!E324,Query!B$1,sf_short_descriptions_mapped_to!C324,Query!C$1)</f>
        <v>insert into cor_tbl_attribute (boolean,itemkey,itemvalue,cre_by,cre_on,attribute) select 1,"sfi_cd",a.itemvalue,1,now(), 1254 from cor_tbl_txt a where txttype=2 and txt = "Object/ plate";</v>
      </c>
    </row>
    <row r="325" spans="1:6" x14ac:dyDescent="0.2">
      <c r="A325" t="s">
        <v>4</v>
      </c>
      <c r="B325" t="s">
        <v>665</v>
      </c>
      <c r="C325" t="s">
        <v>666</v>
      </c>
      <c r="D325" t="s">
        <v>516</v>
      </c>
      <c r="E325">
        <f>VLOOKUP(D325,attrlookup!A$1:B$100,2)</f>
        <v>1254</v>
      </c>
      <c r="F325" t="str">
        <f>_xlfn.TEXTJOIN("",1,Query!A$1,sf_short_descriptions_mapped_to!E325,Query!B$1,sf_short_descriptions_mapped_to!C325,Query!C$1)</f>
        <v>insert into cor_tbl_attribute (boolean,itemkey,itemvalue,cre_by,cre_on,attribute) select 1,"sfi_cd",a.itemvalue,1,now(), 1254 from cor_tbl_txt a where txttype=2 and txt = "Object/ strip";</v>
      </c>
    </row>
    <row r="326" spans="1:6" x14ac:dyDescent="0.2">
      <c r="A326" t="s">
        <v>4</v>
      </c>
      <c r="B326" t="s">
        <v>667</v>
      </c>
      <c r="C326" t="s">
        <v>668</v>
      </c>
      <c r="D326" t="s">
        <v>516</v>
      </c>
      <c r="E326">
        <f>VLOOKUP(D326,attrlookup!A$1:B$100,2)</f>
        <v>1254</v>
      </c>
      <c r="F326" t="str">
        <f>_xlfn.TEXTJOIN("",1,Query!A$1,sf_short_descriptions_mapped_to!E326,Query!B$1,sf_short_descriptions_mapped_to!C326,Query!C$1)</f>
        <v>insert into cor_tbl_attribute (boolean,itemkey,itemvalue,cre_by,cre_on,attribute) select 1,"sfi_cd",a.itemvalue,1,now(), 1254 from cor_tbl_txt a where txttype=2 and txt = "Objects (5)";</v>
      </c>
    </row>
    <row r="327" spans="1:6" x14ac:dyDescent="0.2">
      <c r="A327" t="s">
        <v>4</v>
      </c>
      <c r="B327" t="s">
        <v>669</v>
      </c>
      <c r="C327" t="s">
        <v>670</v>
      </c>
      <c r="D327" t="s">
        <v>516</v>
      </c>
      <c r="E327">
        <f>VLOOKUP(D327,attrlookup!A$1:B$100,2)</f>
        <v>1254</v>
      </c>
      <c r="F327" t="str">
        <f>_xlfn.TEXTJOIN("",1,Query!A$1,sf_short_descriptions_mapped_to!E327,Query!B$1,sf_short_descriptions_mapped_to!C327,Query!C$1)</f>
        <v>insert into cor_tbl_attribute (boolean,itemkey,itemvalue,cre_by,cre_on,attribute) select 1,"sfi_cd",a.itemvalue,1,now(), 1254 from cor_tbl_txt a where txttype=2 and txt = "objects (from sample 338)";</v>
      </c>
    </row>
    <row r="328" spans="1:6" x14ac:dyDescent="0.2">
      <c r="A328" t="s">
        <v>4</v>
      </c>
      <c r="B328" t="s">
        <v>671</v>
      </c>
      <c r="C328" t="s">
        <v>672</v>
      </c>
      <c r="D328" t="s">
        <v>516</v>
      </c>
      <c r="E328">
        <f>VLOOKUP(D328,attrlookup!A$1:B$100,2)</f>
        <v>1254</v>
      </c>
      <c r="F328" t="str">
        <f>_xlfn.TEXTJOIN("",1,Query!A$1,sf_short_descriptions_mapped_to!E328,Query!B$1,sf_short_descriptions_mapped_to!C328,Query!C$1)</f>
        <v>insert into cor_tbl_attribute (boolean,itemkey,itemvalue,cre_by,cre_on,attribute) select 1,"sfi_cd",a.itemvalue,1,now(), 1254 from cor_tbl_txt a where txttype=2 and txt = "Part of ring";</v>
      </c>
    </row>
    <row r="329" spans="1:6" x14ac:dyDescent="0.2">
      <c r="A329" t="s">
        <v>4</v>
      </c>
      <c r="B329" t="s">
        <v>673</v>
      </c>
      <c r="C329" t="s">
        <v>674</v>
      </c>
      <c r="D329" t="s">
        <v>516</v>
      </c>
      <c r="E329">
        <f>VLOOKUP(D329,attrlookup!A$1:B$100,2)</f>
        <v>1254</v>
      </c>
      <c r="F329" t="str">
        <f>_xlfn.TEXTJOIN("",1,Query!A$1,sf_short_descriptions_mapped_to!E329,Query!B$1,sf_short_descriptions_mapped_to!C329,Query!C$1)</f>
        <v>insert into cor_tbl_attribute (boolean,itemkey,itemvalue,cre_by,cre_on,attribute) select 1,"sfi_cd",a.itemvalue,1,now(), 1254 from cor_tbl_txt a where txttype=2 and txt = "Part of ring or harness";</v>
      </c>
    </row>
    <row r="330" spans="1:6" x14ac:dyDescent="0.2">
      <c r="A330" t="s">
        <v>4</v>
      </c>
      <c r="B330" t="s">
        <v>675</v>
      </c>
      <c r="C330" t="s">
        <v>676</v>
      </c>
      <c r="D330" t="s">
        <v>516</v>
      </c>
      <c r="E330">
        <f>VLOOKUP(D330,attrlookup!A$1:B$100,2)</f>
        <v>1254</v>
      </c>
      <c r="F330" t="str">
        <f>_xlfn.TEXTJOIN("",1,Query!A$1,sf_short_descriptions_mapped_to!E330,Query!B$1,sf_short_descriptions_mapped_to!C330,Query!C$1)</f>
        <v>insert into cor_tbl_attribute (boolean,itemkey,itemvalue,cre_by,cre_on,attribute) select 1,"sfi_cd",a.itemvalue,1,now(), 1254 from cor_tbl_txt a where txttype=2 and txt = "Plate/object";</v>
      </c>
    </row>
    <row r="331" spans="1:6" x14ac:dyDescent="0.2">
      <c r="A331" t="s">
        <v>4</v>
      </c>
      <c r="B331" t="s">
        <v>677</v>
      </c>
      <c r="C331" t="s">
        <v>678</v>
      </c>
      <c r="D331" t="s">
        <v>516</v>
      </c>
      <c r="E331">
        <f>VLOOKUP(D331,attrlookup!A$1:B$100,2)</f>
        <v>1254</v>
      </c>
      <c r="F331" t="str">
        <f>_xlfn.TEXTJOIN("",1,Query!A$1,sf_short_descriptions_mapped_to!E331,Query!B$1,sf_short_descriptions_mapped_to!C331,Query!C$1)</f>
        <v>insert into cor_tbl_attribute (boolean,itemkey,itemvalue,cre_by,cre_on,attribute) select 1,"sfi_cd",a.itemvalue,1,now(), 1254 from cor_tbl_txt a where txttype=2 and txt = "Plate/Strip";</v>
      </c>
    </row>
    <row r="332" spans="1:6" x14ac:dyDescent="0.2">
      <c r="A332" t="s">
        <v>4</v>
      </c>
      <c r="B332" t="s">
        <v>679</v>
      </c>
      <c r="C332" t="s">
        <v>680</v>
      </c>
      <c r="D332" t="s">
        <v>516</v>
      </c>
      <c r="E332">
        <f>VLOOKUP(D332,attrlookup!A$1:B$100,2)</f>
        <v>1254</v>
      </c>
      <c r="F332" t="str">
        <f>_xlfn.TEXTJOIN("",1,Query!A$1,sf_short_descriptions_mapped_to!E332,Query!B$1,sf_short_descriptions_mapped_to!C332,Query!C$1)</f>
        <v>insert into cor_tbl_attribute (boolean,itemkey,itemvalue,cre_by,cre_on,attribute) select 1,"sfi_cd",a.itemvalue,1,now(), 1254 from cor_tbl_txt a where txttype=2 and txt = "Spike";</v>
      </c>
    </row>
    <row r="333" spans="1:6" x14ac:dyDescent="0.2">
      <c r="A333" t="s">
        <v>4</v>
      </c>
      <c r="B333" t="s">
        <v>681</v>
      </c>
      <c r="C333" t="s">
        <v>682</v>
      </c>
      <c r="D333" t="s">
        <v>516</v>
      </c>
      <c r="E333">
        <f>VLOOKUP(D333,attrlookup!A$1:B$100,2)</f>
        <v>1254</v>
      </c>
      <c r="F333" t="str">
        <f>_xlfn.TEXTJOIN("",1,Query!A$1,sf_short_descriptions_mapped_to!E333,Query!B$1,sf_short_descriptions_mapped_to!C333,Query!C$1)</f>
        <v>insert into cor_tbl_attribute (boolean,itemkey,itemvalue,cre_by,cre_on,attribute) select 1,"sfi_cd",a.itemvalue,1,now(), 1254 from cor_tbl_txt a where txttype=2 and txt = "Strip/Bar";</v>
      </c>
    </row>
    <row r="334" spans="1:6" x14ac:dyDescent="0.2">
      <c r="A334" t="s">
        <v>4</v>
      </c>
      <c r="B334" t="s">
        <v>683</v>
      </c>
      <c r="C334" t="s">
        <v>684</v>
      </c>
      <c r="D334" t="s">
        <v>516</v>
      </c>
      <c r="E334">
        <f>VLOOKUP(D334,attrlookup!A$1:B$100,2)</f>
        <v>1254</v>
      </c>
      <c r="F334" t="str">
        <f>_xlfn.TEXTJOIN("",1,Query!A$1,sf_short_descriptions_mapped_to!E334,Query!B$1,sf_short_descriptions_mapped_to!C334,Query!C$1)</f>
        <v>insert into cor_tbl_attribute (boolean,itemkey,itemvalue,cre_by,cre_on,attribute) select 1,"sfi_cd",a.itemvalue,1,now(), 1254 from cor_tbl_txt a where txttype=2 and txt = "Suspension hook";</v>
      </c>
    </row>
    <row r="335" spans="1:6" x14ac:dyDescent="0.2">
      <c r="A335" t="s">
        <v>4</v>
      </c>
      <c r="B335" t="s">
        <v>685</v>
      </c>
      <c r="C335" t="s">
        <v>686</v>
      </c>
      <c r="D335" t="s">
        <v>516</v>
      </c>
      <c r="E335">
        <f>VLOOKUP(D335,attrlookup!A$1:B$100,2)</f>
        <v>1254</v>
      </c>
      <c r="F335" t="str">
        <f>_xlfn.TEXTJOIN("",1,Query!A$1,sf_short_descriptions_mapped_to!E335,Query!B$1,sf_short_descriptions_mapped_to!C335,Query!C$1)</f>
        <v>insert into cor_tbl_attribute (boolean,itemkey,itemvalue,cre_by,cre_on,attribute) select 1,"sfi_cd",a.itemvalue,1,now(), 1254 from cor_tbl_txt a where txttype=2 and txt = "Three fragments of iron object(s)";</v>
      </c>
    </row>
    <row r="336" spans="1:6" x14ac:dyDescent="0.2">
      <c r="A336" t="s">
        <v>4</v>
      </c>
      <c r="B336" t="s">
        <v>687</v>
      </c>
      <c r="C336" t="s">
        <v>688</v>
      </c>
      <c r="D336" t="s">
        <v>516</v>
      </c>
      <c r="E336">
        <f>VLOOKUP(D336,attrlookup!A$1:B$100,2)</f>
        <v>1254</v>
      </c>
      <c r="F336" t="str">
        <f>_xlfn.TEXTJOIN("",1,Query!A$1,sf_short_descriptions_mapped_to!E336,Query!B$1,sf_short_descriptions_mapped_to!C336,Query!C$1)</f>
        <v>insert into cor_tbl_attribute (boolean,itemkey,itemvalue,cre_by,cre_on,attribute) select 1,"sfi_cd",a.itemvalue,1,now(), 1254 from cor_tbl_txt a where txttype=2 and txt = "Triangular iron object";</v>
      </c>
    </row>
    <row r="337" spans="1:6" x14ac:dyDescent="0.2">
      <c r="A337" t="s">
        <v>4</v>
      </c>
      <c r="B337" t="s">
        <v>689</v>
      </c>
      <c r="C337" t="s">
        <v>690</v>
      </c>
      <c r="D337" t="s">
        <v>516</v>
      </c>
      <c r="E337">
        <f>VLOOKUP(D337,attrlookup!A$1:B$100,2)</f>
        <v>1254</v>
      </c>
      <c r="F337" t="str">
        <f>_xlfn.TEXTJOIN("",1,Query!A$1,sf_short_descriptions_mapped_to!E337,Query!B$1,sf_short_descriptions_mapped_to!C337,Query!C$1)</f>
        <v>insert into cor_tbl_attribute (boolean,itemkey,itemvalue,cre_by,cre_on,attribute) select 1,"sfi_cd",a.itemvalue,1,now(), 1254 from cor_tbl_txt a where txttype=2 and txt = "Two fragments of iron objects";</v>
      </c>
    </row>
    <row r="338" spans="1:6" x14ac:dyDescent="0.2">
      <c r="A338" t="s">
        <v>4</v>
      </c>
      <c r="B338" t="s">
        <v>691</v>
      </c>
      <c r="C338" t="s">
        <v>692</v>
      </c>
      <c r="D338" t="s">
        <v>516</v>
      </c>
      <c r="E338">
        <f>VLOOKUP(D338,attrlookup!A$1:B$100,2)</f>
        <v>1254</v>
      </c>
      <c r="F338" t="str">
        <f>_xlfn.TEXTJOIN("",1,Query!A$1,sf_short_descriptions_mapped_to!E338,Query!B$1,sf_short_descriptions_mapped_to!C338,Query!C$1)</f>
        <v>insert into cor_tbl_attribute (boolean,itemkey,itemvalue,cre_by,cre_on,attribute) select 1,"sfi_cd",a.itemvalue,1,now(), 1254 from cor_tbl_txt a where txttype=2 and txt = "Unidentified iron object";</v>
      </c>
    </row>
    <row r="339" spans="1:6" x14ac:dyDescent="0.2">
      <c r="A339" t="s">
        <v>4</v>
      </c>
      <c r="B339" t="s">
        <v>693</v>
      </c>
      <c r="C339" t="s">
        <v>694</v>
      </c>
      <c r="D339" t="s">
        <v>516</v>
      </c>
      <c r="E339">
        <f>VLOOKUP(D339,attrlookup!A$1:B$100,2)</f>
        <v>1254</v>
      </c>
      <c r="F339" t="str">
        <f>_xlfn.TEXTJOIN("",1,Query!A$1,sf_short_descriptions_mapped_to!E339,Query!B$1,sf_short_descriptions_mapped_to!C339,Query!C$1)</f>
        <v>insert into cor_tbl_attribute (boolean,itemkey,itemvalue,cre_by,cre_on,attribute) select 1,"sfi_cd",a.itemvalue,1,now(), 1254 from cor_tbl_txt a where txttype=2 and txt = "Worked bone with iron";</v>
      </c>
    </row>
    <row r="340" spans="1:6" x14ac:dyDescent="0.2">
      <c r="A340" t="s">
        <v>4</v>
      </c>
      <c r="B340" t="s">
        <v>695</v>
      </c>
      <c r="C340" t="s">
        <v>696</v>
      </c>
      <c r="D340" t="s">
        <v>697</v>
      </c>
      <c r="E340">
        <f>VLOOKUP(D340,attrlookup!A$1:B$100,2)</f>
        <v>1255</v>
      </c>
      <c r="F340" t="str">
        <f>_xlfn.TEXTJOIN("",1,Query!A$1,sf_short_descriptions_mapped_to!E340,Query!B$1,sf_short_descriptions_mapped_to!C340,Query!C$1)</f>
        <v>insert into cor_tbl_attribute (boolean,itemkey,itemvalue,cre_by,cre_on,attribute) select 1,"sfi_cd",a.itemvalue,1,now(), 1255 from cor_tbl_txt a where txttype=2 and txt = "Stirrup fragment";</v>
      </c>
    </row>
    <row r="341" spans="1:6" x14ac:dyDescent="0.2">
      <c r="A341" t="s">
        <v>4</v>
      </c>
      <c r="B341" t="s">
        <v>698</v>
      </c>
      <c r="C341" t="s">
        <v>699</v>
      </c>
      <c r="D341" t="s">
        <v>700</v>
      </c>
      <c r="E341">
        <f>VLOOKUP(D341,attrlookup!A$1:B$100,2)</f>
        <v>1256</v>
      </c>
      <c r="F341" t="str">
        <f>_xlfn.TEXTJOIN("",1,Query!A$1,sf_short_descriptions_mapped_to!E341,Query!B$1,sf_short_descriptions_mapped_to!C341,Query!C$1)</f>
        <v>insert into cor_tbl_attribute (boolean,itemkey,itemvalue,cre_by,cre_on,attribute) select 1,"sfi_cd",a.itemvalue,1,now(), 1256 from cor_tbl_txt a where txttype=2 and txt = "Fragment with incised figural decoration (inlay?) (from sample 577)";</v>
      </c>
    </row>
    <row r="342" spans="1:6" x14ac:dyDescent="0.2">
      <c r="A342" t="s">
        <v>4</v>
      </c>
      <c r="B342" t="s">
        <v>701</v>
      </c>
      <c r="C342" t="s">
        <v>702</v>
      </c>
      <c r="D342" t="s">
        <v>700</v>
      </c>
      <c r="E342">
        <f>VLOOKUP(D342,attrlookup!A$1:B$100,2)</f>
        <v>1256</v>
      </c>
      <c r="F342" t="str">
        <f>_xlfn.TEXTJOIN("",1,Query!A$1,sf_short_descriptions_mapped_to!E342,Query!B$1,sf_short_descriptions_mapped_to!C342,Query!C$1)</f>
        <v>insert into cor_tbl_attribute (boolean,itemkey,itemvalue,cre_by,cre_on,attribute) select 1,"sfi_cd",a.itemvalue,1,now(), 1256 from cor_tbl_txt a where txttype=2 and txt = "Worked object (inlay)";</v>
      </c>
    </row>
    <row r="343" spans="1:6" x14ac:dyDescent="0.2">
      <c r="A343" t="s">
        <v>4</v>
      </c>
      <c r="B343" t="s">
        <v>703</v>
      </c>
      <c r="C343" t="s">
        <v>704</v>
      </c>
      <c r="D343" t="s">
        <v>700</v>
      </c>
      <c r="E343">
        <f>VLOOKUP(D343,attrlookup!A$1:B$100,2)</f>
        <v>1256</v>
      </c>
      <c r="F343" t="str">
        <f>_xlfn.TEXTJOIN("",1,Query!A$1,sf_short_descriptions_mapped_to!E343,Query!B$1,sf_short_descriptions_mapped_to!C343,Query!C$1)</f>
        <v>insert into cor_tbl_attribute (boolean,itemkey,itemvalue,cre_by,cre_on,attribute) select 1,"sfi_cd",a.itemvalue,1,now(), 1256 from cor_tbl_txt a where txttype=2 and txt = "worked object; male head (from sieve)";</v>
      </c>
    </row>
    <row r="344" spans="1:6" x14ac:dyDescent="0.2">
      <c r="A344" t="s">
        <v>4</v>
      </c>
      <c r="B344" t="s">
        <v>705</v>
      </c>
      <c r="C344" t="s">
        <v>706</v>
      </c>
      <c r="D344" t="s">
        <v>707</v>
      </c>
      <c r="E344">
        <f>VLOOKUP(D344,attrlookup!A$1:B$100,2)</f>
        <v>1257</v>
      </c>
      <c r="F344" t="str">
        <f>_xlfn.TEXTJOIN("",1,Query!A$1,sf_short_descriptions_mapped_to!E344,Query!B$1,sf_short_descriptions_mapped_to!C344,Query!C$1)</f>
        <v>insert into cor_tbl_attribute (boolean,itemkey,itemvalue,cre_by,cre_on,attribute) select 1,"sfi_cd",a.itemvalue,1,now(), 1257 from cor_tbl_txt a where txttype=2 and txt = "iron key";</v>
      </c>
    </row>
    <row r="345" spans="1:6" x14ac:dyDescent="0.2">
      <c r="A345" t="s">
        <v>4</v>
      </c>
      <c r="B345" t="s">
        <v>708</v>
      </c>
      <c r="C345" t="s">
        <v>709</v>
      </c>
      <c r="D345" t="s">
        <v>707</v>
      </c>
      <c r="E345">
        <f>VLOOKUP(D345,attrlookup!A$1:B$100,2)</f>
        <v>1257</v>
      </c>
      <c r="F345" t="str">
        <f>_xlfn.TEXTJOIN("",1,Query!A$1,sf_short_descriptions_mapped_to!E345,Query!B$1,sf_short_descriptions_mapped_to!C345,Query!C$1)</f>
        <v>insert into cor_tbl_attribute (boolean,itemkey,itemvalue,cre_by,cre_on,attribute) select 1,"sfi_cd",a.itemvalue,1,now(), 1257 from cor_tbl_txt a where txttype=2 and txt = "iron key (two fragments)";</v>
      </c>
    </row>
    <row r="346" spans="1:6" x14ac:dyDescent="0.2">
      <c r="A346" t="s">
        <v>4</v>
      </c>
      <c r="B346" t="s">
        <v>710</v>
      </c>
      <c r="C346" t="s">
        <v>711</v>
      </c>
      <c r="D346" t="s">
        <v>707</v>
      </c>
      <c r="E346">
        <f>VLOOKUP(D346,attrlookup!A$1:B$100,2)</f>
        <v>1257</v>
      </c>
      <c r="F346" t="str">
        <f>_xlfn.TEXTJOIN("",1,Query!A$1,sf_short_descriptions_mapped_to!E346,Query!B$1,sf_short_descriptions_mapped_to!C346,Query!C$1)</f>
        <v>insert into cor_tbl_attribute (boolean,itemkey,itemvalue,cre_by,cre_on,attribute) select 1,"sfi_cd",a.itemvalue,1,now(), 1257 from cor_tbl_txt a where txttype=2 and txt = "Key";</v>
      </c>
    </row>
    <row r="347" spans="1:6" x14ac:dyDescent="0.2">
      <c r="A347" t="s">
        <v>4</v>
      </c>
      <c r="B347" t="s">
        <v>712</v>
      </c>
      <c r="C347" t="s">
        <v>713</v>
      </c>
      <c r="D347" t="s">
        <v>707</v>
      </c>
      <c r="E347">
        <f>VLOOKUP(D347,attrlookup!A$1:B$100,2)</f>
        <v>1257</v>
      </c>
      <c r="F347" t="str">
        <f>_xlfn.TEXTJOIN("",1,Query!A$1,sf_short_descriptions_mapped_to!E347,Query!B$1,sf_short_descriptions_mapped_to!C347,Query!C$1)</f>
        <v>insert into cor_tbl_attribute (boolean,itemkey,itemvalue,cre_by,cre_on,attribute) select 1,"sfi_cd",a.itemvalue,1,now(), 1257 from cor_tbl_txt a where txttype=2 and txt = "key (from sieve)";</v>
      </c>
    </row>
    <row r="348" spans="1:6" x14ac:dyDescent="0.2">
      <c r="A348" t="s">
        <v>4</v>
      </c>
      <c r="B348" t="s">
        <v>714</v>
      </c>
      <c r="C348" t="s">
        <v>715</v>
      </c>
      <c r="D348" t="s">
        <v>707</v>
      </c>
      <c r="E348">
        <f>VLOOKUP(D348,attrlookup!A$1:B$100,2)</f>
        <v>1257</v>
      </c>
      <c r="F348" t="str">
        <f>_xlfn.TEXTJOIN("",1,Query!A$1,sf_short_descriptions_mapped_to!E348,Query!B$1,sf_short_descriptions_mapped_to!C348,Query!C$1)</f>
        <v>insert into cor_tbl_attribute (boolean,itemkey,itemvalue,cre_by,cre_on,attribute) select 1,"sfi_cd",a.itemvalue,1,now(), 1257 from cor_tbl_txt a where txttype=2 and txt = "Object (part of key)";</v>
      </c>
    </row>
    <row r="349" spans="1:6" x14ac:dyDescent="0.2">
      <c r="A349" t="s">
        <v>4</v>
      </c>
      <c r="B349" t="s">
        <v>716</v>
      </c>
      <c r="C349" t="s">
        <v>717</v>
      </c>
      <c r="D349" t="s">
        <v>718</v>
      </c>
      <c r="E349">
        <f>VLOOKUP(D349,attrlookup!A$1:B$100,2)</f>
        <v>1258</v>
      </c>
      <c r="F349" t="str">
        <f>_xlfn.TEXTJOIN("",1,Query!A$1,sf_short_descriptions_mapped_to!E349,Query!B$1,sf_short_descriptions_mapped_to!C349,Query!C$1)</f>
        <v>insert into cor_tbl_attribute (boolean,itemkey,itemvalue,cre_by,cre_on,attribute) select 1,"sfi_cd",a.itemvalue,1,now(), 1258 from cor_tbl_txt a where txttype=2 and txt = "Scarto";</v>
      </c>
    </row>
    <row r="350" spans="1:6" x14ac:dyDescent="0.2">
      <c r="A350" t="s">
        <v>4</v>
      </c>
      <c r="B350" t="s">
        <v>719</v>
      </c>
      <c r="C350" t="s">
        <v>720</v>
      </c>
      <c r="D350" t="s">
        <v>721</v>
      </c>
      <c r="E350">
        <f>VLOOKUP(D350,attrlookup!A$1:B$100,2)</f>
        <v>1259</v>
      </c>
      <c r="F350" t="str">
        <f>_xlfn.TEXTJOIN("",1,Query!A$1,sf_short_descriptions_mapped_to!E350,Query!B$1,sf_short_descriptions_mapped_to!C350,Query!C$1)</f>
        <v>insert into cor_tbl_attribute (boolean,itemkey,itemvalue,cre_by,cre_on,attribute) select 1,"sfi_cd",a.itemvalue,1,now(), 1259 from cor_tbl_txt a where txttype=2 and txt = "dagger";</v>
      </c>
    </row>
    <row r="351" spans="1:6" x14ac:dyDescent="0.2">
      <c r="A351" t="s">
        <v>4</v>
      </c>
      <c r="B351" t="s">
        <v>722</v>
      </c>
      <c r="C351" t="s">
        <v>723</v>
      </c>
      <c r="D351" t="s">
        <v>721</v>
      </c>
      <c r="E351">
        <f>VLOOKUP(D351,attrlookup!A$1:B$100,2)</f>
        <v>1259</v>
      </c>
      <c r="F351" t="str">
        <f>_xlfn.TEXTJOIN("",1,Query!A$1,sf_short_descriptions_mapped_to!E351,Query!B$1,sf_short_descriptions_mapped_to!C351,Query!C$1)</f>
        <v>insert into cor_tbl_attribute (boolean,itemkey,itemvalue,cre_by,cre_on,attribute) select 1,"sfi_cd",a.itemvalue,1,now(), 1259 from cor_tbl_txt a where txttype=2 and txt = "Iron knife";</v>
      </c>
    </row>
    <row r="352" spans="1:6" x14ac:dyDescent="0.2">
      <c r="A352" t="s">
        <v>4</v>
      </c>
      <c r="B352" t="s">
        <v>724</v>
      </c>
      <c r="C352" t="s">
        <v>721</v>
      </c>
      <c r="D352" t="s">
        <v>721</v>
      </c>
      <c r="E352">
        <f>VLOOKUP(D352,attrlookup!A$1:B$100,2)</f>
        <v>1259</v>
      </c>
      <c r="F352" t="str">
        <f>_xlfn.TEXTJOIN("",1,Query!A$1,sf_short_descriptions_mapped_to!E352,Query!B$1,sf_short_descriptions_mapped_to!C352,Query!C$1)</f>
        <v>insert into cor_tbl_attribute (boolean,itemkey,itemvalue,cre_by,cre_on,attribute) select 1,"sfi_cd",a.itemvalue,1,now(), 1259 from cor_tbl_txt a where txttype=2 and txt = "knife";</v>
      </c>
    </row>
    <row r="353" spans="1:6" x14ac:dyDescent="0.2">
      <c r="A353" t="s">
        <v>4</v>
      </c>
      <c r="B353" t="s">
        <v>725</v>
      </c>
      <c r="C353" t="s">
        <v>726</v>
      </c>
      <c r="D353" t="s">
        <v>721</v>
      </c>
      <c r="E353">
        <f>VLOOKUP(D353,attrlookup!A$1:B$100,2)</f>
        <v>1259</v>
      </c>
      <c r="F353" t="str">
        <f>_xlfn.TEXTJOIN("",1,Query!A$1,sf_short_descriptions_mapped_to!E353,Query!B$1,sf_short_descriptions_mapped_to!C353,Query!C$1)</f>
        <v>insert into cor_tbl_attribute (boolean,itemkey,itemvalue,cre_by,cre_on,attribute) select 1,"sfi_cd",a.itemvalue,1,now(), 1259 from cor_tbl_txt a where txttype=2 and txt = "Knife (?)";</v>
      </c>
    </row>
    <row r="354" spans="1:6" x14ac:dyDescent="0.2">
      <c r="A354" t="s">
        <v>4</v>
      </c>
      <c r="B354" t="s">
        <v>727</v>
      </c>
      <c r="C354" t="s">
        <v>728</v>
      </c>
      <c r="D354" t="s">
        <v>721</v>
      </c>
      <c r="E354">
        <f>VLOOKUP(D354,attrlookup!A$1:B$100,2)</f>
        <v>1259</v>
      </c>
      <c r="F354" t="str">
        <f>_xlfn.TEXTJOIN("",1,Query!A$1,sf_short_descriptions_mapped_to!E354,Query!B$1,sf_short_descriptions_mapped_to!C354,Query!C$1)</f>
        <v>insert into cor_tbl_attribute (boolean,itemkey,itemvalue,cre_by,cre_on,attribute) select 1,"sfi_cd",a.itemvalue,1,now(), 1259 from cor_tbl_txt a where txttype=2 and txt = "Knife blade";</v>
      </c>
    </row>
    <row r="355" spans="1:6" x14ac:dyDescent="0.2">
      <c r="A355" t="s">
        <v>4</v>
      </c>
      <c r="B355" t="s">
        <v>729</v>
      </c>
      <c r="C355" t="s">
        <v>730</v>
      </c>
      <c r="D355" t="s">
        <v>721</v>
      </c>
      <c r="E355">
        <f>VLOOKUP(D355,attrlookup!A$1:B$100,2)</f>
        <v>1259</v>
      </c>
      <c r="F355" t="str">
        <f>_xlfn.TEXTJOIN("",1,Query!A$1,sf_short_descriptions_mapped_to!E355,Query!B$1,sf_short_descriptions_mapped_to!C355,Query!C$1)</f>
        <v>insert into cor_tbl_attribute (boolean,itemkey,itemvalue,cre_by,cre_on,attribute) select 1,"sfi_cd",a.itemvalue,1,now(), 1259 from cor_tbl_txt a where txttype=2 and txt = "knife blade frag";</v>
      </c>
    </row>
    <row r="356" spans="1:6" x14ac:dyDescent="0.2">
      <c r="A356" t="s">
        <v>4</v>
      </c>
      <c r="B356" t="s">
        <v>731</v>
      </c>
      <c r="C356" t="s">
        <v>732</v>
      </c>
      <c r="D356" t="s">
        <v>721</v>
      </c>
      <c r="E356">
        <f>VLOOKUP(D356,attrlookup!A$1:B$100,2)</f>
        <v>1259</v>
      </c>
      <c r="F356" t="str">
        <f>_xlfn.TEXTJOIN("",1,Query!A$1,sf_short_descriptions_mapped_to!E356,Query!B$1,sf_short_descriptions_mapped_to!C356,Query!C$1)</f>
        <v>insert into cor_tbl_attribute (boolean,itemkey,itemvalue,cre_by,cre_on,attribute) select 1,"sfi_cd",a.itemvalue,1,now(), 1259 from cor_tbl_txt a where txttype=2 and txt = "Knife blade frag (?)";</v>
      </c>
    </row>
    <row r="357" spans="1:6" x14ac:dyDescent="0.2">
      <c r="A357" t="s">
        <v>4</v>
      </c>
      <c r="B357" t="s">
        <v>733</v>
      </c>
      <c r="C357" t="s">
        <v>734</v>
      </c>
      <c r="D357" t="s">
        <v>721</v>
      </c>
      <c r="E357">
        <f>VLOOKUP(D357,attrlookup!A$1:B$100,2)</f>
        <v>1259</v>
      </c>
      <c r="F357" t="str">
        <f>_xlfn.TEXTJOIN("",1,Query!A$1,sf_short_descriptions_mapped_to!E357,Query!B$1,sf_short_descriptions_mapped_to!C357,Query!C$1)</f>
        <v>insert into cor_tbl_attribute (boolean,itemkey,itemvalue,cre_by,cre_on,attribute) select 1,"sfi_cd",a.itemvalue,1,now(), 1259 from cor_tbl_txt a where txttype=2 and txt = "Knife fragment";</v>
      </c>
    </row>
    <row r="358" spans="1:6" x14ac:dyDescent="0.2">
      <c r="A358" t="s">
        <v>4</v>
      </c>
      <c r="B358" t="s">
        <v>735</v>
      </c>
      <c r="C358" t="s">
        <v>736</v>
      </c>
      <c r="D358" t="s">
        <v>721</v>
      </c>
      <c r="E358">
        <f>VLOOKUP(D358,attrlookup!A$1:B$100,2)</f>
        <v>1259</v>
      </c>
      <c r="F358" t="str">
        <f>_xlfn.TEXTJOIN("",1,Query!A$1,sf_short_descriptions_mapped_to!E358,Query!B$1,sf_short_descriptions_mapped_to!C358,Query!C$1)</f>
        <v>insert into cor_tbl_attribute (boolean,itemkey,itemvalue,cre_by,cre_on,attribute) select 1,"sfi_cd",a.itemvalue,1,now(), 1259 from cor_tbl_txt a where txttype=2 and txt = "Knife with bone handle";</v>
      </c>
    </row>
    <row r="359" spans="1:6" x14ac:dyDescent="0.2">
      <c r="A359" t="s">
        <v>4</v>
      </c>
      <c r="B359" t="s">
        <v>737</v>
      </c>
      <c r="C359" t="s">
        <v>738</v>
      </c>
      <c r="D359" t="s">
        <v>721</v>
      </c>
      <c r="E359">
        <f>VLOOKUP(D359,attrlookup!A$1:B$100,2)</f>
        <v>1259</v>
      </c>
      <c r="F359" t="str">
        <f>_xlfn.TEXTJOIN("",1,Query!A$1,sf_short_descriptions_mapped_to!E359,Query!B$1,sf_short_descriptions_mapped_to!C359,Query!C$1)</f>
        <v>insert into cor_tbl_attribute (boolean,itemkey,itemvalue,cre_by,cre_on,attribute) select 1,"sfi_cd",a.itemvalue,1,now(), 1259 from cor_tbl_txt a where txttype=2 and txt = "Object (knife)";</v>
      </c>
    </row>
    <row r="360" spans="1:6" x14ac:dyDescent="0.2">
      <c r="A360" t="s">
        <v>4</v>
      </c>
      <c r="B360" t="s">
        <v>739</v>
      </c>
      <c r="C360" t="s">
        <v>740</v>
      </c>
      <c r="D360" t="s">
        <v>721</v>
      </c>
      <c r="E360">
        <f>VLOOKUP(D360,attrlookup!A$1:B$100,2)</f>
        <v>1259</v>
      </c>
      <c r="F360" t="str">
        <f>_xlfn.TEXTJOIN("",1,Query!A$1,sf_short_descriptions_mapped_to!E360,Query!B$1,sf_short_descriptions_mapped_to!C360,Query!C$1)</f>
        <v>insert into cor_tbl_attribute (boolean,itemkey,itemvalue,cre_by,cre_on,attribute) select 1,"sfi_cd",a.itemvalue,1,now(), 1259 from cor_tbl_txt a where txttype=2 and txt = "Remains of knife (?)";</v>
      </c>
    </row>
    <row r="361" spans="1:6" x14ac:dyDescent="0.2">
      <c r="A361" t="s">
        <v>4</v>
      </c>
      <c r="B361" t="s">
        <v>741</v>
      </c>
      <c r="C361" t="s">
        <v>742</v>
      </c>
      <c r="D361" t="s">
        <v>721</v>
      </c>
      <c r="E361">
        <f>VLOOKUP(D361,attrlookup!A$1:B$100,2)</f>
        <v>1259</v>
      </c>
      <c r="F361" t="str">
        <f>_xlfn.TEXTJOIN("",1,Query!A$1,sf_short_descriptions_mapped_to!E361,Query!B$1,sf_short_descriptions_mapped_to!C361,Query!C$1)</f>
        <v>insert into cor_tbl_attribute (boolean,itemkey,itemvalue,cre_by,cre_on,attribute) select 1,"sfi_cd",a.itemvalue,1,now(), 1259 from cor_tbl_txt a where txttype=2 and txt = "tip of knife blade";</v>
      </c>
    </row>
    <row r="362" spans="1:6" x14ac:dyDescent="0.2">
      <c r="A362" t="s">
        <v>4</v>
      </c>
      <c r="B362" t="s">
        <v>743</v>
      </c>
      <c r="C362" t="s">
        <v>744</v>
      </c>
      <c r="D362" t="s">
        <v>745</v>
      </c>
      <c r="E362">
        <f>VLOOKUP(D362,attrlookup!A$1:B$100,2)</f>
        <v>1260</v>
      </c>
      <c r="F362" t="str">
        <f>_xlfn.TEXTJOIN("",1,Query!A$1,sf_short_descriptions_mapped_to!E362,Query!B$1,sf_short_descriptions_mapped_to!C362,Query!C$1)</f>
        <v>insert into cor_tbl_attribute (boolean,itemkey,itemvalue,cre_by,cre_on,attribute) select 1,"sfi_cd",a.itemvalue,1,now(), 1260 from cor_tbl_txt a where txttype=2 and txt = "bronze object (lamp holder)";</v>
      </c>
    </row>
    <row r="363" spans="1:6" x14ac:dyDescent="0.2">
      <c r="A363" t="s">
        <v>4</v>
      </c>
      <c r="B363" t="s">
        <v>746</v>
      </c>
      <c r="C363" t="s">
        <v>747</v>
      </c>
      <c r="D363" t="s">
        <v>745</v>
      </c>
      <c r="E363">
        <f>VLOOKUP(D363,attrlookup!A$1:B$100,2)</f>
        <v>1260</v>
      </c>
      <c r="F363" t="str">
        <f>_xlfn.TEXTJOIN("",1,Query!A$1,sf_short_descriptions_mapped_to!E363,Query!B$1,sf_short_descriptions_mapped_to!C363,Query!C$1)</f>
        <v>insert into cor_tbl_attribute (boolean,itemkey,itemvalue,cre_by,cre_on,attribute) select 1,"sfi_cd",a.itemvalue,1,now(), 1260 from cor_tbl_txt a where txttype=2 and txt = "copper hooks w/iron attachment";</v>
      </c>
    </row>
    <row r="364" spans="1:6" x14ac:dyDescent="0.2">
      <c r="A364" t="s">
        <v>4</v>
      </c>
      <c r="B364" t="s">
        <v>748</v>
      </c>
      <c r="C364" t="s">
        <v>749</v>
      </c>
      <c r="D364" t="s">
        <v>745</v>
      </c>
      <c r="E364">
        <f>VLOOKUP(D364,attrlookup!A$1:B$100,2)</f>
        <v>1260</v>
      </c>
      <c r="F364" t="str">
        <f>_xlfn.TEXTJOIN("",1,Query!A$1,sf_short_descriptions_mapped_to!E364,Query!B$1,sf_short_descriptions_mapped_to!C364,Query!C$1)</f>
        <v>insert into cor_tbl_attribute (boolean,itemkey,itemvalue,cre_by,cre_on,attribute) select 1,"sfi_cd",a.itemvalue,1,now(), 1260 from cor_tbl_txt a where txttype=2 and txt = "Hook with long shaft (for lamp?)";</v>
      </c>
    </row>
    <row r="365" spans="1:6" x14ac:dyDescent="0.2">
      <c r="A365" t="s">
        <v>4</v>
      </c>
      <c r="B365" t="s">
        <v>750</v>
      </c>
      <c r="C365" t="s">
        <v>751</v>
      </c>
      <c r="D365" t="s">
        <v>745</v>
      </c>
      <c r="E365">
        <f>VLOOKUP(D365,attrlookup!A$1:B$100,2)</f>
        <v>1260</v>
      </c>
      <c r="F365" t="str">
        <f>_xlfn.TEXTJOIN("",1,Query!A$1,sf_short_descriptions_mapped_to!E365,Query!B$1,sf_short_descriptions_mapped_to!C365,Query!C$1)</f>
        <v>insert into cor_tbl_attribute (boolean,itemkey,itemvalue,cre_by,cre_on,attribute) select 1,"sfi_cd",a.itemvalue,1,now(), 1260 from cor_tbl_txt a where txttype=2 and txt = "bronze and iron sheet object";</v>
      </c>
    </row>
    <row r="366" spans="1:6" x14ac:dyDescent="0.2">
      <c r="A366" t="s">
        <v>4</v>
      </c>
      <c r="B366" t="s">
        <v>752</v>
      </c>
      <c r="C366" t="s">
        <v>753</v>
      </c>
      <c r="D366" t="s">
        <v>745</v>
      </c>
      <c r="E366">
        <f>VLOOKUP(D366,attrlookup!A$1:B$100,2)</f>
        <v>1260</v>
      </c>
      <c r="F366" t="str">
        <f>_xlfn.TEXTJOIN("",1,Query!A$1,sf_short_descriptions_mapped_to!E366,Query!B$1,sf_short_descriptions_mapped_to!C366,Query!C$1)</f>
        <v>insert into cor_tbl_attribute (boolean,itemkey,itemvalue,cre_by,cre_on,attribute) select 1,"sfi_cd",a.itemvalue,1,now(), 1260 from cor_tbl_txt a where txttype=2 and txt = "Fragment of copper-alloy polycandelon";</v>
      </c>
    </row>
    <row r="367" spans="1:6" x14ac:dyDescent="0.2">
      <c r="A367" t="s">
        <v>4</v>
      </c>
      <c r="B367" t="s">
        <v>754</v>
      </c>
      <c r="C367" t="s">
        <v>755</v>
      </c>
      <c r="D367" t="s">
        <v>745</v>
      </c>
      <c r="E367">
        <f>VLOOKUP(D367,attrlookup!A$1:B$100,2)</f>
        <v>1260</v>
      </c>
      <c r="F367" t="str">
        <f>_xlfn.TEXTJOIN("",1,Query!A$1,sf_short_descriptions_mapped_to!E367,Query!B$1,sf_short_descriptions_mapped_to!C367,Query!C$1)</f>
        <v>insert into cor_tbl_attribute (boolean,itemkey,itemvalue,cre_by,cre_on,attribute) select 1,"sfi_cd",a.itemvalue,1,now(), 1260 from cor_tbl_txt a where txttype=2 and txt = "Fragment of lamp";</v>
      </c>
    </row>
    <row r="368" spans="1:6" x14ac:dyDescent="0.2">
      <c r="A368" t="s">
        <v>4</v>
      </c>
      <c r="B368" t="s">
        <v>756</v>
      </c>
      <c r="C368" t="s">
        <v>757</v>
      </c>
      <c r="D368" t="s">
        <v>745</v>
      </c>
      <c r="E368">
        <f>VLOOKUP(D368,attrlookup!A$1:B$100,2)</f>
        <v>1260</v>
      </c>
      <c r="F368" t="str">
        <f>_xlfn.TEXTJOIN("",1,Query!A$1,sf_short_descriptions_mapped_to!E368,Query!B$1,sf_short_descriptions_mapped_to!C368,Query!C$1)</f>
        <v>insert into cor_tbl_attribute (boolean,itemkey,itemvalue,cre_by,cre_on,attribute) select 1,"sfi_cd",a.itemvalue,1,now(), 1260 from cor_tbl_txt a where txttype=2 and txt = "glass lamp";</v>
      </c>
    </row>
    <row r="369" spans="1:6" x14ac:dyDescent="0.2">
      <c r="A369" t="s">
        <v>4</v>
      </c>
      <c r="B369" t="s">
        <v>758</v>
      </c>
      <c r="C369" t="s">
        <v>759</v>
      </c>
      <c r="D369" t="s">
        <v>745</v>
      </c>
      <c r="E369">
        <f>VLOOKUP(D369,attrlookup!A$1:B$100,2)</f>
        <v>1260</v>
      </c>
      <c r="F369" t="str">
        <f>_xlfn.TEXTJOIN("",1,Query!A$1,sf_short_descriptions_mapped_to!E369,Query!B$1,sf_short_descriptions_mapped_to!C369,Query!C$1)</f>
        <v>insert into cor_tbl_attribute (boolean,itemkey,itemvalue,cre_by,cre_on,attribute) select 1,"sfi_cd",a.itemvalue,1,now(), 1260 from cor_tbl_txt a where txttype=2 and txt = "lamp";</v>
      </c>
    </row>
    <row r="370" spans="1:6" x14ac:dyDescent="0.2">
      <c r="A370" t="s">
        <v>4</v>
      </c>
      <c r="B370" t="s">
        <v>760</v>
      </c>
      <c r="C370" t="s">
        <v>761</v>
      </c>
      <c r="D370" t="s">
        <v>745</v>
      </c>
      <c r="E370">
        <f>VLOOKUP(D370,attrlookup!A$1:B$100,2)</f>
        <v>1260</v>
      </c>
      <c r="F370" t="str">
        <f>_xlfn.TEXTJOIN("",1,Query!A$1,sf_short_descriptions_mapped_to!E370,Query!B$1,sf_short_descriptions_mapped_to!C370,Query!C$1)</f>
        <v>insert into cor_tbl_attribute (boolean,itemkey,itemvalue,cre_by,cre_on,attribute) select 1,"sfi_cd",a.itemvalue,1,now(), 1260 from cor_tbl_txt a where txttype=2 and txt = "Lamp (fragment)";</v>
      </c>
    </row>
    <row r="371" spans="1:6" x14ac:dyDescent="0.2">
      <c r="A371" t="s">
        <v>4</v>
      </c>
      <c r="B371" t="s">
        <v>762</v>
      </c>
      <c r="C371" t="s">
        <v>763</v>
      </c>
      <c r="D371" t="s">
        <v>745</v>
      </c>
      <c r="E371">
        <f>VLOOKUP(D371,attrlookup!A$1:B$100,2)</f>
        <v>1260</v>
      </c>
      <c r="F371" t="str">
        <f>_xlfn.TEXTJOIN("",1,Query!A$1,sf_short_descriptions_mapped_to!E371,Query!B$1,sf_short_descriptions_mapped_to!C371,Query!C$1)</f>
        <v>insert into cor_tbl_attribute (boolean,itemkey,itemvalue,cre_by,cre_on,attribute) select 1,"sfi_cd",a.itemvalue,1,now(), 1260 from cor_tbl_txt a where txttype=2 and txt = "Lucerna";</v>
      </c>
    </row>
    <row r="372" spans="1:6" x14ac:dyDescent="0.2">
      <c r="A372" t="s">
        <v>4</v>
      </c>
      <c r="B372" t="s">
        <v>764</v>
      </c>
      <c r="C372" t="s">
        <v>765</v>
      </c>
      <c r="D372" t="s">
        <v>745</v>
      </c>
      <c r="E372">
        <f>VLOOKUP(D372,attrlookup!A$1:B$100,2)</f>
        <v>1260</v>
      </c>
      <c r="F372" t="str">
        <f>_xlfn.TEXTJOIN("",1,Query!A$1,sf_short_descriptions_mapped_to!E372,Query!B$1,sf_short_descriptions_mapped_to!C372,Query!C$1)</f>
        <v>insert into cor_tbl_attribute (boolean,itemkey,itemvalue,cre_by,cre_on,attribute) select 1,"sfi_cd",a.itemvalue,1,now(), 1260 from cor_tbl_txt a where txttype=2 and txt = "Object (leg)";</v>
      </c>
    </row>
    <row r="373" spans="1:6" x14ac:dyDescent="0.2">
      <c r="A373" t="s">
        <v>4</v>
      </c>
      <c r="B373" t="s">
        <v>766</v>
      </c>
      <c r="C373" t="s">
        <v>767</v>
      </c>
      <c r="D373" t="s">
        <v>745</v>
      </c>
      <c r="E373">
        <f>VLOOKUP(D373,attrlookup!A$1:B$100,2)</f>
        <v>1260</v>
      </c>
      <c r="F373" t="str">
        <f>_xlfn.TEXTJOIN("",1,Query!A$1,sf_short_descriptions_mapped_to!E373,Query!B$1,sf_short_descriptions_mapped_to!C373,Query!C$1)</f>
        <v>insert into cor_tbl_attribute (boolean,itemkey,itemvalue,cre_by,cre_on,attribute) select 1,"sfi_cd",a.itemvalue,1,now(), 1260 from cor_tbl_txt a where txttype=2 and txt = "Polycandelon";</v>
      </c>
    </row>
    <row r="374" spans="1:6" x14ac:dyDescent="0.2">
      <c r="A374" t="s">
        <v>4</v>
      </c>
      <c r="B374" t="s">
        <v>768</v>
      </c>
      <c r="C374" t="s">
        <v>769</v>
      </c>
      <c r="D374" t="s">
        <v>745</v>
      </c>
      <c r="E374">
        <f>VLOOKUP(D374,attrlookup!A$1:B$100,2)</f>
        <v>1260</v>
      </c>
      <c r="F374" t="str">
        <f>_xlfn.TEXTJOIN("",1,Query!A$1,sf_short_descriptions_mapped_to!E374,Query!B$1,sf_short_descriptions_mapped_to!C374,Query!C$1)</f>
        <v>insert into cor_tbl_attribute (boolean,itemkey,itemvalue,cre_by,cre_on,attribute) select 1,"sfi_cd",a.itemvalue,1,now(), 1260 from cor_tbl_txt a where txttype=2 and txt = "Roman Lamp";</v>
      </c>
    </row>
    <row r="375" spans="1:6" x14ac:dyDescent="0.2">
      <c r="A375" t="s">
        <v>4</v>
      </c>
      <c r="B375" t="s">
        <v>770</v>
      </c>
      <c r="C375" t="s">
        <v>771</v>
      </c>
      <c r="D375" t="s">
        <v>772</v>
      </c>
      <c r="E375">
        <f>VLOOKUP(D375,attrlookup!A$1:B$100,2)</f>
        <v>1261</v>
      </c>
      <c r="F375" t="str">
        <f>_xlfn.TEXTJOIN("",1,Query!A$1,sf_short_descriptions_mapped_to!E375,Query!B$1,sf_short_descriptions_mapped_to!C375,Query!C$1)</f>
        <v>insert into cor_tbl_attribute (boolean,itemkey,itemvalue,cre_by,cre_on,attribute) select 1,"sfi_cd",a.itemvalue,1,now(), 1261 from cor_tbl_txt a where txttype=2 and txt = "Lock";</v>
      </c>
    </row>
    <row r="376" spans="1:6" x14ac:dyDescent="0.2">
      <c r="A376" t="s">
        <v>4</v>
      </c>
      <c r="B376" t="s">
        <v>773</v>
      </c>
      <c r="C376" t="s">
        <v>774</v>
      </c>
      <c r="D376" t="s">
        <v>772</v>
      </c>
      <c r="E376">
        <f>VLOOKUP(D376,attrlookup!A$1:B$100,2)</f>
        <v>1261</v>
      </c>
      <c r="F376" t="str">
        <f>_xlfn.TEXTJOIN("",1,Query!A$1,sf_short_descriptions_mapped_to!E376,Query!B$1,sf_short_descriptions_mapped_to!C376,Query!C$1)</f>
        <v>insert into cor_tbl_attribute (boolean,itemkey,itemvalue,cre_by,cre_on,attribute) select 1,"sfi_cd",a.itemvalue,1,now(), 1261 from cor_tbl_txt a where txttype=2 and txt = "Lock bolt for a chest lock";</v>
      </c>
    </row>
    <row r="377" spans="1:6" x14ac:dyDescent="0.2">
      <c r="A377" t="s">
        <v>4</v>
      </c>
      <c r="B377" t="s">
        <v>775</v>
      </c>
      <c r="C377" t="s">
        <v>776</v>
      </c>
      <c r="D377" t="s">
        <v>777</v>
      </c>
      <c r="E377">
        <f>VLOOKUP(D377,attrlookup!A$1:B$100,2)</f>
        <v>1262</v>
      </c>
      <c r="F377" t="str">
        <f>_xlfn.TEXTJOIN("",1,Query!A$1,sf_short_descriptions_mapped_to!E377,Query!B$1,sf_short_descriptions_mapped_to!C377,Query!C$1)</f>
        <v>insert into cor_tbl_attribute (boolean,itemkey,itemvalue,cre_by,cre_on,attribute) select 1,"sfi_cd",a.itemvalue,1,now(), 1262 from cor_tbl_txt a where txttype=2 and txt = "2 fragments of bronze vessel";</v>
      </c>
    </row>
    <row r="378" spans="1:6" x14ac:dyDescent="0.2">
      <c r="A378" t="s">
        <v>4</v>
      </c>
      <c r="B378" t="s">
        <v>778</v>
      </c>
      <c r="C378" t="s">
        <v>779</v>
      </c>
      <c r="D378" t="s">
        <v>777</v>
      </c>
      <c r="E378">
        <f>VLOOKUP(D378,attrlookup!A$1:B$100,2)</f>
        <v>1262</v>
      </c>
      <c r="F378" t="str">
        <f>_xlfn.TEXTJOIN("",1,Query!A$1,sf_short_descriptions_mapped_to!E378,Query!B$1,sf_short_descriptions_mapped_to!C378,Query!C$1)</f>
        <v>insert into cor_tbl_attribute (boolean,itemkey,itemvalue,cre_by,cre_on,attribute) select 1,"sfi_cd",a.itemvalue,1,now(), 1262 from cor_tbl_txt a where txttype=2 and txt = "Base of bucket (also sample 74)";</v>
      </c>
    </row>
    <row r="379" spans="1:6" x14ac:dyDescent="0.2">
      <c r="A379" t="s">
        <v>4</v>
      </c>
      <c r="B379" t="s">
        <v>780</v>
      </c>
      <c r="C379" t="s">
        <v>781</v>
      </c>
      <c r="D379" t="s">
        <v>777</v>
      </c>
      <c r="E379">
        <f>VLOOKUP(D379,attrlookup!A$1:B$100,2)</f>
        <v>1262</v>
      </c>
      <c r="F379" t="str">
        <f>_xlfn.TEXTJOIN("",1,Query!A$1,sf_short_descriptions_mapped_to!E379,Query!B$1,sf_short_descriptions_mapped_to!C379,Query!C$1)</f>
        <v>insert into cor_tbl_attribute (boolean,itemkey,itemvalue,cre_by,cre_on,attribute) select 1,"sfi_cd",a.itemvalue,1,now(), 1262 from cor_tbl_txt a where txttype=2 and txt = "fragment of a vessel";</v>
      </c>
    </row>
    <row r="380" spans="1:6" x14ac:dyDescent="0.2">
      <c r="A380" t="s">
        <v>4</v>
      </c>
      <c r="B380" t="s">
        <v>782</v>
      </c>
      <c r="C380" t="s">
        <v>783</v>
      </c>
      <c r="D380" t="s">
        <v>777</v>
      </c>
      <c r="E380">
        <f>VLOOKUP(D380,attrlookup!A$1:B$100,2)</f>
        <v>1262</v>
      </c>
      <c r="F380" t="str">
        <f>_xlfn.TEXTJOIN("",1,Query!A$1,sf_short_descriptions_mapped_to!E380,Query!B$1,sf_short_descriptions_mapped_to!C380,Query!C$1)</f>
        <v>insert into cor_tbl_attribute (boolean,itemkey,itemvalue,cre_by,cre_on,attribute) select 1,"sfi_cd",a.itemvalue,1,now(), 1262 from cor_tbl_txt a where txttype=2 and txt = "Object (10 fragments)";</v>
      </c>
    </row>
    <row r="381" spans="1:6" x14ac:dyDescent="0.2">
      <c r="A381" t="s">
        <v>4</v>
      </c>
      <c r="B381" t="s">
        <v>784</v>
      </c>
      <c r="C381" t="s">
        <v>785</v>
      </c>
      <c r="D381" t="s">
        <v>777</v>
      </c>
      <c r="E381">
        <f>VLOOKUP(D381,attrlookup!A$1:B$100,2)</f>
        <v>1262</v>
      </c>
      <c r="F381" t="str">
        <f>_xlfn.TEXTJOIN("",1,Query!A$1,sf_short_descriptions_mapped_to!E381,Query!B$1,sf_short_descriptions_mapped_to!C381,Query!C$1)</f>
        <v>insert into cor_tbl_attribute (boolean,itemkey,itemvalue,cre_by,cre_on,attribute) select 1,"sfi_cd",a.itemvalue,1,now(), 1262 from cor_tbl_txt a where txttype=2 and txt = "Vessel";</v>
      </c>
    </row>
    <row r="382" spans="1:6" x14ac:dyDescent="0.2">
      <c r="A382" t="s">
        <v>4</v>
      </c>
      <c r="B382" t="s">
        <v>786</v>
      </c>
      <c r="C382" t="s">
        <v>787</v>
      </c>
      <c r="D382" t="s">
        <v>777</v>
      </c>
      <c r="E382">
        <f>VLOOKUP(D382,attrlookup!A$1:B$100,2)</f>
        <v>1262</v>
      </c>
      <c r="F382" t="str">
        <f>_xlfn.TEXTJOIN("",1,Query!A$1,sf_short_descriptions_mapped_to!E382,Query!B$1,sf_short_descriptions_mapped_to!C382,Query!C$1)</f>
        <v>insert into cor_tbl_attribute (boolean,itemkey,itemvalue,cre_by,cre_on,attribute) select 1,"sfi_cd",a.itemvalue,1,now(), 1262 from cor_tbl_txt a where txttype=2 and txt = "Vessel (bucket)";</v>
      </c>
    </row>
    <row r="383" spans="1:6" x14ac:dyDescent="0.2">
      <c r="A383" t="s">
        <v>4</v>
      </c>
      <c r="B383" t="s">
        <v>788</v>
      </c>
      <c r="C383" t="s">
        <v>789</v>
      </c>
      <c r="D383" t="s">
        <v>790</v>
      </c>
      <c r="E383">
        <f>VLOOKUP(D383,attrlookup!A$1:B$100,2)</f>
        <v>1263</v>
      </c>
      <c r="F383" t="str">
        <f>_xlfn.TEXTJOIN("",1,Query!A$1,sf_short_descriptions_mapped_to!E383,Query!B$1,sf_short_descriptions_mapped_to!C383,Query!C$1)</f>
        <v>insert into cor_tbl_attribute (boolean,itemkey,itemvalue,cre_by,cre_on,attribute) select 1,"sfi_cd",a.itemvalue,1,now(), 1263 from cor_tbl_txt a where txttype=2 and txt = "2 x frags Grinding Stone";</v>
      </c>
    </row>
    <row r="384" spans="1:6" x14ac:dyDescent="0.2">
      <c r="A384" t="s">
        <v>4</v>
      </c>
      <c r="B384" t="s">
        <v>791</v>
      </c>
      <c r="C384" t="s">
        <v>792</v>
      </c>
      <c r="D384" t="s">
        <v>790</v>
      </c>
      <c r="E384">
        <f>VLOOKUP(D384,attrlookup!A$1:B$100,2)</f>
        <v>1263</v>
      </c>
      <c r="F384" t="str">
        <f>_xlfn.TEXTJOIN("",1,Query!A$1,sf_short_descriptions_mapped_to!E384,Query!B$1,sf_short_descriptions_mapped_to!C384,Query!C$1)</f>
        <v>insert into cor_tbl_attribute (boolean,itemkey,itemvalue,cre_by,cre_on,attribute) select 1,"sfi_cd",a.itemvalue,1,now(), 1263 from cor_tbl_txt a where txttype=2 and txt = "Fragment of millstone (imported stone)";</v>
      </c>
    </row>
    <row r="385" spans="1:6" x14ac:dyDescent="0.2">
      <c r="A385" t="s">
        <v>4</v>
      </c>
      <c r="B385" t="s">
        <v>793</v>
      </c>
      <c r="C385" t="s">
        <v>794</v>
      </c>
      <c r="D385" t="s">
        <v>790</v>
      </c>
      <c r="E385">
        <f>VLOOKUP(D385,attrlookup!A$1:B$100,2)</f>
        <v>1263</v>
      </c>
      <c r="F385" t="str">
        <f>_xlfn.TEXTJOIN("",1,Query!A$1,sf_short_descriptions_mapped_to!E385,Query!B$1,sf_short_descriptions_mapped_to!C385,Query!C$1)</f>
        <v>insert into cor_tbl_attribute (boolean,itemkey,itemvalue,cre_by,cre_on,attribute) select 1,"sfi_cd",a.itemvalue,1,now(), 1263 from cor_tbl_txt a where txttype=2 and txt = "Fragmentarily preserved grindstone";</v>
      </c>
    </row>
    <row r="386" spans="1:6" x14ac:dyDescent="0.2">
      <c r="A386" t="s">
        <v>4</v>
      </c>
      <c r="B386" t="s">
        <v>795</v>
      </c>
      <c r="C386" t="s">
        <v>796</v>
      </c>
      <c r="D386" t="s">
        <v>790</v>
      </c>
      <c r="E386">
        <f>VLOOKUP(D386,attrlookup!A$1:B$100,2)</f>
        <v>1263</v>
      </c>
      <c r="F386" t="str">
        <f>_xlfn.TEXTJOIN("",1,Query!A$1,sf_short_descriptions_mapped_to!E386,Query!B$1,sf_short_descriptions_mapped_to!C386,Query!C$1)</f>
        <v>insert into cor_tbl_attribute (boolean,itemkey,itemvalue,cre_by,cre_on,attribute) select 1,"sfi_cd",a.itemvalue,1,now(), 1263 from cor_tbl_txt a where txttype=2 and txt = "Grind Stone";</v>
      </c>
    </row>
    <row r="387" spans="1:6" x14ac:dyDescent="0.2">
      <c r="A387" t="s">
        <v>4</v>
      </c>
      <c r="B387" t="s">
        <v>797</v>
      </c>
      <c r="C387" t="s">
        <v>798</v>
      </c>
      <c r="D387" t="s">
        <v>790</v>
      </c>
      <c r="E387">
        <f>VLOOKUP(D387,attrlookup!A$1:B$100,2)</f>
        <v>1263</v>
      </c>
      <c r="F387" t="str">
        <f>_xlfn.TEXTJOIN("",1,Query!A$1,sf_short_descriptions_mapped_to!E387,Query!B$1,sf_short_descriptions_mapped_to!C387,Query!C$1)</f>
        <v>insert into cor_tbl_attribute (boolean,itemkey,itemvalue,cre_by,cre_on,attribute) select 1,"sfi_cd",a.itemvalue,1,now(), 1263 from cor_tbl_txt a where txttype=2 and txt = "Grind stone (fragment)";</v>
      </c>
    </row>
    <row r="388" spans="1:6" x14ac:dyDescent="0.2">
      <c r="A388" t="s">
        <v>4</v>
      </c>
      <c r="B388" t="s">
        <v>799</v>
      </c>
      <c r="C388" t="s">
        <v>800</v>
      </c>
      <c r="D388" t="s">
        <v>790</v>
      </c>
      <c r="E388">
        <f>VLOOKUP(D388,attrlookup!A$1:B$100,2)</f>
        <v>1263</v>
      </c>
      <c r="F388" t="str">
        <f>_xlfn.TEXTJOIN("",1,Query!A$1,sf_short_descriptions_mapped_to!E388,Query!B$1,sf_short_descriptions_mapped_to!C388,Query!C$1)</f>
        <v>insert into cor_tbl_attribute (boolean,itemkey,itemvalue,cre_by,cre_on,attribute) select 1,"sfi_cd",a.itemvalue,1,now(), 1263 from cor_tbl_txt a where txttype=2 and txt = "Grinding stone";</v>
      </c>
    </row>
    <row r="389" spans="1:6" x14ac:dyDescent="0.2">
      <c r="A389" t="s">
        <v>4</v>
      </c>
      <c r="B389" t="s">
        <v>801</v>
      </c>
      <c r="C389" t="s">
        <v>802</v>
      </c>
      <c r="D389" t="s">
        <v>790</v>
      </c>
      <c r="E389">
        <f>VLOOKUP(D389,attrlookup!A$1:B$100,2)</f>
        <v>1263</v>
      </c>
      <c r="F389" t="str">
        <f>_xlfn.TEXTJOIN("",1,Query!A$1,sf_short_descriptions_mapped_to!E389,Query!B$1,sf_short_descriptions_mapped_to!C389,Query!C$1)</f>
        <v>insert into cor_tbl_attribute (boolean,itemkey,itemvalue,cre_by,cre_on,attribute) select 1,"sfi_cd",a.itemvalue,1,now(), 1263 from cor_tbl_txt a where txttype=2 and txt = "Grinding stone fragment";</v>
      </c>
    </row>
    <row r="390" spans="1:6" x14ac:dyDescent="0.2">
      <c r="A390" t="s">
        <v>4</v>
      </c>
      <c r="B390" t="s">
        <v>803</v>
      </c>
      <c r="C390" t="s">
        <v>804</v>
      </c>
      <c r="D390" t="s">
        <v>790</v>
      </c>
      <c r="E390">
        <f>VLOOKUP(D390,attrlookup!A$1:B$100,2)</f>
        <v>1263</v>
      </c>
      <c r="F390" t="str">
        <f>_xlfn.TEXTJOIN("",1,Query!A$1,sf_short_descriptions_mapped_to!E390,Query!B$1,sf_short_descriptions_mapped_to!C390,Query!C$1)</f>
        <v>insert into cor_tbl_attribute (boolean,itemkey,itemvalue,cre_by,cre_on,attribute) select 1,"sfi_cd",a.itemvalue,1,now(), 1263 from cor_tbl_txt a where txttype=2 and txt = "Grindstone";</v>
      </c>
    </row>
    <row r="391" spans="1:6" x14ac:dyDescent="0.2">
      <c r="A391" t="s">
        <v>4</v>
      </c>
      <c r="B391" t="s">
        <v>805</v>
      </c>
      <c r="C391" t="s">
        <v>806</v>
      </c>
      <c r="D391" t="s">
        <v>790</v>
      </c>
      <c r="E391">
        <f>VLOOKUP(D391,attrlookup!A$1:B$100,2)</f>
        <v>1263</v>
      </c>
      <c r="F391" t="str">
        <f>_xlfn.TEXTJOIN("",1,Query!A$1,sf_short_descriptions_mapped_to!E391,Query!B$1,sf_short_descriptions_mapped_to!C391,Query!C$1)</f>
        <v>insert into cor_tbl_attribute (boolean,itemkey,itemvalue,cre_by,cre_on,attribute) select 1,"sfi_cd",a.itemvalue,1,now(), 1263 from cor_tbl_txt a where txttype=2 and txt = "Grindstone/millstone (2 pieces)";</v>
      </c>
    </row>
    <row r="392" spans="1:6" x14ac:dyDescent="0.2">
      <c r="A392" t="s">
        <v>4</v>
      </c>
      <c r="B392" t="s">
        <v>807</v>
      </c>
      <c r="C392" t="s">
        <v>808</v>
      </c>
      <c r="D392" t="s">
        <v>790</v>
      </c>
      <c r="E392">
        <f>VLOOKUP(D392,attrlookup!A$1:B$100,2)</f>
        <v>1263</v>
      </c>
      <c r="F392" t="str">
        <f>_xlfn.TEXTJOIN("",1,Query!A$1,sf_short_descriptions_mapped_to!E392,Query!B$1,sf_short_descriptions_mapped_to!C392,Query!C$1)</f>
        <v>insert into cor_tbl_attribute (boolean,itemkey,itemvalue,cre_by,cre_on,attribute) select 1,"sfi_cd",a.itemvalue,1,now(), 1263 from cor_tbl_txt a where txttype=2 and txt = "half of possible grindstone";</v>
      </c>
    </row>
    <row r="393" spans="1:6" x14ac:dyDescent="0.2">
      <c r="A393" t="s">
        <v>4</v>
      </c>
      <c r="B393" t="s">
        <v>809</v>
      </c>
      <c r="C393" t="s">
        <v>810</v>
      </c>
      <c r="D393" t="s">
        <v>790</v>
      </c>
      <c r="E393">
        <f>VLOOKUP(D393,attrlookup!A$1:B$100,2)</f>
        <v>1263</v>
      </c>
      <c r="F393" t="str">
        <f>_xlfn.TEXTJOIN("",1,Query!A$1,sf_short_descriptions_mapped_to!E393,Query!B$1,sf_short_descriptions_mapped_to!C393,Query!C$1)</f>
        <v>insert into cor_tbl_attribute (boolean,itemkey,itemvalue,cre_by,cre_on,attribute) select 1,"sfi_cd",a.itemvalue,1,now(), 1263 from cor_tbl_txt a where txttype=2 and txt = "Macina";</v>
      </c>
    </row>
    <row r="394" spans="1:6" x14ac:dyDescent="0.2">
      <c r="A394" t="s">
        <v>4</v>
      </c>
      <c r="B394" t="s">
        <v>811</v>
      </c>
      <c r="C394" t="s">
        <v>790</v>
      </c>
      <c r="D394" t="s">
        <v>790</v>
      </c>
      <c r="E394">
        <f>VLOOKUP(D394,attrlookup!A$1:B$100,2)</f>
        <v>1263</v>
      </c>
      <c r="F394" t="str">
        <f>_xlfn.TEXTJOIN("",1,Query!A$1,sf_short_descriptions_mapped_to!E394,Query!B$1,sf_short_descriptions_mapped_to!C394,Query!C$1)</f>
        <v>insert into cor_tbl_attribute (boolean,itemkey,itemvalue,cre_by,cre_on,attribute) select 1,"sfi_cd",a.itemvalue,1,now(), 1263 from cor_tbl_txt a where txttype=2 and txt = "millstone";</v>
      </c>
    </row>
    <row r="395" spans="1:6" x14ac:dyDescent="0.2">
      <c r="A395" t="s">
        <v>4</v>
      </c>
      <c r="B395" t="s">
        <v>812</v>
      </c>
      <c r="C395" t="s">
        <v>813</v>
      </c>
      <c r="D395" t="s">
        <v>790</v>
      </c>
      <c r="E395">
        <f>VLOOKUP(D395,attrlookup!A$1:B$100,2)</f>
        <v>1263</v>
      </c>
      <c r="F395" t="str">
        <f>_xlfn.TEXTJOIN("",1,Query!A$1,sf_short_descriptions_mapped_to!E395,Query!B$1,sf_short_descriptions_mapped_to!C395,Query!C$1)</f>
        <v>insert into cor_tbl_attribute (boolean,itemkey,itemvalue,cre_by,cre_on,attribute) select 1,"sfi_cd",a.itemvalue,1,now(), 1263 from cor_tbl_txt a where txttype=2 and txt = "Millstone (?)";</v>
      </c>
    </row>
    <row r="396" spans="1:6" x14ac:dyDescent="0.2">
      <c r="A396" t="s">
        <v>4</v>
      </c>
      <c r="B396" t="s">
        <v>814</v>
      </c>
      <c r="C396" t="s">
        <v>815</v>
      </c>
      <c r="D396" t="s">
        <v>790</v>
      </c>
      <c r="E396">
        <f>VLOOKUP(D396,attrlookup!A$1:B$100,2)</f>
        <v>1263</v>
      </c>
      <c r="F396" t="str">
        <f>_xlfn.TEXTJOIN("",1,Query!A$1,sf_short_descriptions_mapped_to!E396,Query!B$1,sf_short_descriptions_mapped_to!C396,Query!C$1)</f>
        <v>insert into cor_tbl_attribute (boolean,itemkey,itemvalue,cre_by,cre_on,attribute) select 1,"sfi_cd",a.itemvalue,1,now(), 1263 from cor_tbl_txt a where txttype=2 and txt = "Millstone (2 pieces)";</v>
      </c>
    </row>
    <row r="397" spans="1:6" x14ac:dyDescent="0.2">
      <c r="A397" t="s">
        <v>4</v>
      </c>
      <c r="B397" t="s">
        <v>816</v>
      </c>
      <c r="C397" t="s">
        <v>817</v>
      </c>
      <c r="D397" t="s">
        <v>790</v>
      </c>
      <c r="E397">
        <f>VLOOKUP(D397,attrlookup!A$1:B$100,2)</f>
        <v>1263</v>
      </c>
      <c r="F397" t="str">
        <f>_xlfn.TEXTJOIN("",1,Query!A$1,sf_short_descriptions_mapped_to!E397,Query!B$1,sf_short_descriptions_mapped_to!C397,Query!C$1)</f>
        <v>insert into cor_tbl_attribute (boolean,itemkey,itemvalue,cre_by,cre_on,attribute) select 1,"sfi_cd",a.itemvalue,1,now(), 1263 from cor_tbl_txt a where txttype=2 and txt = "Nearly intact Grindstone";</v>
      </c>
    </row>
    <row r="398" spans="1:6" x14ac:dyDescent="0.2">
      <c r="A398" t="s">
        <v>4</v>
      </c>
      <c r="B398" t="s">
        <v>818</v>
      </c>
      <c r="C398" t="s">
        <v>819</v>
      </c>
      <c r="D398" t="s">
        <v>790</v>
      </c>
      <c r="E398">
        <f>VLOOKUP(D398,attrlookup!A$1:B$100,2)</f>
        <v>1263</v>
      </c>
      <c r="F398" t="str">
        <f>_xlfn.TEXTJOIN("",1,Query!A$1,sf_short_descriptions_mapped_to!E398,Query!B$1,sf_short_descriptions_mapped_to!C398,Query!C$1)</f>
        <v>insert into cor_tbl_attribute (boolean,itemkey,itemvalue,cre_by,cre_on,attribute) select 1,"sfi_cd",a.itemvalue,1,now(), 1263 from cor_tbl_txt a where txttype=2 and txt = "quern stone";</v>
      </c>
    </row>
    <row r="399" spans="1:6" x14ac:dyDescent="0.2">
      <c r="A399" t="s">
        <v>4</v>
      </c>
      <c r="B399" t="s">
        <v>820</v>
      </c>
      <c r="C399" t="s">
        <v>821</v>
      </c>
      <c r="D399" t="s">
        <v>790</v>
      </c>
      <c r="E399">
        <f>VLOOKUP(D399,attrlookup!A$1:B$100,2)</f>
        <v>1263</v>
      </c>
      <c r="F399" t="str">
        <f>_xlfn.TEXTJOIN("",1,Query!A$1,sf_short_descriptions_mapped_to!E399,Query!B$1,sf_short_descriptions_mapped_to!C399,Query!C$1)</f>
        <v>insert into cor_tbl_attribute (boolean,itemkey,itemvalue,cre_by,cre_on,attribute) select 1,"sfi_cd",a.itemvalue,1,now(), 1263 from cor_tbl_txt a where txttype=2 and txt = "quernstone";</v>
      </c>
    </row>
    <row r="400" spans="1:6" x14ac:dyDescent="0.2">
      <c r="A400" t="s">
        <v>4</v>
      </c>
      <c r="B400" t="s">
        <v>822</v>
      </c>
      <c r="C400" t="s">
        <v>823</v>
      </c>
      <c r="D400" t="s">
        <v>790</v>
      </c>
      <c r="E400">
        <f>VLOOKUP(D400,attrlookup!A$1:B$100,2)</f>
        <v>1263</v>
      </c>
      <c r="F400" t="str">
        <f>_xlfn.TEXTJOIN("",1,Query!A$1,sf_short_descriptions_mapped_to!E400,Query!B$1,sf_short_descriptions_mapped_to!C400,Query!C$1)</f>
        <v>insert into cor_tbl_attribute (boolean,itemkey,itemvalue,cre_by,cre_on,attribute) select 1,"sfi_cd",a.itemvalue,1,now(), 1263 from cor_tbl_txt a where txttype=2 and txt = "Three fragments of millstone";</v>
      </c>
    </row>
    <row r="401" spans="1:6" x14ac:dyDescent="0.2">
      <c r="A401" t="s">
        <v>4</v>
      </c>
      <c r="B401" t="s">
        <v>824</v>
      </c>
      <c r="C401" t="s">
        <v>825</v>
      </c>
      <c r="D401" t="s">
        <v>826</v>
      </c>
      <c r="E401">
        <f>VLOOKUP(D401,attrlookup!A$1:B$100,2)</f>
        <v>1264</v>
      </c>
      <c r="F401" t="str">
        <f>_xlfn.TEXTJOIN("",1,Query!A$1,sf_short_descriptions_mapped_to!E401,Query!B$1,sf_short_descriptions_mapped_to!C401,Query!C$1)</f>
        <v>insert into cor_tbl_attribute (boolean,itemkey,itemvalue,cre_by,cre_on,attribute) select 1,"sfi_cd",a.itemvalue,1,now(), 1264 from cor_tbl_txt a where txttype=2 and txt = "Matrice";</v>
      </c>
    </row>
    <row r="402" spans="1:6" x14ac:dyDescent="0.2">
      <c r="A402" t="s">
        <v>4</v>
      </c>
      <c r="B402" t="s">
        <v>827</v>
      </c>
      <c r="C402" t="s">
        <v>828</v>
      </c>
      <c r="D402" t="s">
        <v>826</v>
      </c>
      <c r="E402">
        <f>VLOOKUP(D402,attrlookup!A$1:B$100,2)</f>
        <v>1264</v>
      </c>
      <c r="F402" t="str">
        <f>_xlfn.TEXTJOIN("",1,Query!A$1,sf_short_descriptions_mapped_to!E402,Query!B$1,sf_short_descriptions_mapped_to!C402,Query!C$1)</f>
        <v>insert into cor_tbl_attribute (boolean,itemkey,itemvalue,cre_by,cre_on,attribute) select 1,"sfi_cd",a.itemvalue,1,now(), 1264 from cor_tbl_txt a where txttype=2 and txt = "Mold";</v>
      </c>
    </row>
    <row r="403" spans="1:6" x14ac:dyDescent="0.2">
      <c r="A403" t="s">
        <v>4</v>
      </c>
      <c r="B403" t="s">
        <v>829</v>
      </c>
      <c r="C403" t="s">
        <v>830</v>
      </c>
      <c r="D403" t="s">
        <v>826</v>
      </c>
      <c r="E403">
        <f>VLOOKUP(D403,attrlookup!A$1:B$100,2)</f>
        <v>1264</v>
      </c>
      <c r="F403" t="str">
        <f>_xlfn.TEXTJOIN("",1,Query!A$1,sf_short_descriptions_mapped_to!E403,Query!B$1,sf_short_descriptions_mapped_to!C403,Query!C$1)</f>
        <v>insert into cor_tbl_attribute (boolean,itemkey,itemvalue,cre_by,cre_on,attribute) select 1,"sfi_cd",a.itemvalue,1,now(), 1264 from cor_tbl_txt a where txttype=2 and txt = "Mould";</v>
      </c>
    </row>
    <row r="404" spans="1:6" x14ac:dyDescent="0.2">
      <c r="A404" t="s">
        <v>4</v>
      </c>
      <c r="B404" t="s">
        <v>831</v>
      </c>
      <c r="C404" t="s">
        <v>832</v>
      </c>
      <c r="D404" t="s">
        <v>833</v>
      </c>
      <c r="E404">
        <f>VLOOKUP(D404,attrlookup!A$1:B$100,2)</f>
        <v>1265</v>
      </c>
      <c r="F404" t="str">
        <f>_xlfn.TEXTJOIN("",1,Query!A$1,sf_short_descriptions_mapped_to!E404,Query!B$1,sf_short_descriptions_mapped_to!C404,Query!C$1)</f>
        <v>insert into cor_tbl_attribute (boolean,itemkey,itemvalue,cre_by,cre_on,attribute) select 1,"sfi_cd",a.itemvalue,1,now(), 1265 from cor_tbl_txt a where txttype=2 and txt = "Mortaio";</v>
      </c>
    </row>
    <row r="405" spans="1:6" x14ac:dyDescent="0.2">
      <c r="A405" t="s">
        <v>4</v>
      </c>
      <c r="B405" t="s">
        <v>834</v>
      </c>
      <c r="C405" t="s">
        <v>835</v>
      </c>
      <c r="D405" t="s">
        <v>833</v>
      </c>
      <c r="E405">
        <f>VLOOKUP(D405,attrlookup!A$1:B$100,2)</f>
        <v>1265</v>
      </c>
      <c r="F405" t="str">
        <f>_xlfn.TEXTJOIN("",1,Query!A$1,sf_short_descriptions_mapped_to!E405,Query!B$1,sf_short_descriptions_mapped_to!C405,Query!C$1)</f>
        <v>insert into cor_tbl_attribute (boolean,itemkey,itemvalue,cre_by,cre_on,attribute) select 1,"sfi_cd",a.itemvalue,1,now(), 1265 from cor_tbl_txt a where txttype=2 and txt = "Mortar Fragment";</v>
      </c>
    </row>
    <row r="406" spans="1:6" x14ac:dyDescent="0.2">
      <c r="A406" t="s">
        <v>4</v>
      </c>
      <c r="B406" t="s">
        <v>836</v>
      </c>
      <c r="C406" t="s">
        <v>837</v>
      </c>
      <c r="D406" t="s">
        <v>833</v>
      </c>
      <c r="E406">
        <f>VLOOKUP(D406,attrlookup!A$1:B$100,2)</f>
        <v>1265</v>
      </c>
      <c r="F406" t="str">
        <f>_xlfn.TEXTJOIN("",1,Query!A$1,sf_short_descriptions_mapped_to!E406,Query!B$1,sf_short_descriptions_mapped_to!C406,Query!C$1)</f>
        <v>insert into cor_tbl_attribute (boolean,itemkey,itemvalue,cre_by,cre_on,attribute) select 1,"sfi_cd",a.itemvalue,1,now(), 1265 from cor_tbl_txt a where txttype=2 and txt = "Mortar with stones";</v>
      </c>
    </row>
    <row r="407" spans="1:6" x14ac:dyDescent="0.2">
      <c r="A407" t="s">
        <v>4</v>
      </c>
      <c r="B407" t="s">
        <v>838</v>
      </c>
      <c r="C407" t="s">
        <v>839</v>
      </c>
      <c r="D407" t="s">
        <v>840</v>
      </c>
      <c r="E407">
        <f>VLOOKUP(D407,attrlookup!A$1:B$100,2)</f>
        <v>1266</v>
      </c>
      <c r="F407" t="str">
        <f>_xlfn.TEXTJOIN("",1,Query!A$1,sf_short_descriptions_mapped_to!E407,Query!B$1,sf_short_descriptions_mapped_to!C407,Query!C$1)</f>
        <v>insert into cor_tbl_attribute (boolean,itemkey,itemvalue,cre_by,cre_on,attribute) select 1,"sfi_cd",a.itemvalue,1,now(), 1266 from cor_tbl_txt a where txttype=2 and txt = " folded nail";</v>
      </c>
    </row>
    <row r="408" spans="1:6" x14ac:dyDescent="0.2">
      <c r="A408" t="s">
        <v>4</v>
      </c>
      <c r="B408" t="s">
        <v>841</v>
      </c>
      <c r="C408" t="s">
        <v>842</v>
      </c>
      <c r="D408" t="s">
        <v>840</v>
      </c>
      <c r="E408">
        <f>VLOOKUP(D408,attrlookup!A$1:B$100,2)</f>
        <v>1266</v>
      </c>
      <c r="F408" t="str">
        <f>_xlfn.TEXTJOIN("",1,Query!A$1,sf_short_descriptions_mapped_to!E408,Query!B$1,sf_short_descriptions_mapped_to!C408,Query!C$1)</f>
        <v>insert into cor_tbl_attribute (boolean,itemkey,itemvalue,cre_by,cre_on,attribute) select 1,"sfi_cd",a.itemvalue,1,now(), 1266 from cor_tbl_txt a where txttype=2 and txt = "Broken nail - bent in curve";</v>
      </c>
    </row>
    <row r="409" spans="1:6" x14ac:dyDescent="0.2">
      <c r="A409" t="s">
        <v>4</v>
      </c>
      <c r="B409" t="s">
        <v>843</v>
      </c>
      <c r="C409" t="s">
        <v>844</v>
      </c>
      <c r="D409" t="s">
        <v>840</v>
      </c>
      <c r="E409">
        <f>VLOOKUP(D409,attrlookup!A$1:B$100,2)</f>
        <v>1266</v>
      </c>
      <c r="F409" t="str">
        <f>_xlfn.TEXTJOIN("",1,Query!A$1,sf_short_descriptions_mapped_to!E409,Query!B$1,sf_short_descriptions_mapped_to!C409,Query!C$1)</f>
        <v>insert into cor_tbl_attribute (boolean,itemkey,itemvalue,cre_by,cre_on,attribute) select 1,"sfi_cd",a.itemvalue,1,now(), 1266 from cor_tbl_txt a where txttype=2 and txt = "bronze nail head";</v>
      </c>
    </row>
    <row r="410" spans="1:6" x14ac:dyDescent="0.2">
      <c r="A410" t="s">
        <v>4</v>
      </c>
      <c r="B410" t="s">
        <v>845</v>
      </c>
      <c r="C410" t="s">
        <v>846</v>
      </c>
      <c r="D410" t="s">
        <v>840</v>
      </c>
      <c r="E410">
        <f>VLOOKUP(D410,attrlookup!A$1:B$100,2)</f>
        <v>1266</v>
      </c>
      <c r="F410" t="str">
        <f>_xlfn.TEXTJOIN("",1,Query!A$1,sf_short_descriptions_mapped_to!E410,Query!B$1,sf_short_descriptions_mapped_to!C410,Query!C$1)</f>
        <v>insert into cor_tbl_attribute (boolean,itemkey,itemvalue,cre_by,cre_on,attribute) select 1,"sfi_cd",a.itemvalue,1,now(), 1266 from cor_tbl_txt a where txttype=2 and txt = "Chiodo";</v>
      </c>
    </row>
    <row r="411" spans="1:6" x14ac:dyDescent="0.2">
      <c r="A411" t="s">
        <v>4</v>
      </c>
      <c r="B411" t="s">
        <v>847</v>
      </c>
      <c r="C411" t="s">
        <v>848</v>
      </c>
      <c r="D411" t="s">
        <v>840</v>
      </c>
      <c r="E411">
        <f>VLOOKUP(D411,attrlookup!A$1:B$100,2)</f>
        <v>1266</v>
      </c>
      <c r="F411" t="str">
        <f>_xlfn.TEXTJOIN("",1,Query!A$1,sf_short_descriptions_mapped_to!E411,Query!B$1,sf_short_descriptions_mapped_to!C411,Query!C$1)</f>
        <v>insert into cor_tbl_attribute (boolean,itemkey,itemvalue,cre_by,cre_on,attribute) select 1,"sfi_cd",a.itemvalue,1,now(), 1266 from cor_tbl_txt a where txttype=2 and txt = "Chiodo Piegato";</v>
      </c>
    </row>
    <row r="412" spans="1:6" x14ac:dyDescent="0.2">
      <c r="A412" t="s">
        <v>4</v>
      </c>
      <c r="B412" t="s">
        <v>849</v>
      </c>
      <c r="C412" t="s">
        <v>850</v>
      </c>
      <c r="D412" t="s">
        <v>840</v>
      </c>
      <c r="E412">
        <f>VLOOKUP(D412,attrlookup!A$1:B$100,2)</f>
        <v>1266</v>
      </c>
      <c r="F412" t="str">
        <f>_xlfn.TEXTJOIN("",1,Query!A$1,sf_short_descriptions_mapped_to!E412,Query!B$1,sf_short_descriptions_mapped_to!C412,Query!C$1)</f>
        <v>insert into cor_tbl_attribute (boolean,itemkey,itemvalue,cre_by,cre_on,attribute) select 1,"sfi_cd",a.itemvalue,1,now(), 1266 from cor_tbl_txt a where txttype=2 and txt = "folded nail";</v>
      </c>
    </row>
    <row r="413" spans="1:6" x14ac:dyDescent="0.2">
      <c r="A413" t="s">
        <v>4</v>
      </c>
      <c r="B413" t="s">
        <v>851</v>
      </c>
      <c r="C413" t="s">
        <v>852</v>
      </c>
      <c r="D413" t="s">
        <v>840</v>
      </c>
      <c r="E413">
        <f>VLOOKUP(D413,attrlookup!A$1:B$100,2)</f>
        <v>1266</v>
      </c>
      <c r="F413" t="str">
        <f>_xlfn.TEXTJOIN("",1,Query!A$1,sf_short_descriptions_mapped_to!E413,Query!B$1,sf_short_descriptions_mapped_to!C413,Query!C$1)</f>
        <v>insert into cor_tbl_attribute (boolean,itemkey,itemvalue,cre_by,cre_on,attribute) select 1,"sfi_cd",a.itemvalue,1,now(), 1266 from cor_tbl_txt a where txttype=2 and txt = "Fragment  of a nail";</v>
      </c>
    </row>
    <row r="414" spans="1:6" x14ac:dyDescent="0.2">
      <c r="A414" t="s">
        <v>4</v>
      </c>
      <c r="B414" t="s">
        <v>853</v>
      </c>
      <c r="C414" t="s">
        <v>854</v>
      </c>
      <c r="D414" t="s">
        <v>840</v>
      </c>
      <c r="E414">
        <f>VLOOKUP(D414,attrlookup!A$1:B$100,2)</f>
        <v>1266</v>
      </c>
      <c r="F414" t="str">
        <f>_xlfn.TEXTJOIN("",1,Query!A$1,sf_short_descriptions_mapped_to!E414,Query!B$1,sf_short_descriptions_mapped_to!C414,Query!C$1)</f>
        <v>insert into cor_tbl_attribute (boolean,itemkey,itemvalue,cre_by,cre_on,attribute) select 1,"sfi_cd",a.itemvalue,1,now(), 1266 from cor_tbl_txt a where txttype=2 and txt = "Inidentified (fragment of nail)";</v>
      </c>
    </row>
    <row r="415" spans="1:6" x14ac:dyDescent="0.2">
      <c r="A415" t="s">
        <v>4</v>
      </c>
      <c r="B415" t="s">
        <v>855</v>
      </c>
      <c r="C415" t="s">
        <v>856</v>
      </c>
      <c r="D415" t="s">
        <v>840</v>
      </c>
      <c r="E415">
        <f>VLOOKUP(D415,attrlookup!A$1:B$100,2)</f>
        <v>1266</v>
      </c>
      <c r="F415" t="str">
        <f>_xlfn.TEXTJOIN("",1,Query!A$1,sf_short_descriptions_mapped_to!E415,Query!B$1,sf_short_descriptions_mapped_to!C415,Query!C$1)</f>
        <v>insert into cor_tbl_attribute (boolean,itemkey,itemvalue,cre_by,cre_on,attribute) select 1,"sfi_cd",a.itemvalue,1,now(), 1266 from cor_tbl_txt a where txttype=2 and txt = "Nail";</v>
      </c>
    </row>
    <row r="416" spans="1:6" x14ac:dyDescent="0.2">
      <c r="A416" t="s">
        <v>4</v>
      </c>
      <c r="B416" t="s">
        <v>857</v>
      </c>
      <c r="C416" t="s">
        <v>858</v>
      </c>
      <c r="D416" t="s">
        <v>840</v>
      </c>
      <c r="E416">
        <f>VLOOKUP(D416,attrlookup!A$1:B$100,2)</f>
        <v>1266</v>
      </c>
      <c r="F416" t="str">
        <f>_xlfn.TEXTJOIN("",1,Query!A$1,sf_short_descriptions_mapped_to!E416,Query!B$1,sf_short_descriptions_mapped_to!C416,Query!C$1)</f>
        <v>insert into cor_tbl_attribute (boolean,itemkey,itemvalue,cre_by,cre_on,attribute) select 1,"sfi_cd",a.itemvalue,1,now(), 1266 from cor_tbl_txt a where txttype=2 and txt = "Nail (furniture nail)";</v>
      </c>
    </row>
    <row r="417" spans="1:6" x14ac:dyDescent="0.2">
      <c r="A417" t="s">
        <v>4</v>
      </c>
      <c r="B417" t="s">
        <v>859</v>
      </c>
      <c r="C417" t="s">
        <v>860</v>
      </c>
      <c r="D417" t="s">
        <v>840</v>
      </c>
      <c r="E417">
        <f>VLOOKUP(D417,attrlookup!A$1:B$100,2)</f>
        <v>1266</v>
      </c>
      <c r="F417" t="str">
        <f>_xlfn.TEXTJOIN("",1,Query!A$1,sf_short_descriptions_mapped_to!E417,Query!B$1,sf_short_descriptions_mapped_to!C417,Query!C$1)</f>
        <v>insert into cor_tbl_attribute (boolean,itemkey,itemvalue,cre_by,cre_on,attribute) select 1,"sfi_cd",a.itemvalue,1,now(), 1266 from cor_tbl_txt a where txttype=2 and txt = "nail (tomb)";</v>
      </c>
    </row>
    <row r="418" spans="1:6" x14ac:dyDescent="0.2">
      <c r="A418" t="s">
        <v>4</v>
      </c>
      <c r="B418" t="s">
        <v>861</v>
      </c>
      <c r="C418" t="s">
        <v>862</v>
      </c>
      <c r="D418" t="s">
        <v>840</v>
      </c>
      <c r="E418">
        <f>VLOOKUP(D418,attrlookup!A$1:B$100,2)</f>
        <v>1266</v>
      </c>
      <c r="F418" t="str">
        <f>_xlfn.TEXTJOIN("",1,Query!A$1,sf_short_descriptions_mapped_to!E418,Query!B$1,sf_short_descriptions_mapped_to!C418,Query!C$1)</f>
        <v>insert into cor_tbl_attribute (boolean,itemkey,itemvalue,cre_by,cre_on,attribute) select 1,"sfi_cd",a.itemvalue,1,now(), 1266 from cor_tbl_txt a where txttype=2 and txt = "Nail head";</v>
      </c>
    </row>
    <row r="419" spans="1:6" x14ac:dyDescent="0.2">
      <c r="A419" t="s">
        <v>4</v>
      </c>
      <c r="B419" t="s">
        <v>863</v>
      </c>
      <c r="C419" t="s">
        <v>864</v>
      </c>
      <c r="D419" t="s">
        <v>840</v>
      </c>
      <c r="E419">
        <f>VLOOKUP(D419,attrlookup!A$1:B$100,2)</f>
        <v>1266</v>
      </c>
      <c r="F419" t="str">
        <f>_xlfn.TEXTJOIN("",1,Query!A$1,sf_short_descriptions_mapped_to!E419,Query!B$1,sf_short_descriptions_mapped_to!C419,Query!C$1)</f>
        <v>insert into cor_tbl_attribute (boolean,itemkey,itemvalue,cre_by,cre_on,attribute) select 1,"sfi_cd",a.itemvalue,1,now(), 1266 from cor_tbl_txt a where txttype=2 and txt = "Nail or tack";</v>
      </c>
    </row>
    <row r="420" spans="1:6" x14ac:dyDescent="0.2">
      <c r="A420" t="s">
        <v>4</v>
      </c>
      <c r="B420" t="s">
        <v>865</v>
      </c>
      <c r="C420" t="s">
        <v>866</v>
      </c>
      <c r="D420" t="s">
        <v>840</v>
      </c>
      <c r="E420">
        <f>VLOOKUP(D420,attrlookup!A$1:B$100,2)</f>
        <v>1266</v>
      </c>
      <c r="F420" t="str">
        <f>_xlfn.TEXTJOIN("",1,Query!A$1,sf_short_descriptions_mapped_to!E420,Query!B$1,sf_short_descriptions_mapped_to!C420,Query!C$1)</f>
        <v>insert into cor_tbl_attribute (boolean,itemkey,itemvalue,cre_by,cre_on,attribute) select 1,"sfi_cd",a.itemvalue,1,now(), 1266 from cor_tbl_txt a where txttype=2 and txt = "Nail shaft";</v>
      </c>
    </row>
    <row r="421" spans="1:6" x14ac:dyDescent="0.2">
      <c r="A421" t="s">
        <v>4</v>
      </c>
      <c r="B421" t="s">
        <v>867</v>
      </c>
      <c r="C421" t="s">
        <v>868</v>
      </c>
      <c r="D421" t="s">
        <v>840</v>
      </c>
      <c r="E421">
        <f>VLOOKUP(D421,attrlookup!A$1:B$100,2)</f>
        <v>1266</v>
      </c>
      <c r="F421" t="str">
        <f>_xlfn.TEXTJOIN("",1,Query!A$1,sf_short_descriptions_mapped_to!E421,Query!B$1,sf_short_descriptions_mapped_to!C421,Query!C$1)</f>
        <v>insert into cor_tbl_attribute (boolean,itemkey,itemvalue,cre_by,cre_on,attribute) select 1,"sfi_cd",a.itemvalue,1,now(), 1266 from cor_tbl_txt a where txttype=2 and txt = "Nail with wood";</v>
      </c>
    </row>
    <row r="422" spans="1:6" x14ac:dyDescent="0.2">
      <c r="A422" t="s">
        <v>4</v>
      </c>
      <c r="B422" t="s">
        <v>869</v>
      </c>
      <c r="C422" t="s">
        <v>870</v>
      </c>
      <c r="D422" t="s">
        <v>840</v>
      </c>
      <c r="E422">
        <f>VLOOKUP(D422,attrlookup!A$1:B$100,2)</f>
        <v>1266</v>
      </c>
      <c r="F422" t="str">
        <f>_xlfn.TEXTJOIN("",1,Query!A$1,sf_short_descriptions_mapped_to!E422,Query!B$1,sf_short_descriptions_mapped_to!C422,Query!C$1)</f>
        <v>insert into cor_tbl_attribute (boolean,itemkey,itemvalue,cre_by,cre_on,attribute) select 1,"sfi_cd",a.itemvalue,1,now(), 1266 from cor_tbl_txt a where txttype=2 and txt = "nail/pin";</v>
      </c>
    </row>
    <row r="423" spans="1:6" x14ac:dyDescent="0.2">
      <c r="A423" t="s">
        <v>4</v>
      </c>
      <c r="B423" t="s">
        <v>871</v>
      </c>
      <c r="C423" t="s">
        <v>872</v>
      </c>
      <c r="D423" t="s">
        <v>840</v>
      </c>
      <c r="E423">
        <f>VLOOKUP(D423,attrlookup!A$1:B$100,2)</f>
        <v>1266</v>
      </c>
      <c r="F423" t="str">
        <f>_xlfn.TEXTJOIN("",1,Query!A$1,sf_short_descriptions_mapped_to!E423,Query!B$1,sf_short_descriptions_mapped_to!C423,Query!C$1)</f>
        <v>insert into cor_tbl_attribute (boolean,itemkey,itemvalue,cre_by,cre_on,attribute) select 1,"sfi_cd",a.itemvalue,1,now(), 1266 from cor_tbl_txt a where txttype=2 and txt = "neil";</v>
      </c>
    </row>
    <row r="424" spans="1:6" x14ac:dyDescent="0.2">
      <c r="A424" t="s">
        <v>4</v>
      </c>
      <c r="B424" t="s">
        <v>873</v>
      </c>
      <c r="C424" t="s">
        <v>874</v>
      </c>
      <c r="D424" t="s">
        <v>840</v>
      </c>
      <c r="E424">
        <f>VLOOKUP(D424,attrlookup!A$1:B$100,2)</f>
        <v>1266</v>
      </c>
      <c r="F424" t="str">
        <f>_xlfn.TEXTJOIN("",1,Query!A$1,sf_short_descriptions_mapped_to!E424,Query!B$1,sf_short_descriptions_mapped_to!C424,Query!C$1)</f>
        <v>insert into cor_tbl_attribute (boolean,itemkey,itemvalue,cre_by,cre_on,attribute) select 1,"sfi_cd",a.itemvalue,1,now(), 1266 from cor_tbl_txt a where txttype=2 and txt = "Object";</v>
      </c>
    </row>
    <row r="425" spans="1:6" x14ac:dyDescent="0.2">
      <c r="A425" t="s">
        <v>4</v>
      </c>
      <c r="B425" t="s">
        <v>875</v>
      </c>
      <c r="C425" t="s">
        <v>876</v>
      </c>
      <c r="D425" t="s">
        <v>840</v>
      </c>
      <c r="E425">
        <f>VLOOKUP(D425,attrlookup!A$1:B$100,2)</f>
        <v>1266</v>
      </c>
      <c r="F425" t="str">
        <f>_xlfn.TEXTJOIN("",1,Query!A$1,sf_short_descriptions_mapped_to!E425,Query!B$1,sf_short_descriptions_mapped_to!C425,Query!C$1)</f>
        <v>insert into cor_tbl_attribute (boolean,itemkey,itemvalue,cre_by,cre_on,attribute) select 1,"sfi_cd",a.itemvalue,1,now(), 1266 from cor_tbl_txt a where txttype=2 and txt = "Object (from sample 536)";</v>
      </c>
    </row>
    <row r="426" spans="1:6" x14ac:dyDescent="0.2">
      <c r="A426" t="s">
        <v>4</v>
      </c>
      <c r="B426" t="s">
        <v>877</v>
      </c>
      <c r="C426" t="s">
        <v>878</v>
      </c>
      <c r="D426" t="s">
        <v>840</v>
      </c>
      <c r="E426">
        <f>VLOOKUP(D426,attrlookup!A$1:B$100,2)</f>
        <v>1266</v>
      </c>
      <c r="F426" t="str">
        <f>_xlfn.TEXTJOIN("",1,Query!A$1,sf_short_descriptions_mapped_to!E426,Query!B$1,sf_short_descriptions_mapped_to!C426,Query!C$1)</f>
        <v>insert into cor_tbl_attribute (boolean,itemkey,itemvalue,cre_by,cre_on,attribute) select 1,"sfi_cd",a.itemvalue,1,now(), 1266 from cor_tbl_txt a where txttype=2 and txt = "Object (from sample 537)";</v>
      </c>
    </row>
    <row r="427" spans="1:6" x14ac:dyDescent="0.2">
      <c r="A427" t="s">
        <v>4</v>
      </c>
      <c r="B427" t="s">
        <v>879</v>
      </c>
      <c r="C427" t="s">
        <v>880</v>
      </c>
      <c r="D427" t="s">
        <v>840</v>
      </c>
      <c r="E427">
        <f>VLOOKUP(D427,attrlookup!A$1:B$100,2)</f>
        <v>1266</v>
      </c>
      <c r="F427" t="str">
        <f>_xlfn.TEXTJOIN("",1,Query!A$1,sf_short_descriptions_mapped_to!E427,Query!B$1,sf_short_descriptions_mapped_to!C427,Query!C$1)</f>
        <v>insert into cor_tbl_attribute (boolean,itemkey,itemvalue,cre_by,cre_on,attribute) select 1,"sfi_cd",a.itemvalue,1,now(), 1266 from cor_tbl_txt a where txttype=2 and txt = "Object (from sample 540)";</v>
      </c>
    </row>
    <row r="428" spans="1:6" x14ac:dyDescent="0.2">
      <c r="A428" t="s">
        <v>4</v>
      </c>
      <c r="B428" t="s">
        <v>881</v>
      </c>
      <c r="C428" t="s">
        <v>882</v>
      </c>
      <c r="D428" t="s">
        <v>840</v>
      </c>
      <c r="E428">
        <f>VLOOKUP(D428,attrlookup!A$1:B$100,2)</f>
        <v>1266</v>
      </c>
      <c r="F428" t="str">
        <f>_xlfn.TEXTJOIN("",1,Query!A$1,sf_short_descriptions_mapped_to!E428,Query!B$1,sf_short_descriptions_mapped_to!C428,Query!C$1)</f>
        <v>insert into cor_tbl_attribute (boolean,itemkey,itemvalue,cre_by,cre_on,attribute) select 1,"sfi_cd",a.itemvalue,1,now(), 1266 from cor_tbl_txt a where txttype=2 and txt = "object (from sieve)";</v>
      </c>
    </row>
    <row r="429" spans="1:6" x14ac:dyDescent="0.2">
      <c r="A429" t="s">
        <v>4</v>
      </c>
      <c r="B429" t="s">
        <v>883</v>
      </c>
      <c r="C429" t="s">
        <v>884</v>
      </c>
      <c r="D429" t="s">
        <v>840</v>
      </c>
      <c r="E429">
        <f>VLOOKUP(D429,attrlookup!A$1:B$100,2)</f>
        <v>1266</v>
      </c>
      <c r="F429" t="str">
        <f>_xlfn.TEXTJOIN("",1,Query!A$1,sf_short_descriptions_mapped_to!E429,Query!B$1,sf_short_descriptions_mapped_to!C429,Query!C$1)</f>
        <v>insert into cor_tbl_attribute (boolean,itemkey,itemvalue,cre_by,cre_on,attribute) select 1,"sfi_cd",a.itemvalue,1,now(), 1266 from cor_tbl_txt a where txttype=2 and txt = "Object (Nail)";</v>
      </c>
    </row>
    <row r="430" spans="1:6" x14ac:dyDescent="0.2">
      <c r="A430" t="s">
        <v>4</v>
      </c>
      <c r="B430" t="s">
        <v>885</v>
      </c>
      <c r="C430" t="s">
        <v>886</v>
      </c>
      <c r="D430" t="s">
        <v>840</v>
      </c>
      <c r="E430">
        <f>VLOOKUP(D430,attrlookup!A$1:B$100,2)</f>
        <v>1266</v>
      </c>
      <c r="F430" t="str">
        <f>_xlfn.TEXTJOIN("",1,Query!A$1,sf_short_descriptions_mapped_to!E430,Query!B$1,sf_short_descriptions_mapped_to!C430,Query!C$1)</f>
        <v>insert into cor_tbl_attribute (boolean,itemkey,itemvalue,cre_by,cre_on,attribute) select 1,"sfi_cd",a.itemvalue,1,now(), 1266 from cor_tbl_txt a where txttype=2 and txt = "Object (unidentifiable)";</v>
      </c>
    </row>
    <row r="431" spans="1:6" x14ac:dyDescent="0.2">
      <c r="A431" t="s">
        <v>4</v>
      </c>
      <c r="B431" t="s">
        <v>887</v>
      </c>
      <c r="C431" t="s">
        <v>888</v>
      </c>
      <c r="D431" t="s">
        <v>840</v>
      </c>
      <c r="E431">
        <f>VLOOKUP(D431,attrlookup!A$1:B$100,2)</f>
        <v>1266</v>
      </c>
      <c r="F431" t="str">
        <f>_xlfn.TEXTJOIN("",1,Query!A$1,sf_short_descriptions_mapped_to!E431,Query!B$1,sf_short_descriptions_mapped_to!C431,Query!C$1)</f>
        <v>insert into cor_tbl_attribute (boolean,itemkey,itemvalue,cre_by,cre_on,attribute) select 1,"sfi_cd",a.itemvalue,1,now(), 1266 from cor_tbl_txt a where txttype=2 and txt = "Object, nail/ spike";</v>
      </c>
    </row>
    <row r="432" spans="1:6" x14ac:dyDescent="0.2">
      <c r="A432" t="s">
        <v>4</v>
      </c>
      <c r="B432" t="s">
        <v>889</v>
      </c>
      <c r="C432" t="s">
        <v>890</v>
      </c>
      <c r="D432" t="s">
        <v>840</v>
      </c>
      <c r="E432">
        <f>VLOOKUP(D432,attrlookup!A$1:B$100,2)</f>
        <v>1266</v>
      </c>
      <c r="F432" t="str">
        <f>_xlfn.TEXTJOIN("",1,Query!A$1,sf_short_descriptions_mapped_to!E432,Query!B$1,sf_short_descriptions_mapped_to!C432,Query!C$1)</f>
        <v>insert into cor_tbl_attribute (boolean,itemkey,itemvalue,cre_by,cre_on,attribute) select 1,"sfi_cd",a.itemvalue,1,now(), 1266 from cor_tbl_txt a where txttype=2 and txt = "Ornamental tack or stud identified in sieve";</v>
      </c>
    </row>
    <row r="433" spans="1:6" x14ac:dyDescent="0.2">
      <c r="A433" t="s">
        <v>4</v>
      </c>
      <c r="B433" t="s">
        <v>891</v>
      </c>
      <c r="C433" t="s">
        <v>892</v>
      </c>
      <c r="D433" t="s">
        <v>840</v>
      </c>
      <c r="E433">
        <f>VLOOKUP(D433,attrlookup!A$1:B$100,2)</f>
        <v>1266</v>
      </c>
      <c r="F433" t="str">
        <f>_xlfn.TEXTJOIN("",1,Query!A$1,sf_short_descriptions_mapped_to!E433,Query!B$1,sf_short_descriptions_mapped_to!C433,Query!C$1)</f>
        <v>insert into cor_tbl_attribute (boolean,itemkey,itemvalue,cre_by,cre_on,attribute) select 1,"sfi_cd",a.itemvalue,1,now(), 1266 from cor_tbl_txt a where txttype=2 and txt = "Small nail (room 38)";</v>
      </c>
    </row>
    <row r="434" spans="1:6" x14ac:dyDescent="0.2">
      <c r="A434" t="s">
        <v>4</v>
      </c>
      <c r="B434" t="s">
        <v>893</v>
      </c>
      <c r="C434" t="s">
        <v>894</v>
      </c>
      <c r="D434" t="s">
        <v>840</v>
      </c>
      <c r="E434">
        <f>VLOOKUP(D434,attrlookup!A$1:B$100,2)</f>
        <v>1266</v>
      </c>
      <c r="F434" t="str">
        <f>_xlfn.TEXTJOIN("",1,Query!A$1,sf_short_descriptions_mapped_to!E434,Query!B$1,sf_short_descriptions_mapped_to!C434,Query!C$1)</f>
        <v>insert into cor_tbl_attribute (boolean,itemkey,itemvalue,cre_by,cre_on,attribute) select 1,"sfi_cd",a.itemvalue,1,now(), 1266 from cor_tbl_txt a where txttype=2 and txt = "Tack";</v>
      </c>
    </row>
    <row r="435" spans="1:6" x14ac:dyDescent="0.2">
      <c r="A435" t="s">
        <v>4</v>
      </c>
      <c r="B435" t="s">
        <v>895</v>
      </c>
      <c r="C435" t="s">
        <v>896</v>
      </c>
      <c r="D435" t="s">
        <v>897</v>
      </c>
      <c r="E435">
        <f>VLOOKUP(D435,attrlookup!A$1:B$100,2)</f>
        <v>1267</v>
      </c>
      <c r="F435" t="str">
        <f>_xlfn.TEXTJOIN("",1,Query!A$1,sf_short_descriptions_mapped_to!E435,Query!B$1,sf_short_descriptions_mapped_to!C435,Query!C$1)</f>
        <v>insert into cor_tbl_attribute (boolean,itemkey,itemvalue,cre_by,cre_on,attribute) select 1,"sfi_cd",a.itemvalue,1,now(), 1267 from cor_tbl_txt a where txttype=2 and txt = "Preserved uncarbonized wood fragment";</v>
      </c>
    </row>
    <row r="436" spans="1:6" x14ac:dyDescent="0.2">
      <c r="A436" t="s">
        <v>4</v>
      </c>
      <c r="B436" t="s">
        <v>898</v>
      </c>
      <c r="C436" t="s">
        <v>899</v>
      </c>
      <c r="D436" t="s">
        <v>897</v>
      </c>
      <c r="E436">
        <f>VLOOKUP(D436,attrlookup!A$1:B$100,2)</f>
        <v>1267</v>
      </c>
      <c r="F436" t="str">
        <f>_xlfn.TEXTJOIN("",1,Query!A$1,sf_short_descriptions_mapped_to!E436,Query!B$1,sf_short_descriptions_mapped_to!C436,Query!C$1)</f>
        <v>insert into cor_tbl_attribute (boolean,itemkey,itemvalue,cre_by,cre_on,attribute) select 1,"sfi_cd",a.itemvalue,1,now(), 1267 from cor_tbl_txt a where txttype=2 and txt = "Two bovine astragaloi";</v>
      </c>
    </row>
    <row r="437" spans="1:6" x14ac:dyDescent="0.2">
      <c r="A437" t="s">
        <v>4</v>
      </c>
      <c r="B437" t="s">
        <v>900</v>
      </c>
      <c r="C437" t="s">
        <v>901</v>
      </c>
      <c r="D437" t="s">
        <v>897</v>
      </c>
      <c r="E437">
        <f>VLOOKUP(D437,attrlookup!A$1:B$100,2)</f>
        <v>1267</v>
      </c>
      <c r="F437" t="str">
        <f>_xlfn.TEXTJOIN("",1,Query!A$1,sf_short_descriptions_mapped_to!E437,Query!B$1,sf_short_descriptions_mapped_to!C437,Query!C$1)</f>
        <v>insert into cor_tbl_attribute (boolean,itemkey,itemvalue,cre_by,cre_on,attribute) select 1,"sfi_cd",a.itemvalue,1,now(), 1267 from cor_tbl_txt a where txttype=2 and txt = "Worked bone (Possibly fish ear bone)";</v>
      </c>
    </row>
    <row r="438" spans="1:6" x14ac:dyDescent="0.2">
      <c r="A438" t="s">
        <v>4</v>
      </c>
      <c r="B438" t="s">
        <v>902</v>
      </c>
      <c r="C438" t="s">
        <v>903</v>
      </c>
      <c r="D438" t="s">
        <v>897</v>
      </c>
      <c r="E438">
        <f>VLOOKUP(D438,attrlookup!A$1:B$100,2)</f>
        <v>1267</v>
      </c>
      <c r="F438" t="str">
        <f>_xlfn.TEXTJOIN("",1,Query!A$1,sf_short_descriptions_mapped_to!E438,Query!B$1,sf_short_descriptions_mapped_to!C438,Query!C$1)</f>
        <v>insert into cor_tbl_attribute (boolean,itemkey,itemvalue,cre_by,cre_on,attribute) select 1,"sfi_cd",a.itemvalue,1,now(), 1267 from cor_tbl_txt a where txttype=2 and txt = "Worked stone (sculpture?)";</v>
      </c>
    </row>
    <row r="439" spans="1:6" x14ac:dyDescent="0.2">
      <c r="A439" t="s">
        <v>4</v>
      </c>
      <c r="B439" t="s">
        <v>904</v>
      </c>
      <c r="C439" t="s">
        <v>905</v>
      </c>
      <c r="D439" t="s">
        <v>906</v>
      </c>
      <c r="E439">
        <f>VLOOKUP(D439,attrlookup!A$1:B$100,2)</f>
        <v>1268</v>
      </c>
      <c r="F439" t="str">
        <f>_xlfn.TEXTJOIN("",1,Query!A$1,sf_short_descriptions_mapped_to!E439,Query!B$1,sf_short_descriptions_mapped_to!C439,Query!C$1)</f>
        <v>insert into cor_tbl_attribute (boolean,itemkey,itemvalue,cre_by,cre_on,attribute) select 1,"sfi_cd",a.itemvalue,1,now(), 1268 from cor_tbl_txt a where txttype=2 and txt = "Iron harness with copper badge";</v>
      </c>
    </row>
    <row r="440" spans="1:6" x14ac:dyDescent="0.2">
      <c r="A440" t="s">
        <v>4</v>
      </c>
      <c r="B440" t="s">
        <v>907</v>
      </c>
      <c r="C440" t="s">
        <v>908</v>
      </c>
      <c r="D440" t="s">
        <v>906</v>
      </c>
      <c r="E440">
        <f>VLOOKUP(D440,attrlookup!A$1:B$100,2)</f>
        <v>1268</v>
      </c>
      <c r="F440" t="str">
        <f>_xlfn.TEXTJOIN("",1,Query!A$1,sf_short_descriptions_mapped_to!E440,Query!B$1,sf_short_descriptions_mapped_to!C440,Query!C$1)</f>
        <v>insert into cor_tbl_attribute (boolean,itemkey,itemvalue,cre_by,cre_on,attribute) select 1,"sfi_cd",a.itemvalue,1,now(), 1268 from cor_tbl_txt a where txttype=2 and txt = "Anello";</v>
      </c>
    </row>
    <row r="441" spans="1:6" x14ac:dyDescent="0.2">
      <c r="A441" t="s">
        <v>4</v>
      </c>
      <c r="B441" t="s">
        <v>909</v>
      </c>
      <c r="C441" t="s">
        <v>910</v>
      </c>
      <c r="D441" t="s">
        <v>906</v>
      </c>
      <c r="E441">
        <f>VLOOKUP(D441,attrlookup!A$1:B$100,2)</f>
        <v>1268</v>
      </c>
      <c r="F441" t="str">
        <f>_xlfn.TEXTJOIN("",1,Query!A$1,sf_short_descriptions_mapped_to!E441,Query!B$1,sf_short_descriptions_mapped_to!C441,Query!C$1)</f>
        <v>insert into cor_tbl_attribute (boolean,itemkey,itemvalue,cre_by,cre_on,attribute) select 1,"sfi_cd",a.itemvalue,1,now(), 1268 from cor_tbl_txt a where txttype=2 and txt = "Bead";</v>
      </c>
    </row>
    <row r="442" spans="1:6" x14ac:dyDescent="0.2">
      <c r="A442" t="s">
        <v>4</v>
      </c>
      <c r="B442" t="s">
        <v>911</v>
      </c>
      <c r="C442" t="s">
        <v>912</v>
      </c>
      <c r="D442" t="s">
        <v>906</v>
      </c>
      <c r="E442">
        <f>VLOOKUP(D442,attrlookup!A$1:B$100,2)</f>
        <v>1268</v>
      </c>
      <c r="F442" t="str">
        <f>_xlfn.TEXTJOIN("",1,Query!A$1,sf_short_descriptions_mapped_to!E442,Query!B$1,sf_short_descriptions_mapped_to!C442,Query!C$1)</f>
        <v>insert into cor_tbl_attribute (boolean,itemkey,itemvalue,cre_by,cre_on,attribute) select 1,"sfi_cd",a.itemvalue,1,now(), 1268 from cor_tbl_txt a where txttype=2 and txt = "Bead (?)";</v>
      </c>
    </row>
    <row r="443" spans="1:6" x14ac:dyDescent="0.2">
      <c r="A443" t="s">
        <v>4</v>
      </c>
      <c r="B443" t="s">
        <v>913</v>
      </c>
      <c r="C443" t="s">
        <v>914</v>
      </c>
      <c r="D443" t="s">
        <v>906</v>
      </c>
      <c r="E443">
        <f>VLOOKUP(D443,attrlookup!A$1:B$100,2)</f>
        <v>1268</v>
      </c>
      <c r="F443" t="str">
        <f>_xlfn.TEXTJOIN("",1,Query!A$1,sf_short_descriptions_mapped_to!E443,Query!B$1,sf_short_descriptions_mapped_to!C443,Query!C$1)</f>
        <v>insert into cor_tbl_attribute (boolean,itemkey,itemvalue,cre_by,cre_on,attribute) select 1,"sfi_cd",a.itemvalue,1,now(), 1268 from cor_tbl_txt a where txttype=2 and txt = "Bead (2 fragments)";</v>
      </c>
    </row>
    <row r="444" spans="1:6" x14ac:dyDescent="0.2">
      <c r="A444" t="s">
        <v>4</v>
      </c>
      <c r="B444" t="s">
        <v>915</v>
      </c>
      <c r="C444" t="s">
        <v>916</v>
      </c>
      <c r="D444" t="s">
        <v>906</v>
      </c>
      <c r="E444">
        <f>VLOOKUP(D444,attrlookup!A$1:B$100,2)</f>
        <v>1268</v>
      </c>
      <c r="F444" t="str">
        <f>_xlfn.TEXTJOIN("",1,Query!A$1,sf_short_descriptions_mapped_to!E444,Query!B$1,sf_short_descriptions_mapped_to!C444,Query!C$1)</f>
        <v>insert into cor_tbl_attribute (boolean,itemkey,itemvalue,cre_by,cre_on,attribute) select 1,"sfi_cd",a.itemvalue,1,now(), 1268 from cor_tbl_txt a where txttype=2 and txt = "bead (amethyst?)";</v>
      </c>
    </row>
    <row r="445" spans="1:6" x14ac:dyDescent="0.2">
      <c r="A445" t="s">
        <v>4</v>
      </c>
      <c r="B445" t="s">
        <v>917</v>
      </c>
      <c r="C445" t="s">
        <v>918</v>
      </c>
      <c r="D445" t="s">
        <v>906</v>
      </c>
      <c r="E445">
        <f>VLOOKUP(D445,attrlookup!A$1:B$100,2)</f>
        <v>1268</v>
      </c>
      <c r="F445" t="str">
        <f>_xlfn.TEXTJOIN("",1,Query!A$1,sf_short_descriptions_mapped_to!E445,Query!B$1,sf_short_descriptions_mapped_to!C445,Query!C$1)</f>
        <v>insert into cor_tbl_attribute (boolean,itemkey,itemvalue,cre_by,cre_on,attribute) select 1,"sfi_cd",a.itemvalue,1,now(), 1268 from cor_tbl_txt a where txttype=2 and txt = "Bead (from Sample 244)";</v>
      </c>
    </row>
    <row r="446" spans="1:6" x14ac:dyDescent="0.2">
      <c r="A446" t="s">
        <v>4</v>
      </c>
      <c r="B446" t="s">
        <v>919</v>
      </c>
      <c r="C446" t="s">
        <v>920</v>
      </c>
      <c r="D446" t="s">
        <v>906</v>
      </c>
      <c r="E446">
        <f>VLOOKUP(D446,attrlookup!A$1:B$100,2)</f>
        <v>1268</v>
      </c>
      <c r="F446" t="str">
        <f>_xlfn.TEXTJOIN("",1,Query!A$1,sf_short_descriptions_mapped_to!E446,Query!B$1,sf_short_descriptions_mapped_to!C446,Query!C$1)</f>
        <v>insert into cor_tbl_attribute (boolean,itemkey,itemvalue,cre_by,cre_on,attribute) select 1,"sfi_cd",a.itemvalue,1,now(), 1268 from cor_tbl_txt a where txttype=2 and txt = "Bead (from sample 258)";</v>
      </c>
    </row>
    <row r="447" spans="1:6" x14ac:dyDescent="0.2">
      <c r="A447" t="s">
        <v>4</v>
      </c>
      <c r="B447" t="s">
        <v>921</v>
      </c>
      <c r="C447" t="s">
        <v>922</v>
      </c>
      <c r="D447" t="s">
        <v>906</v>
      </c>
      <c r="E447">
        <f>VLOOKUP(D447,attrlookup!A$1:B$100,2)</f>
        <v>1268</v>
      </c>
      <c r="F447" t="str">
        <f>_xlfn.TEXTJOIN("",1,Query!A$1,sf_short_descriptions_mapped_to!E447,Query!B$1,sf_short_descriptions_mapped_to!C447,Query!C$1)</f>
        <v>insert into cor_tbl_attribute (boolean,itemkey,itemvalue,cre_by,cre_on,attribute) select 1,"sfi_cd",a.itemvalue,1,now(), 1268 from cor_tbl_txt a where txttype=2 and txt = "bead (from sieve)";</v>
      </c>
    </row>
    <row r="448" spans="1:6" x14ac:dyDescent="0.2">
      <c r="A448" t="s">
        <v>4</v>
      </c>
      <c r="B448" t="s">
        <v>923</v>
      </c>
      <c r="C448" t="s">
        <v>924</v>
      </c>
      <c r="D448" t="s">
        <v>906</v>
      </c>
      <c r="E448">
        <f>VLOOKUP(D448,attrlookup!A$1:B$100,2)</f>
        <v>1268</v>
      </c>
      <c r="F448" t="str">
        <f>_xlfn.TEXTJOIN("",1,Query!A$1,sf_short_descriptions_mapped_to!E448,Query!B$1,sf_short_descriptions_mapped_to!C448,Query!C$1)</f>
        <v>insert into cor_tbl_attribute (boolean,itemkey,itemvalue,cre_by,cre_on,attribute) select 1,"sfi_cd",a.itemvalue,1,now(), 1268 from cor_tbl_txt a where txttype=2 and txt = "Bead from large necklace";</v>
      </c>
    </row>
    <row r="449" spans="1:6" x14ac:dyDescent="0.2">
      <c r="A449" t="s">
        <v>4</v>
      </c>
      <c r="B449" t="s">
        <v>925</v>
      </c>
      <c r="C449" t="s">
        <v>926</v>
      </c>
      <c r="D449" t="s">
        <v>906</v>
      </c>
      <c r="E449">
        <f>VLOOKUP(D449,attrlookup!A$1:B$100,2)</f>
        <v>1268</v>
      </c>
      <c r="F449" t="str">
        <f>_xlfn.TEXTJOIN("",1,Query!A$1,sf_short_descriptions_mapped_to!E449,Query!B$1,sf_short_descriptions_mapped_to!C449,Query!C$1)</f>
        <v>insert into cor_tbl_attribute (boolean,itemkey,itemvalue,cre_by,cre_on,attribute) select 1,"sfi_cd",a.itemvalue,1,now(), 1268 from cor_tbl_txt a where txttype=2 and txt = "Bracciale";</v>
      </c>
    </row>
    <row r="450" spans="1:6" x14ac:dyDescent="0.2">
      <c r="A450" t="s">
        <v>4</v>
      </c>
      <c r="B450" t="s">
        <v>927</v>
      </c>
      <c r="C450" t="s">
        <v>928</v>
      </c>
      <c r="D450" t="s">
        <v>906</v>
      </c>
      <c r="E450">
        <f>VLOOKUP(D450,attrlookup!A$1:B$100,2)</f>
        <v>1268</v>
      </c>
      <c r="F450" t="str">
        <f>_xlfn.TEXTJOIN("",1,Query!A$1,sf_short_descriptions_mapped_to!E450,Query!B$1,sf_short_descriptions_mapped_to!C450,Query!C$1)</f>
        <v>insert into cor_tbl_attribute (boolean,itemkey,itemvalue,cre_by,cre_on,attribute) select 1,"sfi_cd",a.itemvalue,1,now(), 1268 from cor_tbl_txt a where txttype=2 and txt = "bracelet";</v>
      </c>
    </row>
    <row r="451" spans="1:6" x14ac:dyDescent="0.2">
      <c r="A451" t="s">
        <v>4</v>
      </c>
      <c r="B451" t="s">
        <v>929</v>
      </c>
      <c r="C451" t="s">
        <v>930</v>
      </c>
      <c r="D451" t="s">
        <v>906</v>
      </c>
      <c r="E451">
        <f>VLOOKUP(D451,attrlookup!A$1:B$100,2)</f>
        <v>1268</v>
      </c>
      <c r="F451" t="str">
        <f>_xlfn.TEXTJOIN("",1,Query!A$1,sf_short_descriptions_mapped_to!E451,Query!B$1,sf_short_descriptions_mapped_to!C451,Query!C$1)</f>
        <v>insert into cor_tbl_attribute (boolean,itemkey,itemvalue,cre_by,cre_on,attribute) select 1,"sfi_cd",a.itemvalue,1,now(), 1268 from cor_tbl_txt a where txttype=2 and txt = "Bracelet (?)";</v>
      </c>
    </row>
    <row r="452" spans="1:6" x14ac:dyDescent="0.2">
      <c r="A452" t="s">
        <v>4</v>
      </c>
      <c r="B452" t="s">
        <v>931</v>
      </c>
      <c r="C452" t="s">
        <v>932</v>
      </c>
      <c r="D452" t="s">
        <v>906</v>
      </c>
      <c r="E452">
        <f>VLOOKUP(D452,attrlookup!A$1:B$100,2)</f>
        <v>1268</v>
      </c>
      <c r="F452" t="str">
        <f>_xlfn.TEXTJOIN("",1,Query!A$1,sf_short_descriptions_mapped_to!E452,Query!B$1,sf_short_descriptions_mapped_to!C452,Query!C$1)</f>
        <v>insert into cor_tbl_attribute (boolean,itemkey,itemvalue,cre_by,cre_on,attribute) select 1,"sfi_cd",a.itemvalue,1,now(), 1268 from cor_tbl_txt a where txttype=2 and txt = "bracelet (2 pieces) from sieve";</v>
      </c>
    </row>
    <row r="453" spans="1:6" x14ac:dyDescent="0.2">
      <c r="A453" t="s">
        <v>4</v>
      </c>
      <c r="B453" t="s">
        <v>933</v>
      </c>
      <c r="C453" t="s">
        <v>934</v>
      </c>
      <c r="D453" t="s">
        <v>906</v>
      </c>
      <c r="E453">
        <f>VLOOKUP(D453,attrlookup!A$1:B$100,2)</f>
        <v>1268</v>
      </c>
      <c r="F453" t="str">
        <f>_xlfn.TEXTJOIN("",1,Query!A$1,sf_short_descriptions_mapped_to!E453,Query!B$1,sf_short_descriptions_mapped_to!C453,Query!C$1)</f>
        <v>insert into cor_tbl_attribute (boolean,itemkey,itemvalue,cre_by,cre_on,attribute) select 1,"sfi_cd",a.itemvalue,1,now(), 1268 from cor_tbl_txt a where txttype=2 and txt = "bracelet (from sieve)";</v>
      </c>
    </row>
    <row r="454" spans="1:6" x14ac:dyDescent="0.2">
      <c r="A454" t="s">
        <v>4</v>
      </c>
      <c r="B454" t="s">
        <v>935</v>
      </c>
      <c r="C454" t="s">
        <v>936</v>
      </c>
      <c r="D454" t="s">
        <v>906</v>
      </c>
      <c r="E454">
        <f>VLOOKUP(D454,attrlookup!A$1:B$100,2)</f>
        <v>1268</v>
      </c>
      <c r="F454" t="str">
        <f>_xlfn.TEXTJOIN("",1,Query!A$1,sf_short_descriptions_mapped_to!E454,Query!B$1,sf_short_descriptions_mapped_to!C454,Query!C$1)</f>
        <v>insert into cor_tbl_attribute (boolean,itemkey,itemvalue,cre_by,cre_on,attribute) select 1,"sfi_cd",a.itemvalue,1,now(), 1268 from cor_tbl_txt a where txttype=2 and txt = "Bracelet fragment";</v>
      </c>
    </row>
    <row r="455" spans="1:6" x14ac:dyDescent="0.2">
      <c r="A455" t="s">
        <v>4</v>
      </c>
      <c r="B455" t="s">
        <v>937</v>
      </c>
      <c r="C455" t="s">
        <v>938</v>
      </c>
      <c r="D455" t="s">
        <v>906</v>
      </c>
      <c r="E455">
        <f>VLOOKUP(D455,attrlookup!A$1:B$100,2)</f>
        <v>1268</v>
      </c>
      <c r="F455" t="str">
        <f>_xlfn.TEXTJOIN("",1,Query!A$1,sf_short_descriptions_mapped_to!E455,Query!B$1,sf_short_descriptions_mapped_to!C455,Query!C$1)</f>
        <v>insert into cor_tbl_attribute (boolean,itemkey,itemvalue,cre_by,cre_on,attribute) select 1,"sfi_cd",a.itemvalue,1,now(), 1268 from cor_tbl_txt a where txttype=2 and txt = "Bronze bead";</v>
      </c>
    </row>
    <row r="456" spans="1:6" x14ac:dyDescent="0.2">
      <c r="A456" t="s">
        <v>4</v>
      </c>
      <c r="B456" t="s">
        <v>939</v>
      </c>
      <c r="C456" t="s">
        <v>940</v>
      </c>
      <c r="D456" t="s">
        <v>906</v>
      </c>
      <c r="E456">
        <f>VLOOKUP(D456,attrlookup!A$1:B$100,2)</f>
        <v>1268</v>
      </c>
      <c r="F456" t="str">
        <f>_xlfn.TEXTJOIN("",1,Query!A$1,sf_short_descriptions_mapped_to!E456,Query!B$1,sf_short_descriptions_mapped_to!C456,Query!C$1)</f>
        <v>insert into cor_tbl_attribute (boolean,itemkey,itemvalue,cre_by,cre_on,attribute) select 1,"sfi_cd",a.itemvalue,1,now(), 1268 from cor_tbl_txt a where txttype=2 and txt = "Ciondolo";</v>
      </c>
    </row>
    <row r="457" spans="1:6" x14ac:dyDescent="0.2">
      <c r="A457" t="s">
        <v>4</v>
      </c>
      <c r="B457" t="s">
        <v>941</v>
      </c>
      <c r="C457" t="s">
        <v>942</v>
      </c>
      <c r="D457" t="s">
        <v>906</v>
      </c>
      <c r="E457">
        <f>VLOOKUP(D457,attrlookup!A$1:B$100,2)</f>
        <v>1268</v>
      </c>
      <c r="F457" t="str">
        <f>_xlfn.TEXTJOIN("",1,Query!A$1,sf_short_descriptions_mapped_to!E457,Query!B$1,sf_short_descriptions_mapped_to!C457,Query!C$1)</f>
        <v>insert into cor_tbl_attribute (boolean,itemkey,itemvalue,cre_by,cre_on,attribute) select 1,"sfi_cd",a.itemvalue,1,now(), 1268 from cor_tbl_txt a where txttype=2 and txt = "earing";</v>
      </c>
    </row>
    <row r="458" spans="1:6" x14ac:dyDescent="0.2">
      <c r="A458" t="s">
        <v>4</v>
      </c>
      <c r="B458" t="s">
        <v>943</v>
      </c>
      <c r="C458" t="s">
        <v>944</v>
      </c>
      <c r="D458" t="s">
        <v>906</v>
      </c>
      <c r="E458">
        <f>VLOOKUP(D458,attrlookup!A$1:B$100,2)</f>
        <v>1268</v>
      </c>
      <c r="F458" t="str">
        <f>_xlfn.TEXTJOIN("",1,Query!A$1,sf_short_descriptions_mapped_to!E458,Query!B$1,sf_short_descriptions_mapped_to!C458,Query!C$1)</f>
        <v>insert into cor_tbl_attribute (boolean,itemkey,itemvalue,cre_by,cre_on,attribute) select 1,"sfi_cd",a.itemvalue,1,now(), 1268 from cor_tbl_txt a where txttype=2 and txt = "Earring";</v>
      </c>
    </row>
    <row r="459" spans="1:6" x14ac:dyDescent="0.2">
      <c r="A459" t="s">
        <v>4</v>
      </c>
      <c r="B459" t="s">
        <v>945</v>
      </c>
      <c r="C459" t="s">
        <v>946</v>
      </c>
      <c r="D459" t="s">
        <v>906</v>
      </c>
      <c r="E459">
        <f>VLOOKUP(D459,attrlookup!A$1:B$100,2)</f>
        <v>1268</v>
      </c>
      <c r="F459" t="str">
        <f>_xlfn.TEXTJOIN("",1,Query!A$1,sf_short_descriptions_mapped_to!E459,Query!B$1,sf_short_descriptions_mapped_to!C459,Query!C$1)</f>
        <v>insert into cor_tbl_attribute (boolean,itemkey,itemvalue,cre_by,cre_on,attribute) select 1,"sfi_cd",a.itemvalue,1,now(), 1268 from cor_tbl_txt a where txttype=2 and txt = "earring or pendant";</v>
      </c>
    </row>
    <row r="460" spans="1:6" x14ac:dyDescent="0.2">
      <c r="A460" t="s">
        <v>4</v>
      </c>
      <c r="B460" t="s">
        <v>947</v>
      </c>
      <c r="C460" t="s">
        <v>948</v>
      </c>
      <c r="D460" t="s">
        <v>906</v>
      </c>
      <c r="E460">
        <f>VLOOKUP(D460,attrlookup!A$1:B$100,2)</f>
        <v>1268</v>
      </c>
      <c r="F460" t="str">
        <f>_xlfn.TEXTJOIN("",1,Query!A$1,sf_short_descriptions_mapped_to!E460,Query!B$1,sf_short_descriptions_mapped_to!C460,Query!C$1)</f>
        <v>insert into cor_tbl_attribute (boolean,itemkey,itemvalue,cre_by,cre_on,attribute) select 1,"sfi_cd",a.itemvalue,1,now(), 1268 from cor_tbl_txt a where txttype=2 and txt = "Fibbia";</v>
      </c>
    </row>
    <row r="461" spans="1:6" x14ac:dyDescent="0.2">
      <c r="A461" t="s">
        <v>4</v>
      </c>
      <c r="B461" t="s">
        <v>949</v>
      </c>
      <c r="C461" t="s">
        <v>950</v>
      </c>
      <c r="D461" t="s">
        <v>906</v>
      </c>
      <c r="E461">
        <f>VLOOKUP(D461,attrlookup!A$1:B$100,2)</f>
        <v>1268</v>
      </c>
      <c r="F461" t="str">
        <f>_xlfn.TEXTJOIN("",1,Query!A$1,sf_short_descriptions_mapped_to!E461,Query!B$1,sf_short_descriptions_mapped_to!C461,Query!C$1)</f>
        <v>insert into cor_tbl_attribute (boolean,itemkey,itemvalue,cre_by,cre_on,attribute) select 1,"sfi_cd",a.itemvalue,1,now(), 1268 from cor_tbl_txt a where txttype=2 and txt = "Fibbietta";</v>
      </c>
    </row>
    <row r="462" spans="1:6" x14ac:dyDescent="0.2">
      <c r="A462" t="s">
        <v>4</v>
      </c>
      <c r="B462" t="s">
        <v>951</v>
      </c>
      <c r="C462" t="s">
        <v>952</v>
      </c>
      <c r="D462" t="s">
        <v>906</v>
      </c>
      <c r="E462">
        <f>VLOOKUP(D462,attrlookup!A$1:B$100,2)</f>
        <v>1268</v>
      </c>
      <c r="F462" t="str">
        <f>_xlfn.TEXTJOIN("",1,Query!A$1,sf_short_descriptions_mapped_to!E462,Query!B$1,sf_short_descriptions_mapped_to!C462,Query!C$1)</f>
        <v>insert into cor_tbl_attribute (boolean,itemkey,itemvalue,cre_by,cre_on,attribute) select 1,"sfi_cd",a.itemvalue,1,now(), 1268 from cor_tbl_txt a where txttype=2 and txt = "Fibula";</v>
      </c>
    </row>
    <row r="463" spans="1:6" x14ac:dyDescent="0.2">
      <c r="A463" t="s">
        <v>4</v>
      </c>
      <c r="B463" t="s">
        <v>953</v>
      </c>
      <c r="C463" t="s">
        <v>954</v>
      </c>
      <c r="D463" t="s">
        <v>906</v>
      </c>
      <c r="E463">
        <f>VLOOKUP(D463,attrlookup!A$1:B$100,2)</f>
        <v>1268</v>
      </c>
      <c r="F463" t="str">
        <f>_xlfn.TEXTJOIN("",1,Query!A$1,sf_short_descriptions_mapped_to!E463,Query!B$1,sf_short_descriptions_mapped_to!C463,Query!C$1)</f>
        <v>insert into cor_tbl_attribute (boolean,itemkey,itemvalue,cre_by,cre_on,attribute) select 1,"sfi_cd",a.itemvalue,1,now(), 1268 from cor_tbl_txt a where txttype=2 and txt = "Fibule";</v>
      </c>
    </row>
    <row r="464" spans="1:6" x14ac:dyDescent="0.2">
      <c r="A464" t="s">
        <v>4</v>
      </c>
      <c r="B464" t="s">
        <v>955</v>
      </c>
      <c r="C464" t="s">
        <v>956</v>
      </c>
      <c r="D464" t="s">
        <v>906</v>
      </c>
      <c r="E464">
        <f>VLOOKUP(D464,attrlookup!A$1:B$100,2)</f>
        <v>1268</v>
      </c>
      <c r="F464" t="str">
        <f>_xlfn.TEXTJOIN("",1,Query!A$1,sf_short_descriptions_mapped_to!E464,Query!B$1,sf_short_descriptions_mapped_to!C464,Query!C$1)</f>
        <v>insert into cor_tbl_attribute (boolean,itemkey,itemvalue,cre_by,cre_on,attribute) select 1,"sfi_cd",a.itemvalue,1,now(), 1268 from cor_tbl_txt a where txttype=2 and txt = "Frag-t of glass Bracelet";</v>
      </c>
    </row>
    <row r="465" spans="1:6" x14ac:dyDescent="0.2">
      <c r="A465" t="s">
        <v>4</v>
      </c>
      <c r="B465" t="s">
        <v>957</v>
      </c>
      <c r="C465" t="s">
        <v>958</v>
      </c>
      <c r="D465" t="s">
        <v>906</v>
      </c>
      <c r="E465">
        <f>VLOOKUP(D465,attrlookup!A$1:B$100,2)</f>
        <v>1268</v>
      </c>
      <c r="F465" t="str">
        <f>_xlfn.TEXTJOIN("",1,Query!A$1,sf_short_descriptions_mapped_to!E465,Query!B$1,sf_short_descriptions_mapped_to!C465,Query!C$1)</f>
        <v>insert into cor_tbl_attribute (boolean,itemkey,itemvalue,cre_by,cre_on,attribute) select 1,"sfi_cd",a.itemvalue,1,now(), 1268 from cor_tbl_txt a where txttype=2 and txt = "fragment of finger ring";</v>
      </c>
    </row>
    <row r="466" spans="1:6" x14ac:dyDescent="0.2">
      <c r="A466" t="s">
        <v>4</v>
      </c>
      <c r="B466" t="s">
        <v>959</v>
      </c>
      <c r="C466" t="s">
        <v>960</v>
      </c>
      <c r="D466" t="s">
        <v>906</v>
      </c>
      <c r="E466">
        <f>VLOOKUP(D466,attrlookup!A$1:B$100,2)</f>
        <v>1268</v>
      </c>
      <c r="F466" t="str">
        <f>_xlfn.TEXTJOIN("",1,Query!A$1,sf_short_descriptions_mapped_to!E466,Query!B$1,sf_short_descriptions_mapped_to!C466,Query!C$1)</f>
        <v>insert into cor_tbl_attribute (boolean,itemkey,itemvalue,cre_by,cre_on,attribute) select 1,"sfi_cd",a.itemvalue,1,now(), 1268 from cor_tbl_txt a where txttype=2 and txt = "Glass insert";</v>
      </c>
    </row>
    <row r="467" spans="1:6" x14ac:dyDescent="0.2">
      <c r="A467" t="s">
        <v>4</v>
      </c>
      <c r="B467" t="s">
        <v>961</v>
      </c>
      <c r="C467" t="s">
        <v>962</v>
      </c>
      <c r="D467" t="s">
        <v>906</v>
      </c>
      <c r="E467">
        <f>VLOOKUP(D467,attrlookup!A$1:B$100,2)</f>
        <v>1268</v>
      </c>
      <c r="F467" t="str">
        <f>_xlfn.TEXTJOIN("",1,Query!A$1,sf_short_descriptions_mapped_to!E467,Query!B$1,sf_short_descriptions_mapped_to!C467,Query!C$1)</f>
        <v>insert into cor_tbl_attribute (boolean,itemkey,itemvalue,cre_by,cre_on,attribute) select 1,"sfi_cd",a.itemvalue,1,now(), 1268 from cor_tbl_txt a where txttype=2 and txt = "Glass inset";</v>
      </c>
    </row>
    <row r="468" spans="1:6" x14ac:dyDescent="0.2">
      <c r="A468" t="s">
        <v>4</v>
      </c>
      <c r="B468" t="s">
        <v>963</v>
      </c>
      <c r="C468" t="s">
        <v>964</v>
      </c>
      <c r="D468" t="s">
        <v>906</v>
      </c>
      <c r="E468">
        <f>VLOOKUP(D468,attrlookup!A$1:B$100,2)</f>
        <v>1268</v>
      </c>
      <c r="F468" t="str">
        <f>_xlfn.TEXTJOIN("",1,Query!A$1,sf_short_descriptions_mapped_to!E468,Query!B$1,sf_short_descriptions_mapped_to!C468,Query!C$1)</f>
        <v>insert into cor_tbl_attribute (boolean,itemkey,itemvalue,cre_by,cre_on,attribute) select 1,"sfi_cd",a.itemvalue,1,now(), 1268 from cor_tbl_txt a where txttype=2 and txt = "Green glass tessera/inset";</v>
      </c>
    </row>
    <row r="469" spans="1:6" x14ac:dyDescent="0.2">
      <c r="A469" t="s">
        <v>4</v>
      </c>
      <c r="B469" t="s">
        <v>965</v>
      </c>
      <c r="C469" t="s">
        <v>966</v>
      </c>
      <c r="D469" t="s">
        <v>906</v>
      </c>
      <c r="E469">
        <f>VLOOKUP(D469,attrlookup!A$1:B$100,2)</f>
        <v>1268</v>
      </c>
      <c r="F469" t="str">
        <f>_xlfn.TEXTJOIN("",1,Query!A$1,sf_short_descriptions_mapped_to!E469,Query!B$1,sf_short_descriptions_mapped_to!C469,Query!C$1)</f>
        <v>insert into cor_tbl_attribute (boolean,itemkey,itemvalue,cre_by,cre_on,attribute) select 1,"sfi_cd",a.itemvalue,1,now(), 1268 from cor_tbl_txt a where txttype=2 and txt = "Half bead";</v>
      </c>
    </row>
    <row r="470" spans="1:6" x14ac:dyDescent="0.2">
      <c r="A470" t="s">
        <v>4</v>
      </c>
      <c r="B470" t="s">
        <v>967</v>
      </c>
      <c r="C470" t="s">
        <v>968</v>
      </c>
      <c r="D470" t="s">
        <v>906</v>
      </c>
      <c r="E470">
        <f>VLOOKUP(D470,attrlookup!A$1:B$100,2)</f>
        <v>1268</v>
      </c>
      <c r="F470" t="str">
        <f>_xlfn.TEXTJOIN("",1,Query!A$1,sf_short_descriptions_mapped_to!E470,Query!B$1,sf_short_descriptions_mapped_to!C470,Query!C$1)</f>
        <v>insert into cor_tbl_attribute (boolean,itemkey,itemvalue,cre_by,cre_on,attribute) select 1,"sfi_cd",a.itemvalue,1,now(), 1268 from cor_tbl_txt a where txttype=2 and txt = "Jewellery";</v>
      </c>
    </row>
    <row r="471" spans="1:6" x14ac:dyDescent="0.2">
      <c r="A471" t="s">
        <v>4</v>
      </c>
      <c r="B471" t="s">
        <v>969</v>
      </c>
      <c r="C471" t="s">
        <v>970</v>
      </c>
      <c r="D471" t="s">
        <v>906</v>
      </c>
      <c r="E471">
        <f>VLOOKUP(D471,attrlookup!A$1:B$100,2)</f>
        <v>1268</v>
      </c>
      <c r="F471" t="str">
        <f>_xlfn.TEXTJOIN("",1,Query!A$1,sf_short_descriptions_mapped_to!E471,Query!B$1,sf_short_descriptions_mapped_to!C471,Query!C$1)</f>
        <v>insert into cor_tbl_attribute (boolean,itemkey,itemvalue,cre_by,cre_on,attribute) select 1,"sfi_cd",a.itemvalue,1,now(), 1268 from cor_tbl_txt a where txttype=2 and txt = "necklace bead";</v>
      </c>
    </row>
    <row r="472" spans="1:6" x14ac:dyDescent="0.2">
      <c r="A472" t="s">
        <v>4</v>
      </c>
      <c r="B472" t="s">
        <v>971</v>
      </c>
      <c r="C472" t="s">
        <v>972</v>
      </c>
      <c r="D472" t="s">
        <v>906</v>
      </c>
      <c r="E472">
        <f>VLOOKUP(D472,attrlookup!A$1:B$100,2)</f>
        <v>1268</v>
      </c>
      <c r="F472" t="str">
        <f>_xlfn.TEXTJOIN("",1,Query!A$1,sf_short_descriptions_mapped_to!E472,Query!B$1,sf_short_descriptions_mapped_to!C472,Query!C$1)</f>
        <v>insert into cor_tbl_attribute (boolean,itemkey,itemvalue,cre_by,cre_on,attribute) select 1,"sfi_cd",a.itemvalue,1,now(), 1268 from cor_tbl_txt a where txttype=2 and txt = "Object (earring)";</v>
      </c>
    </row>
    <row r="473" spans="1:6" x14ac:dyDescent="0.2">
      <c r="A473" t="s">
        <v>4</v>
      </c>
      <c r="B473" t="s">
        <v>973</v>
      </c>
      <c r="C473" t="s">
        <v>974</v>
      </c>
      <c r="D473" t="s">
        <v>906</v>
      </c>
      <c r="E473">
        <f>VLOOKUP(D473,attrlookup!A$1:B$100,2)</f>
        <v>1268</v>
      </c>
      <c r="F473" t="str">
        <f>_xlfn.TEXTJOIN("",1,Query!A$1,sf_short_descriptions_mapped_to!E473,Query!B$1,sf_short_descriptions_mapped_to!C473,Query!C$1)</f>
        <v>insert into cor_tbl_attribute (boolean,itemkey,itemvalue,cre_by,cre_on,attribute) select 1,"sfi_cd",a.itemvalue,1,now(), 1268 from cor_tbl_txt a where txttype=2 and txt = "Orecchino";</v>
      </c>
    </row>
    <row r="474" spans="1:6" x14ac:dyDescent="0.2">
      <c r="A474" t="s">
        <v>4</v>
      </c>
      <c r="B474" t="s">
        <v>975</v>
      </c>
      <c r="C474" t="s">
        <v>976</v>
      </c>
      <c r="D474" t="s">
        <v>906</v>
      </c>
      <c r="E474">
        <f>VLOOKUP(D474,attrlookup!A$1:B$100,2)</f>
        <v>1268</v>
      </c>
      <c r="F474" t="str">
        <f>_xlfn.TEXTJOIN("",1,Query!A$1,sf_short_descriptions_mapped_to!E474,Query!B$1,sf_short_descriptions_mapped_to!C474,Query!C$1)</f>
        <v>insert into cor_tbl_attribute (boolean,itemkey,itemvalue,cre_by,cre_on,attribute) select 1,"sfi_cd",a.itemvalue,1,now(), 1268 from cor_tbl_txt a where txttype=2 and txt = "pearl";</v>
      </c>
    </row>
    <row r="475" spans="1:6" x14ac:dyDescent="0.2">
      <c r="A475" t="s">
        <v>4</v>
      </c>
      <c r="B475" t="s">
        <v>977</v>
      </c>
      <c r="C475" t="s">
        <v>978</v>
      </c>
      <c r="D475" t="s">
        <v>906</v>
      </c>
      <c r="E475">
        <f>VLOOKUP(D475,attrlookup!A$1:B$100,2)</f>
        <v>1268</v>
      </c>
      <c r="F475" t="str">
        <f>_xlfn.TEXTJOIN("",1,Query!A$1,sf_short_descriptions_mapped_to!E475,Query!B$1,sf_short_descriptions_mapped_to!C475,Query!C$1)</f>
        <v>insert into cor_tbl_attribute (boolean,itemkey,itemvalue,cre_by,cre_on,attribute) select 1,"sfi_cd",a.itemvalue,1,now(), 1268 from cor_tbl_txt a where txttype=2 and txt = "pendant";</v>
      </c>
    </row>
    <row r="476" spans="1:6" x14ac:dyDescent="0.2">
      <c r="A476" t="s">
        <v>4</v>
      </c>
      <c r="B476" t="s">
        <v>979</v>
      </c>
      <c r="C476" t="s">
        <v>980</v>
      </c>
      <c r="D476" t="s">
        <v>906</v>
      </c>
      <c r="E476">
        <f>VLOOKUP(D476,attrlookup!A$1:B$100,2)</f>
        <v>1268</v>
      </c>
      <c r="F476" t="str">
        <f>_xlfn.TEXTJOIN("",1,Query!A$1,sf_short_descriptions_mapped_to!E476,Query!B$1,sf_short_descriptions_mapped_to!C476,Query!C$1)</f>
        <v>insert into cor_tbl_attribute (boolean,itemkey,itemvalue,cre_by,cre_on,attribute) select 1,"sfi_cd",a.itemvalue,1,now(), 1268 from cor_tbl_txt a where txttype=2 and txt = "Pendant(?) (from sample 724)";</v>
      </c>
    </row>
    <row r="477" spans="1:6" x14ac:dyDescent="0.2">
      <c r="A477" t="s">
        <v>4</v>
      </c>
      <c r="B477" t="s">
        <v>981</v>
      </c>
      <c r="C477" t="s">
        <v>982</v>
      </c>
      <c r="D477" t="s">
        <v>906</v>
      </c>
      <c r="E477">
        <f>VLOOKUP(D477,attrlookup!A$1:B$100,2)</f>
        <v>1268</v>
      </c>
      <c r="F477" t="str">
        <f>_xlfn.TEXTJOIN("",1,Query!A$1,sf_short_descriptions_mapped_to!E477,Query!B$1,sf_short_descriptions_mapped_to!C477,Query!C$1)</f>
        <v>insert into cor_tbl_attribute (boolean,itemkey,itemvalue,cre_by,cre_on,attribute) select 1,"sfi_cd",a.itemvalue,1,now(), 1268 from cor_tbl_txt a where txttype=2 and txt = "Pendant/ button";</v>
      </c>
    </row>
    <row r="478" spans="1:6" x14ac:dyDescent="0.2">
      <c r="A478" t="s">
        <v>4</v>
      </c>
      <c r="B478" t="s">
        <v>983</v>
      </c>
      <c r="C478" t="s">
        <v>984</v>
      </c>
      <c r="D478" t="s">
        <v>906</v>
      </c>
      <c r="E478">
        <f>VLOOKUP(D478,attrlookup!A$1:B$100,2)</f>
        <v>1268</v>
      </c>
      <c r="F478" t="str">
        <f>_xlfn.TEXTJOIN("",1,Query!A$1,sf_short_descriptions_mapped_to!E478,Query!B$1,sf_short_descriptions_mapped_to!C478,Query!C$1)</f>
        <v>insert into cor_tbl_attribute (boolean,itemkey,itemvalue,cre_by,cre_on,attribute) select 1,"sfi_cd",a.itemvalue,1,now(), 1268 from cor_tbl_txt a where txttype=2 and txt = "Pendant/earring";</v>
      </c>
    </row>
    <row r="479" spans="1:6" x14ac:dyDescent="0.2">
      <c r="A479" t="s">
        <v>4</v>
      </c>
      <c r="B479" t="s">
        <v>985</v>
      </c>
      <c r="C479" t="s">
        <v>986</v>
      </c>
      <c r="D479" t="s">
        <v>906</v>
      </c>
      <c r="E479">
        <f>VLOOKUP(D479,attrlookup!A$1:B$100,2)</f>
        <v>1268</v>
      </c>
      <c r="F479" t="str">
        <f>_xlfn.TEXTJOIN("",1,Query!A$1,sf_short_descriptions_mapped_to!E479,Query!B$1,sf_short_descriptions_mapped_to!C479,Query!C$1)</f>
        <v>insert into cor_tbl_attribute (boolean,itemkey,itemvalue,cre_by,cre_on,attribute) select 1,"sfi_cd",a.itemvalue,1,now(), 1268 from cor_tbl_txt a where txttype=2 and txt = "Piece of bracelet";</v>
      </c>
    </row>
    <row r="480" spans="1:6" x14ac:dyDescent="0.2">
      <c r="A480" t="s">
        <v>4</v>
      </c>
      <c r="B480" t="s">
        <v>987</v>
      </c>
      <c r="C480" t="s">
        <v>988</v>
      </c>
      <c r="D480" t="s">
        <v>906</v>
      </c>
      <c r="E480">
        <f>VLOOKUP(D480,attrlookup!A$1:B$100,2)</f>
        <v>1268</v>
      </c>
      <c r="F480" t="str">
        <f>_xlfn.TEXTJOIN("",1,Query!A$1,sf_short_descriptions_mapped_to!E480,Query!B$1,sf_short_descriptions_mapped_to!C480,Query!C$1)</f>
        <v>insert into cor_tbl_attribute (boolean,itemkey,itemvalue,cre_by,cre_on,attribute) select 1,"sfi_cd",a.itemvalue,1,now(), 1268 from cor_tbl_txt a where txttype=2 and txt = "rock-crystal pendant/earring";</v>
      </c>
    </row>
    <row r="481" spans="1:6" x14ac:dyDescent="0.2">
      <c r="A481" t="s">
        <v>4</v>
      </c>
      <c r="B481" t="s">
        <v>989</v>
      </c>
      <c r="C481" t="s">
        <v>990</v>
      </c>
      <c r="D481" t="s">
        <v>906</v>
      </c>
      <c r="E481">
        <f>VLOOKUP(D481,attrlookup!A$1:B$100,2)</f>
        <v>1268</v>
      </c>
      <c r="F481" t="str">
        <f>_xlfn.TEXTJOIN("",1,Query!A$1,sf_short_descriptions_mapped_to!E481,Query!B$1,sf_short_descriptions_mapped_to!C481,Query!C$1)</f>
        <v>insert into cor_tbl_attribute (boolean,itemkey,itemvalue,cre_by,cre_on,attribute) select 1,"sfi_cd",a.itemvalue,1,now(), 1268 from cor_tbl_txt a where txttype=2 and txt = "Small gold bead";</v>
      </c>
    </row>
    <row r="482" spans="1:6" x14ac:dyDescent="0.2">
      <c r="A482" t="s">
        <v>4</v>
      </c>
      <c r="B482" t="s">
        <v>991</v>
      </c>
      <c r="C482" t="s">
        <v>992</v>
      </c>
      <c r="D482" t="s">
        <v>906</v>
      </c>
      <c r="E482">
        <f>VLOOKUP(D482,attrlookup!A$1:B$100,2)</f>
        <v>1268</v>
      </c>
      <c r="F482" t="str">
        <f>_xlfn.TEXTJOIN("",1,Query!A$1,sf_short_descriptions_mapped_to!E482,Query!B$1,sf_short_descriptions_mapped_to!C482,Query!C$1)</f>
        <v>insert into cor_tbl_attribute (boolean,itemkey,itemvalue,cre_by,cre_on,attribute) select 1,"sfi_cd",a.itemvalue,1,now(), 1268 from cor_tbl_txt a where txttype=2 and txt = "Vago Collana";</v>
      </c>
    </row>
    <row r="483" spans="1:6" x14ac:dyDescent="0.2">
      <c r="A483" t="s">
        <v>4</v>
      </c>
      <c r="B483" t="s">
        <v>993</v>
      </c>
      <c r="C483" t="s">
        <v>994</v>
      </c>
      <c r="D483" t="s">
        <v>995</v>
      </c>
      <c r="E483">
        <f>VLOOKUP(D483,attrlookup!A$1:B$100,2)</f>
        <v>1269</v>
      </c>
      <c r="F483" t="str">
        <f>_xlfn.TEXTJOIN("",1,Query!A$1,sf_short_descriptions_mapped_to!E483,Query!B$1,sf_short_descriptions_mapped_to!C483,Query!C$1)</f>
        <v>insert into cor_tbl_attribute (boolean,itemkey,itemvalue,cre_by,cre_on,attribute) select 1,"sfi_cd",a.itemvalue,1,now(), 1269 from cor_tbl_txt a where txttype=2 and txt = "Fragment of Pestle";</v>
      </c>
    </row>
    <row r="484" spans="1:6" x14ac:dyDescent="0.2">
      <c r="A484" t="s">
        <v>4</v>
      </c>
      <c r="B484" t="s">
        <v>996</v>
      </c>
      <c r="C484" t="s">
        <v>997</v>
      </c>
      <c r="D484" t="s">
        <v>995</v>
      </c>
      <c r="E484">
        <f>VLOOKUP(D484,attrlookup!A$1:B$100,2)</f>
        <v>1269</v>
      </c>
      <c r="F484" t="str">
        <f>_xlfn.TEXTJOIN("",1,Query!A$1,sf_short_descriptions_mapped_to!E484,Query!B$1,sf_short_descriptions_mapped_to!C484,Query!C$1)</f>
        <v>insert into cor_tbl_attribute (boolean,itemkey,itemvalue,cre_by,cre_on,attribute) select 1,"sfi_cd",a.itemvalue,1,now(), 1269 from cor_tbl_txt a where txttype=2 and txt = "Pestle?";</v>
      </c>
    </row>
    <row r="485" spans="1:6" x14ac:dyDescent="0.2">
      <c r="A485" t="s">
        <v>4</v>
      </c>
      <c r="B485" t="s">
        <v>998</v>
      </c>
      <c r="C485" t="s">
        <v>999</v>
      </c>
      <c r="D485" t="s">
        <v>1000</v>
      </c>
      <c r="E485">
        <f>VLOOKUP(D485,attrlookup!A$1:B$100,2)</f>
        <v>1270</v>
      </c>
      <c r="F485" t="str">
        <f>_xlfn.TEXTJOIN("",1,Query!A$1,sf_short_descriptions_mapped_to!E485,Query!B$1,sf_short_descriptions_mapped_to!C485,Query!C$1)</f>
        <v>insert into cor_tbl_attribute (boolean,itemkey,itemvalue,cre_by,cre_on,attribute) select 1,"sfi_cd",a.itemvalue,1,now(), 1270 from cor_tbl_txt a where txttype=2 and txt = "Ago";</v>
      </c>
    </row>
    <row r="486" spans="1:6" x14ac:dyDescent="0.2">
      <c r="A486" t="s">
        <v>4</v>
      </c>
      <c r="B486" t="s">
        <v>1001</v>
      </c>
      <c r="C486" t="s">
        <v>1002</v>
      </c>
      <c r="D486" t="s">
        <v>1000</v>
      </c>
      <c r="E486">
        <f>VLOOKUP(D486,attrlookup!A$1:B$100,2)</f>
        <v>1270</v>
      </c>
      <c r="F486" t="str">
        <f>_xlfn.TEXTJOIN("",1,Query!A$1,sf_short_descriptions_mapped_to!E486,Query!B$1,sf_short_descriptions_mapped_to!C486,Query!C$1)</f>
        <v>insert into cor_tbl_attribute (boolean,itemkey,itemvalue,cre_by,cre_on,attribute) select 1,"sfi_cd",a.itemvalue,1,now(), 1270 from cor_tbl_txt a where txttype=2 and txt = "Iron needle";</v>
      </c>
    </row>
    <row r="487" spans="1:6" x14ac:dyDescent="0.2">
      <c r="A487" t="s">
        <v>4</v>
      </c>
      <c r="B487" t="s">
        <v>1003</v>
      </c>
      <c r="C487" t="s">
        <v>1004</v>
      </c>
      <c r="D487" t="s">
        <v>1000</v>
      </c>
      <c r="E487">
        <f>VLOOKUP(D487,attrlookup!A$1:B$100,2)</f>
        <v>1270</v>
      </c>
      <c r="F487" t="str">
        <f>_xlfn.TEXTJOIN("",1,Query!A$1,sf_short_descriptions_mapped_to!E487,Query!B$1,sf_short_descriptions_mapped_to!C487,Query!C$1)</f>
        <v>insert into cor_tbl_attribute (boolean,itemkey,itemvalue,cre_by,cre_on,attribute) select 1,"sfi_cd",a.itemvalue,1,now(), 1270 from cor_tbl_txt a where txttype=2 and txt = "Iron object (NEEDLE?)";</v>
      </c>
    </row>
    <row r="488" spans="1:6" x14ac:dyDescent="0.2">
      <c r="A488" t="s">
        <v>4</v>
      </c>
      <c r="B488" t="s">
        <v>1005</v>
      </c>
      <c r="C488" t="s">
        <v>1006</v>
      </c>
      <c r="D488" t="s">
        <v>1000</v>
      </c>
      <c r="E488">
        <f>VLOOKUP(D488,attrlookup!A$1:B$100,2)</f>
        <v>1270</v>
      </c>
      <c r="F488" t="str">
        <f>_xlfn.TEXTJOIN("",1,Query!A$1,sf_short_descriptions_mapped_to!E488,Query!B$1,sf_short_descriptions_mapped_to!C488,Query!C$1)</f>
        <v>insert into cor_tbl_attribute (boolean,itemkey,itemvalue,cre_by,cre_on,attribute) select 1,"sfi_cd",a.itemvalue,1,now(), 1270 from cor_tbl_txt a where txttype=2 and txt = "Needle";</v>
      </c>
    </row>
    <row r="489" spans="1:6" x14ac:dyDescent="0.2">
      <c r="A489" t="s">
        <v>4</v>
      </c>
      <c r="B489" t="s">
        <v>1007</v>
      </c>
      <c r="C489" t="s">
        <v>1008</v>
      </c>
      <c r="D489" t="s">
        <v>1000</v>
      </c>
      <c r="E489">
        <f>VLOOKUP(D489,attrlookup!A$1:B$100,2)</f>
        <v>1270</v>
      </c>
      <c r="F489" t="str">
        <f>_xlfn.TEXTJOIN("",1,Query!A$1,sf_short_descriptions_mapped_to!E489,Query!B$1,sf_short_descriptions_mapped_to!C489,Query!C$1)</f>
        <v>insert into cor_tbl_attribute (boolean,itemkey,itemvalue,cre_by,cre_on,attribute) select 1,"sfi_cd",a.itemvalue,1,now(), 1270 from cor_tbl_txt a where txttype=2 and txt = "Needle (2 pieces)";</v>
      </c>
    </row>
    <row r="490" spans="1:6" x14ac:dyDescent="0.2">
      <c r="A490" t="s">
        <v>4</v>
      </c>
      <c r="B490" t="s">
        <v>1009</v>
      </c>
      <c r="C490" t="s">
        <v>1010</v>
      </c>
      <c r="D490" t="s">
        <v>1000</v>
      </c>
      <c r="E490">
        <f>VLOOKUP(D490,attrlookup!A$1:B$100,2)</f>
        <v>1270</v>
      </c>
      <c r="F490" t="str">
        <f>_xlfn.TEXTJOIN("",1,Query!A$1,sf_short_descriptions_mapped_to!E490,Query!B$1,sf_short_descriptions_mapped_to!C490,Query!C$1)</f>
        <v>insert into cor_tbl_attribute (boolean,itemkey,itemvalue,cre_by,cre_on,attribute) select 1,"sfi_cd",a.itemvalue,1,now(), 1270 from cor_tbl_txt a where txttype=2 and txt = "Needle / pin";</v>
      </c>
    </row>
    <row r="491" spans="1:6" x14ac:dyDescent="0.2">
      <c r="A491" t="s">
        <v>4</v>
      </c>
      <c r="B491" t="s">
        <v>1011</v>
      </c>
      <c r="C491" t="s">
        <v>1012</v>
      </c>
      <c r="D491" t="s">
        <v>1000</v>
      </c>
      <c r="E491">
        <f>VLOOKUP(D491,attrlookup!A$1:B$100,2)</f>
        <v>1270</v>
      </c>
      <c r="F491" t="str">
        <f>_xlfn.TEXTJOIN("",1,Query!A$1,sf_short_descriptions_mapped_to!E491,Query!B$1,sf_short_descriptions_mapped_to!C491,Query!C$1)</f>
        <v>insert into cor_tbl_attribute (boolean,itemkey,itemvalue,cre_by,cre_on,attribute) select 1,"sfi_cd",a.itemvalue,1,now(), 1270 from cor_tbl_txt a where txttype=2 and txt = "Object/bar";</v>
      </c>
    </row>
    <row r="492" spans="1:6" x14ac:dyDescent="0.2">
      <c r="A492" t="s">
        <v>4</v>
      </c>
      <c r="B492" t="s">
        <v>1013</v>
      </c>
      <c r="C492" t="s">
        <v>1014</v>
      </c>
      <c r="D492" t="s">
        <v>1000</v>
      </c>
      <c r="E492">
        <f>VLOOKUP(D492,attrlookup!A$1:B$100,2)</f>
        <v>1270</v>
      </c>
      <c r="F492" t="str">
        <f>_xlfn.TEXTJOIN("",1,Query!A$1,sf_short_descriptions_mapped_to!E492,Query!B$1,sf_short_descriptions_mapped_to!C492,Query!C$1)</f>
        <v>insert into cor_tbl_attribute (boolean,itemkey,itemvalue,cre_by,cre_on,attribute) select 1,"sfi_cd",a.itemvalue,1,now(), 1270 from cor_tbl_txt a where txttype=2 and txt = "Object/wire (pin?)";</v>
      </c>
    </row>
    <row r="493" spans="1:6" x14ac:dyDescent="0.2">
      <c r="A493" t="s">
        <v>4</v>
      </c>
      <c r="B493" t="s">
        <v>1015</v>
      </c>
      <c r="C493" t="s">
        <v>1016</v>
      </c>
      <c r="D493" t="s">
        <v>1000</v>
      </c>
      <c r="E493">
        <f>VLOOKUP(D493,attrlookup!A$1:B$100,2)</f>
        <v>1270</v>
      </c>
      <c r="F493" t="str">
        <f>_xlfn.TEXTJOIN("",1,Query!A$1,sf_short_descriptions_mapped_to!E493,Query!B$1,sf_short_descriptions_mapped_to!C493,Query!C$1)</f>
        <v>insert into cor_tbl_attribute (boolean,itemkey,itemvalue,cre_by,cre_on,attribute) select 1,"sfi_cd",a.itemvalue,1,now(), 1270 from cor_tbl_txt a where txttype=2 and txt = "pin";</v>
      </c>
    </row>
    <row r="494" spans="1:6" x14ac:dyDescent="0.2">
      <c r="A494" t="s">
        <v>4</v>
      </c>
      <c r="B494" t="s">
        <v>1017</v>
      </c>
      <c r="C494" t="s">
        <v>1018</v>
      </c>
      <c r="D494" t="s">
        <v>1000</v>
      </c>
      <c r="E494">
        <f>VLOOKUP(D494,attrlookup!A$1:B$100,2)</f>
        <v>1270</v>
      </c>
      <c r="F494" t="str">
        <f>_xlfn.TEXTJOIN("",1,Query!A$1,sf_short_descriptions_mapped_to!E494,Query!B$1,sf_short_descriptions_mapped_to!C494,Query!C$1)</f>
        <v>insert into cor_tbl_attribute (boolean,itemkey,itemvalue,cre_by,cre_on,attribute) select 1,"sfi_cd",a.itemvalue,1,now(), 1270 from cor_tbl_txt a where txttype=2 and txt = "Pin (?)";</v>
      </c>
    </row>
    <row r="495" spans="1:6" x14ac:dyDescent="0.2">
      <c r="A495" t="s">
        <v>4</v>
      </c>
      <c r="B495" t="s">
        <v>1019</v>
      </c>
      <c r="C495" t="s">
        <v>1020</v>
      </c>
      <c r="D495" t="s">
        <v>1000</v>
      </c>
      <c r="E495">
        <f>VLOOKUP(D495,attrlookup!A$1:B$100,2)</f>
        <v>1270</v>
      </c>
      <c r="F495" t="str">
        <f>_xlfn.TEXTJOIN("",1,Query!A$1,sf_short_descriptions_mapped_to!E495,Query!B$1,sf_short_descriptions_mapped_to!C495,Query!C$1)</f>
        <v>insert into cor_tbl_attribute (boolean,itemkey,itemvalue,cre_by,cre_on,attribute) select 1,"sfi_cd",a.itemvalue,1,now(), 1270 from cor_tbl_txt a where txttype=2 and txt = "Pin (from sample 576)";</v>
      </c>
    </row>
    <row r="496" spans="1:6" x14ac:dyDescent="0.2">
      <c r="A496" t="s">
        <v>4</v>
      </c>
      <c r="B496" t="s">
        <v>1021</v>
      </c>
      <c r="C496" t="s">
        <v>1022</v>
      </c>
      <c r="D496" t="s">
        <v>1000</v>
      </c>
      <c r="E496">
        <f>VLOOKUP(D496,attrlookup!A$1:B$100,2)</f>
        <v>1270</v>
      </c>
      <c r="F496" t="str">
        <f>_xlfn.TEXTJOIN("",1,Query!A$1,sf_short_descriptions_mapped_to!E496,Query!B$1,sf_short_descriptions_mapped_to!C496,Query!C$1)</f>
        <v>insert into cor_tbl_attribute (boolean,itemkey,itemvalue,cre_by,cre_on,attribute) select 1,"sfi_cd",a.itemvalue,1,now(), 1270 from cor_tbl_txt a where txttype=2 and txt = "Pin/wire/rod (in apse)";</v>
      </c>
    </row>
    <row r="497" spans="1:6" x14ac:dyDescent="0.2">
      <c r="A497" t="s">
        <v>4</v>
      </c>
      <c r="B497" t="s">
        <v>1023</v>
      </c>
      <c r="C497" t="s">
        <v>1024</v>
      </c>
      <c r="D497" t="s">
        <v>1000</v>
      </c>
      <c r="E497">
        <f>VLOOKUP(D497,attrlookup!A$1:B$100,2)</f>
        <v>1270</v>
      </c>
      <c r="F497" t="str">
        <f>_xlfn.TEXTJOIN("",1,Query!A$1,sf_short_descriptions_mapped_to!E497,Query!B$1,sf_short_descriptions_mapped_to!C497,Query!C$1)</f>
        <v>insert into cor_tbl_attribute (boolean,itemkey,itemvalue,cre_by,cre_on,attribute) select 1,"sfi_cd",a.itemvalue,1,now(), 1270 from cor_tbl_txt a where txttype=2 and txt = "worked bone pin";</v>
      </c>
    </row>
    <row r="498" spans="1:6" x14ac:dyDescent="0.2">
      <c r="A498" t="s">
        <v>4</v>
      </c>
      <c r="B498" t="s">
        <v>1025</v>
      </c>
      <c r="C498" t="s">
        <v>1026</v>
      </c>
      <c r="D498" t="s">
        <v>1027</v>
      </c>
      <c r="E498">
        <f>VLOOKUP(D498,attrlookup!A$1:B$100,2)</f>
        <v>1271</v>
      </c>
      <c r="F498" t="str">
        <f>_xlfn.TEXTJOIN("",1,Query!A$1,sf_short_descriptions_mapped_to!E498,Query!B$1,sf_short_descriptions_mapped_to!C498,Query!C$1)</f>
        <v>insert into cor_tbl_attribute (boolean,itemkey,itemvalue,cre_by,cre_on,attribute) select 1,"sfi_cd",a.itemvalue,1,now(), 1271 from cor_tbl_txt a where txttype=2 and txt = "~ 3 cm iron ring";</v>
      </c>
    </row>
    <row r="499" spans="1:6" x14ac:dyDescent="0.2">
      <c r="A499" t="s">
        <v>4</v>
      </c>
      <c r="B499" t="s">
        <v>1028</v>
      </c>
      <c r="C499" t="s">
        <v>1029</v>
      </c>
      <c r="D499" t="s">
        <v>1027</v>
      </c>
      <c r="E499">
        <f>VLOOKUP(D499,attrlookup!A$1:B$100,2)</f>
        <v>1271</v>
      </c>
      <c r="F499" t="str">
        <f>_xlfn.TEXTJOIN("",1,Query!A$1,sf_short_descriptions_mapped_to!E499,Query!B$1,sf_short_descriptions_mapped_to!C499,Query!C$1)</f>
        <v>insert into cor_tbl_attribute (boolean,itemkey,itemvalue,cre_by,cre_on,attribute) select 1,"sfi_cd",a.itemvalue,1,now(), 1271 from cor_tbl_txt a where txttype=2 and txt = "annulus (from sieve) ring?";</v>
      </c>
    </row>
    <row r="500" spans="1:6" x14ac:dyDescent="0.2">
      <c r="A500" t="s">
        <v>4</v>
      </c>
      <c r="B500" t="s">
        <v>1030</v>
      </c>
      <c r="C500" t="s">
        <v>1031</v>
      </c>
      <c r="D500" t="s">
        <v>1027</v>
      </c>
      <c r="E500">
        <f>VLOOKUP(D500,attrlookup!A$1:B$100,2)</f>
        <v>1271</v>
      </c>
      <c r="F500" t="str">
        <f>_xlfn.TEXTJOIN("",1,Query!A$1,sf_short_descriptions_mapped_to!E500,Query!B$1,sf_short_descriptions_mapped_to!C500,Query!C$1)</f>
        <v>insert into cor_tbl_attribute (boolean,itemkey,itemvalue,cre_by,cre_on,attribute) select 1,"sfi_cd",a.itemvalue,1,now(), 1271 from cor_tbl_txt a where txttype=2 and txt = "Bronze ring";</v>
      </c>
    </row>
    <row r="501" spans="1:6" x14ac:dyDescent="0.2">
      <c r="A501" t="s">
        <v>4</v>
      </c>
      <c r="B501" t="s">
        <v>1032</v>
      </c>
      <c r="C501" t="s">
        <v>1033</v>
      </c>
      <c r="D501" t="s">
        <v>1027</v>
      </c>
      <c r="E501">
        <f>VLOOKUP(D501,attrlookup!A$1:B$100,2)</f>
        <v>1271</v>
      </c>
      <c r="F501" t="str">
        <f>_xlfn.TEXTJOIN("",1,Query!A$1,sf_short_descriptions_mapped_to!E501,Query!B$1,sf_short_descriptions_mapped_to!C501,Query!C$1)</f>
        <v>insert into cor_tbl_attribute (boolean,itemkey,itemvalue,cre_by,cre_on,attribute) select 1,"sfi_cd",a.itemvalue,1,now(), 1271 from cor_tbl_txt a where txttype=2 and txt = "Iron ring ~3cm Diameter";</v>
      </c>
    </row>
    <row r="502" spans="1:6" x14ac:dyDescent="0.2">
      <c r="A502" t="s">
        <v>4</v>
      </c>
      <c r="B502" t="s">
        <v>1034</v>
      </c>
      <c r="C502" t="s">
        <v>1027</v>
      </c>
      <c r="D502" t="s">
        <v>1027</v>
      </c>
      <c r="E502">
        <f>VLOOKUP(D502,attrlookup!A$1:B$100,2)</f>
        <v>1271</v>
      </c>
      <c r="F502" t="str">
        <f>_xlfn.TEXTJOIN("",1,Query!A$1,sf_short_descriptions_mapped_to!E502,Query!B$1,sf_short_descriptions_mapped_to!C502,Query!C$1)</f>
        <v>insert into cor_tbl_attribute (boolean,itemkey,itemvalue,cre_by,cre_on,attribute) select 1,"sfi_cd",a.itemvalue,1,now(), 1271 from cor_tbl_txt a where txttype=2 and txt = "ring";</v>
      </c>
    </row>
    <row r="503" spans="1:6" x14ac:dyDescent="0.2">
      <c r="A503" t="s">
        <v>4</v>
      </c>
      <c r="B503" t="s">
        <v>1035</v>
      </c>
      <c r="C503" t="s">
        <v>1036</v>
      </c>
      <c r="D503" t="s">
        <v>1027</v>
      </c>
      <c r="E503">
        <f>VLOOKUP(D503,attrlookup!A$1:B$100,2)</f>
        <v>1271</v>
      </c>
      <c r="F503" t="str">
        <f>_xlfn.TEXTJOIN("",1,Query!A$1,sf_short_descriptions_mapped_to!E503,Query!B$1,sf_short_descriptions_mapped_to!C503,Query!C$1)</f>
        <v>insert into cor_tbl_attribute (boolean,itemkey,itemvalue,cre_by,cre_on,attribute) select 1,"sfi_cd",a.itemvalue,1,now(), 1271 from cor_tbl_txt a where txttype=2 and txt = "Ring (from sieve)";</v>
      </c>
    </row>
    <row r="504" spans="1:6" x14ac:dyDescent="0.2">
      <c r="A504" t="s">
        <v>4</v>
      </c>
      <c r="B504" t="s">
        <v>1037</v>
      </c>
      <c r="C504" t="s">
        <v>1038</v>
      </c>
      <c r="D504" t="s">
        <v>1027</v>
      </c>
      <c r="E504">
        <f>VLOOKUP(D504,attrlookup!A$1:B$100,2)</f>
        <v>1271</v>
      </c>
      <c r="F504" t="str">
        <f>_xlfn.TEXTJOIN("",1,Query!A$1,sf_short_descriptions_mapped_to!E504,Query!B$1,sf_short_descriptions_mapped_to!C504,Query!C$1)</f>
        <v>insert into cor_tbl_attribute (boolean,itemkey,itemvalue,cre_by,cre_on,attribute) select 1,"sfi_cd",a.itemvalue,1,now(), 1271 from cor_tbl_txt a where txttype=2 and txt = "Ring and attachment";</v>
      </c>
    </row>
    <row r="505" spans="1:6" x14ac:dyDescent="0.2">
      <c r="A505" t="s">
        <v>4</v>
      </c>
      <c r="B505" t="s">
        <v>1039</v>
      </c>
      <c r="C505" t="s">
        <v>1040</v>
      </c>
      <c r="D505" t="s">
        <v>1027</v>
      </c>
      <c r="E505">
        <f>VLOOKUP(D505,attrlookup!A$1:B$100,2)</f>
        <v>1271</v>
      </c>
      <c r="F505" t="str">
        <f>_xlfn.TEXTJOIN("",1,Query!A$1,sf_short_descriptions_mapped_to!E505,Query!B$1,sf_short_descriptions_mapped_to!C505,Query!C$1)</f>
        <v>insert into cor_tbl_attribute (boolean,itemkey,itemvalue,cre_by,cre_on,attribute) select 1,"sfi_cd",a.itemvalue,1,now(), 1271 from cor_tbl_txt a where txttype=2 and txt = "Ring or hoop";</v>
      </c>
    </row>
    <row r="506" spans="1:6" x14ac:dyDescent="0.2">
      <c r="A506" t="s">
        <v>4</v>
      </c>
      <c r="B506" t="s">
        <v>1041</v>
      </c>
      <c r="C506" t="s">
        <v>1042</v>
      </c>
      <c r="D506" t="s">
        <v>1027</v>
      </c>
      <c r="E506">
        <f>VLOOKUP(D506,attrlookup!A$1:B$100,2)</f>
        <v>1271</v>
      </c>
      <c r="F506" t="str">
        <f>_xlfn.TEXTJOIN("",1,Query!A$1,sf_short_descriptions_mapped_to!E506,Query!B$1,sf_short_descriptions_mapped_to!C506,Query!C$1)</f>
        <v>insert into cor_tbl_attribute (boolean,itemkey,itemvalue,cre_by,cre_on,attribute) select 1,"sfi_cd",a.itemvalue,1,now(), 1271 from cor_tbl_txt a where txttype=2 and txt = "small ring";</v>
      </c>
    </row>
    <row r="507" spans="1:6" x14ac:dyDescent="0.2">
      <c r="A507" t="s">
        <v>4</v>
      </c>
      <c r="B507" t="s">
        <v>1043</v>
      </c>
      <c r="C507" t="s">
        <v>1044</v>
      </c>
      <c r="D507" t="s">
        <v>1045</v>
      </c>
      <c r="E507">
        <f>VLOOKUP(D507,attrlookup!A$1:B$100,2)</f>
        <v>1272</v>
      </c>
      <c r="F507" t="str">
        <f>_xlfn.TEXTJOIN("",1,Query!A$1,sf_short_descriptions_mapped_to!E507,Query!B$1,sf_short_descriptions_mapped_to!C507,Query!C$1)</f>
        <v>insert into cor_tbl_attribute (boolean,itemkey,itemvalue,cre_by,cre_on,attribute) select 1,"sfi_cd",a.itemvalue,1,now(), 1272 from cor_tbl_txt a where txttype=2 and txt = "Lead bar";</v>
      </c>
    </row>
    <row r="508" spans="1:6" x14ac:dyDescent="0.2">
      <c r="A508" t="s">
        <v>4</v>
      </c>
      <c r="B508" t="s">
        <v>1046</v>
      </c>
      <c r="C508" t="s">
        <v>1047</v>
      </c>
      <c r="D508" t="s">
        <v>1045</v>
      </c>
      <c r="E508">
        <f>VLOOKUP(D508,attrlookup!A$1:B$100,2)</f>
        <v>1272</v>
      </c>
      <c r="F508" t="str">
        <f>_xlfn.TEXTJOIN("",1,Query!A$1,sf_short_descriptions_mapped_to!E508,Query!B$1,sf_short_descriptions_mapped_to!C508,Query!C$1)</f>
        <v>insert into cor_tbl_attribute (boolean,itemkey,itemvalue,cre_by,cre_on,attribute) select 1,"sfi_cd",a.itemvalue,1,now(), 1272 from cor_tbl_txt a where txttype=2 and txt = "Object (bar or rod)";</v>
      </c>
    </row>
    <row r="509" spans="1:6" x14ac:dyDescent="0.2">
      <c r="A509" t="s">
        <v>4</v>
      </c>
      <c r="B509" t="s">
        <v>1048</v>
      </c>
      <c r="C509" t="s">
        <v>1049</v>
      </c>
      <c r="D509" t="s">
        <v>1045</v>
      </c>
      <c r="E509">
        <f>VLOOKUP(D509,attrlookup!A$1:B$100,2)</f>
        <v>1272</v>
      </c>
      <c r="F509" t="str">
        <f>_xlfn.TEXTJOIN("",1,Query!A$1,sf_short_descriptions_mapped_to!E509,Query!B$1,sf_short_descriptions_mapped_to!C509,Query!C$1)</f>
        <v>insert into cor_tbl_attribute (boolean,itemkey,itemvalue,cre_by,cre_on,attribute) select 1,"sfi_cd",a.itemvalue,1,now(), 1272 from cor_tbl_txt a where txttype=2 and txt = "Object (rod or wire)";</v>
      </c>
    </row>
    <row r="510" spans="1:6" x14ac:dyDescent="0.2">
      <c r="A510" t="s">
        <v>4</v>
      </c>
      <c r="B510" t="s">
        <v>1050</v>
      </c>
      <c r="C510" t="s">
        <v>1051</v>
      </c>
      <c r="D510" t="s">
        <v>1045</v>
      </c>
      <c r="E510">
        <f>VLOOKUP(D510,attrlookup!A$1:B$100,2)</f>
        <v>1272</v>
      </c>
      <c r="F510" t="str">
        <f>_xlfn.TEXTJOIN("",1,Query!A$1,sf_short_descriptions_mapped_to!E510,Query!B$1,sf_short_descriptions_mapped_to!C510,Query!C$1)</f>
        <v>insert into cor_tbl_attribute (boolean,itemkey,itemvalue,cre_by,cre_on,attribute) select 1,"sfi_cd",a.itemvalue,1,now(), 1272 from cor_tbl_txt a where txttype=2 and txt = "Sbarra";</v>
      </c>
    </row>
    <row r="511" spans="1:6" x14ac:dyDescent="0.2">
      <c r="A511" t="s">
        <v>4</v>
      </c>
      <c r="B511" t="s">
        <v>1052</v>
      </c>
      <c r="C511" t="s">
        <v>1053</v>
      </c>
      <c r="D511" t="s">
        <v>1054</v>
      </c>
      <c r="E511">
        <f>VLOOKUP(D511,attrlookup!A$1:B$100,2)</f>
        <v>1273</v>
      </c>
      <c r="F511" t="str">
        <f>_xlfn.TEXTJOIN("",1,Query!A$1,sf_short_descriptions_mapped_to!E511,Query!B$1,sf_short_descriptions_mapped_to!C511,Query!C$1)</f>
        <v>insert into cor_tbl_attribute (boolean,itemkey,itemvalue,cre_by,cre_on,attribute) select 1,"sfi_cd",a.itemvalue,1,now(), 1273 from cor_tbl_txt a where txttype=2 and txt = "fragment of a small statue of hercules";</v>
      </c>
    </row>
    <row r="512" spans="1:6" x14ac:dyDescent="0.2">
      <c r="A512" t="s">
        <v>4</v>
      </c>
      <c r="B512" t="s">
        <v>1055</v>
      </c>
      <c r="C512" t="s">
        <v>1056</v>
      </c>
      <c r="D512" t="s">
        <v>1054</v>
      </c>
      <c r="E512">
        <f>VLOOKUP(D512,attrlookup!A$1:B$100,2)</f>
        <v>1273</v>
      </c>
      <c r="F512" t="str">
        <f>_xlfn.TEXTJOIN("",1,Query!A$1,sf_short_descriptions_mapped_to!E512,Query!B$1,sf_short_descriptions_mapped_to!C512,Query!C$1)</f>
        <v>insert into cor_tbl_attribute (boolean,itemkey,itemvalue,cre_by,cre_on,attribute) select 1,"sfi_cd",a.itemvalue,1,now(), 1273 from cor_tbl_txt a where txttype=2 and txt = "fragment of head/statue";</v>
      </c>
    </row>
    <row r="513" spans="1:6" x14ac:dyDescent="0.2">
      <c r="A513" t="s">
        <v>4</v>
      </c>
      <c r="B513" t="s">
        <v>1057</v>
      </c>
      <c r="C513" t="s">
        <v>1058</v>
      </c>
      <c r="D513" t="s">
        <v>1054</v>
      </c>
      <c r="E513">
        <f>VLOOKUP(D513,attrlookup!A$1:B$100,2)</f>
        <v>1273</v>
      </c>
      <c r="F513" t="str">
        <f>_xlfn.TEXTJOIN("",1,Query!A$1,sf_short_descriptions_mapped_to!E513,Query!B$1,sf_short_descriptions_mapped_to!C513,Query!C$1)</f>
        <v>insert into cor_tbl_attribute (boolean,itemkey,itemvalue,cre_by,cre_on,attribute) select 1,"sfi_cd",a.itemvalue,1,now(), 1273 from cor_tbl_txt a where txttype=2 and txt = "Fragment of marble sculpture with Heracles wrestling the Nemean Lion";</v>
      </c>
    </row>
    <row r="514" spans="1:6" x14ac:dyDescent="0.2">
      <c r="A514" t="s">
        <v>4</v>
      </c>
      <c r="B514" t="s">
        <v>1059</v>
      </c>
      <c r="C514" t="s">
        <v>1060</v>
      </c>
      <c r="D514" t="s">
        <v>1054</v>
      </c>
      <c r="E514">
        <f>VLOOKUP(D514,attrlookup!A$1:B$100,2)</f>
        <v>1273</v>
      </c>
      <c r="F514" t="str">
        <f>_xlfn.TEXTJOIN("",1,Query!A$1,sf_short_descriptions_mapped_to!E514,Query!B$1,sf_short_descriptions_mapped_to!C514,Query!C$1)</f>
        <v>insert into cor_tbl_attribute (boolean,itemkey,itemvalue,cre_by,cre_on,attribute) select 1,"sfi_cd",a.itemvalue,1,now(), 1273 from cor_tbl_txt a where txttype=2 and txt = "Half head of statue";</v>
      </c>
    </row>
    <row r="515" spans="1:6" x14ac:dyDescent="0.2">
      <c r="A515" t="s">
        <v>4</v>
      </c>
      <c r="B515" t="s">
        <v>1061</v>
      </c>
      <c r="C515" t="s">
        <v>1062</v>
      </c>
      <c r="D515" t="s">
        <v>1054</v>
      </c>
      <c r="E515">
        <f>VLOOKUP(D515,attrlookup!A$1:B$100,2)</f>
        <v>1273</v>
      </c>
      <c r="F515" t="str">
        <f>_xlfn.TEXTJOIN("",1,Query!A$1,sf_short_descriptions_mapped_to!E515,Query!B$1,sf_short_descriptions_mapped_to!C515,Query!C$1)</f>
        <v>insert into cor_tbl_attribute (boolean,itemkey,itemvalue,cre_by,cre_on,attribute) select 1,"sfi_cd",a.itemvalue,1,now(), 1273 from cor_tbl_txt a where txttype=2 and txt = "Marble sculpture leg";</v>
      </c>
    </row>
    <row r="516" spans="1:6" x14ac:dyDescent="0.2">
      <c r="A516" t="s">
        <v>4</v>
      </c>
      <c r="B516" t="s">
        <v>1063</v>
      </c>
      <c r="C516" t="s">
        <v>1064</v>
      </c>
      <c r="D516" t="s">
        <v>1054</v>
      </c>
      <c r="E516">
        <f>VLOOKUP(D516,attrlookup!A$1:B$100,2)</f>
        <v>1273</v>
      </c>
      <c r="F516" t="str">
        <f>_xlfn.TEXTJOIN("",1,Query!A$1,sf_short_descriptions_mapped_to!E516,Query!B$1,sf_short_descriptions_mapped_to!C516,Query!C$1)</f>
        <v>insert into cor_tbl_attribute (boolean,itemkey,itemvalue,cre_by,cre_on,attribute) select 1,"sfi_cd",a.itemvalue,1,now(), 1273 from cor_tbl_txt a where txttype=2 and txt = "Piece of Roman tombstone";</v>
      </c>
    </row>
    <row r="517" spans="1:6" x14ac:dyDescent="0.2">
      <c r="A517" t="s">
        <v>4</v>
      </c>
      <c r="B517" t="s">
        <v>1065</v>
      </c>
      <c r="C517" t="s">
        <v>1066</v>
      </c>
      <c r="D517" t="s">
        <v>1054</v>
      </c>
      <c r="E517">
        <f>VLOOKUP(D517,attrlookup!A$1:B$100,2)</f>
        <v>1273</v>
      </c>
      <c r="F517" t="str">
        <f>_xlfn.TEXTJOIN("",1,Query!A$1,sf_short_descriptions_mapped_to!E517,Query!B$1,sf_short_descriptions_mapped_to!C517,Query!C$1)</f>
        <v>insert into cor_tbl_attribute (boolean,itemkey,itemvalue,cre_by,cre_on,attribute) select 1,"sfi_cd",a.itemvalue,1,now(), 1273 from cor_tbl_txt a where txttype=2 and txt = "Relief fragment";</v>
      </c>
    </row>
    <row r="518" spans="1:6" x14ac:dyDescent="0.2">
      <c r="A518" t="s">
        <v>4</v>
      </c>
      <c r="B518" t="s">
        <v>1067</v>
      </c>
      <c r="C518" t="s">
        <v>1068</v>
      </c>
      <c r="D518" t="s">
        <v>1054</v>
      </c>
      <c r="E518">
        <f>VLOOKUP(D518,attrlookup!A$1:B$100,2)</f>
        <v>1273</v>
      </c>
      <c r="F518" t="str">
        <f>_xlfn.TEXTJOIN("",1,Query!A$1,sf_short_descriptions_mapped_to!E518,Query!B$1,sf_short_descriptions_mapped_to!C518,Query!C$1)</f>
        <v>insert into cor_tbl_attribute (boolean,itemkey,itemvalue,cre_by,cre_on,attribute) select 1,"sfi_cd",a.itemvalue,1,now(), 1273 from cor_tbl_txt a where txttype=2 and txt = "Sculptural fragment";</v>
      </c>
    </row>
    <row r="519" spans="1:6" x14ac:dyDescent="0.2">
      <c r="A519" t="s">
        <v>4</v>
      </c>
      <c r="B519" t="s">
        <v>1069</v>
      </c>
      <c r="C519" t="s">
        <v>1070</v>
      </c>
      <c r="D519" t="s">
        <v>1071</v>
      </c>
      <c r="E519">
        <f>VLOOKUP(D519,attrlookup!A$1:B$100,2)</f>
        <v>1274</v>
      </c>
      <c r="F519" t="str">
        <f>_xlfn.TEXTJOIN("",1,Query!A$1,sf_short_descriptions_mapped_to!E519,Query!B$1,sf_short_descriptions_mapped_to!C519,Query!C$1)</f>
        <v>insert into cor_tbl_attribute (boolean,itemkey,itemvalue,cre_by,cre_on,attribute) select 1,"sfi_cd",a.itemvalue,1,now(), 1274 from cor_tbl_txt a where txttype=2 and txt = "2 fr. Of bronze/strip/plate";</v>
      </c>
    </row>
    <row r="520" spans="1:6" x14ac:dyDescent="0.2">
      <c r="A520" t="s">
        <v>4</v>
      </c>
      <c r="B520" t="s">
        <v>1072</v>
      </c>
      <c r="C520" t="s">
        <v>1073</v>
      </c>
      <c r="D520" t="s">
        <v>1071</v>
      </c>
      <c r="E520">
        <f>VLOOKUP(D520,attrlookup!A$1:B$100,2)</f>
        <v>1274</v>
      </c>
      <c r="F520" t="str">
        <f>_xlfn.TEXTJOIN("",1,Query!A$1,sf_short_descriptions_mapped_to!E520,Query!B$1,sf_short_descriptions_mapped_to!C520,Query!C$1)</f>
        <v>insert into cor_tbl_attribute (boolean,itemkey,itemvalue,cre_by,cre_on,attribute) select 1,"sfi_cd",a.itemvalue,1,now(), 1274 from cor_tbl_txt a where txttype=2 and txt = "2 fragments of Bronze";</v>
      </c>
    </row>
    <row r="521" spans="1:6" x14ac:dyDescent="0.2">
      <c r="A521" t="s">
        <v>4</v>
      </c>
      <c r="B521" t="s">
        <v>1074</v>
      </c>
      <c r="C521" t="s">
        <v>1075</v>
      </c>
      <c r="D521" t="s">
        <v>1071</v>
      </c>
      <c r="E521">
        <f>VLOOKUP(D521,attrlookup!A$1:B$100,2)</f>
        <v>1274</v>
      </c>
      <c r="F521" t="str">
        <f>_xlfn.TEXTJOIN("",1,Query!A$1,sf_short_descriptions_mapped_to!E521,Query!B$1,sf_short_descriptions_mapped_to!C521,Query!C$1)</f>
        <v>insert into cor_tbl_attribute (boolean,itemkey,itemvalue,cre_by,cre_on,attribute) select 1,"sfi_cd",a.itemvalue,1,now(), 1274 from cor_tbl_txt a where txttype=2 and txt = "3 frags of bronze object";</v>
      </c>
    </row>
    <row r="522" spans="1:6" x14ac:dyDescent="0.2">
      <c r="A522" t="s">
        <v>4</v>
      </c>
      <c r="B522" t="s">
        <v>1076</v>
      </c>
      <c r="C522" t="s">
        <v>1077</v>
      </c>
      <c r="D522" t="s">
        <v>1071</v>
      </c>
      <c r="E522">
        <f>VLOOKUP(D522,attrlookup!A$1:B$100,2)</f>
        <v>1274</v>
      </c>
      <c r="F522" t="str">
        <f>_xlfn.TEXTJOIN("",1,Query!A$1,sf_short_descriptions_mapped_to!E522,Query!B$1,sf_short_descriptions_mapped_to!C522,Query!C$1)</f>
        <v>insert into cor_tbl_attribute (boolean,itemkey,itemvalue,cre_by,cre_on,attribute) select 1,"sfi_cd",a.itemvalue,1,now(), 1274 from cor_tbl_txt a where txttype=2 and txt = "3 pieces of bronze";</v>
      </c>
    </row>
    <row r="523" spans="1:6" x14ac:dyDescent="0.2">
      <c r="A523" t="s">
        <v>4</v>
      </c>
      <c r="B523" t="s">
        <v>1078</v>
      </c>
      <c r="C523" t="s">
        <v>1079</v>
      </c>
      <c r="D523" t="s">
        <v>1071</v>
      </c>
      <c r="E523">
        <f>VLOOKUP(D523,attrlookup!A$1:B$100,2)</f>
        <v>1274</v>
      </c>
      <c r="F523" t="str">
        <f>_xlfn.TEXTJOIN("",1,Query!A$1,sf_short_descriptions_mapped_to!E523,Query!B$1,sf_short_descriptions_mapped_to!C523,Query!C$1)</f>
        <v>insert into cor_tbl_attribute (boolean,itemkey,itemvalue,cre_by,cre_on,attribute) select 1,"sfi_cd",a.itemvalue,1,now(), 1274 from cor_tbl_txt a where txttype=2 and txt = "Bronze fragment";</v>
      </c>
    </row>
    <row r="524" spans="1:6" x14ac:dyDescent="0.2">
      <c r="A524" t="s">
        <v>4</v>
      </c>
      <c r="B524" t="s">
        <v>1080</v>
      </c>
      <c r="C524" t="s">
        <v>1081</v>
      </c>
      <c r="D524" t="s">
        <v>1071</v>
      </c>
      <c r="E524">
        <f>VLOOKUP(D524,attrlookup!A$1:B$100,2)</f>
        <v>1274</v>
      </c>
      <c r="F524" t="str">
        <f>_xlfn.TEXTJOIN("",1,Query!A$1,sf_short_descriptions_mapped_to!E524,Query!B$1,sf_short_descriptions_mapped_to!C524,Query!C$1)</f>
        <v>insert into cor_tbl_attribute (boolean,itemkey,itemvalue,cre_by,cre_on,attribute) select 1,"sfi_cd",a.itemvalue,1,now(), 1274 from cor_tbl_txt a where txttype=2 and txt = "Bronze object (plaque)";</v>
      </c>
    </row>
    <row r="525" spans="1:6" x14ac:dyDescent="0.2">
      <c r="A525" t="s">
        <v>4</v>
      </c>
      <c r="B525" t="s">
        <v>1082</v>
      </c>
      <c r="C525" t="s">
        <v>1083</v>
      </c>
      <c r="D525" t="s">
        <v>1071</v>
      </c>
      <c r="E525">
        <f>VLOOKUP(D525,attrlookup!A$1:B$100,2)</f>
        <v>1274</v>
      </c>
      <c r="F525" t="str">
        <f>_xlfn.TEXTJOIN("",1,Query!A$1,sf_short_descriptions_mapped_to!E525,Query!B$1,sf_short_descriptions_mapped_to!C525,Query!C$1)</f>
        <v>insert into cor_tbl_attribute (boolean,itemkey,itemvalue,cre_by,cre_on,attribute) select 1,"sfi_cd",a.itemvalue,1,now(), 1274 from cor_tbl_txt a where txttype=2 and txt = "Bronze object (strip)";</v>
      </c>
    </row>
    <row r="526" spans="1:6" x14ac:dyDescent="0.2">
      <c r="A526" t="s">
        <v>4</v>
      </c>
      <c r="B526" t="s">
        <v>1084</v>
      </c>
      <c r="C526" t="s">
        <v>1085</v>
      </c>
      <c r="D526" t="s">
        <v>1071</v>
      </c>
      <c r="E526">
        <f>VLOOKUP(D526,attrlookup!A$1:B$100,2)</f>
        <v>1274</v>
      </c>
      <c r="F526" t="str">
        <f>_xlfn.TEXTJOIN("",1,Query!A$1,sf_short_descriptions_mapped_to!E526,Query!B$1,sf_short_descriptions_mapped_to!C526,Query!C$1)</f>
        <v>insert into cor_tbl_attribute (boolean,itemkey,itemvalue,cre_by,cre_on,attribute) select 1,"sfi_cd",a.itemvalue,1,now(), 1274 from cor_tbl_txt a where txttype=2 and txt = "Bronze object (tube)";</v>
      </c>
    </row>
    <row r="527" spans="1:6" x14ac:dyDescent="0.2">
      <c r="A527" t="s">
        <v>4</v>
      </c>
      <c r="B527" t="s">
        <v>1086</v>
      </c>
      <c r="C527" t="s">
        <v>1087</v>
      </c>
      <c r="D527" t="s">
        <v>1071</v>
      </c>
      <c r="E527">
        <f>VLOOKUP(D527,attrlookup!A$1:B$100,2)</f>
        <v>1274</v>
      </c>
      <c r="F527" t="str">
        <f>_xlfn.TEXTJOIN("",1,Query!A$1,sf_short_descriptions_mapped_to!E527,Query!B$1,sf_short_descriptions_mapped_to!C527,Query!C$1)</f>
        <v>insert into cor_tbl_attribute (boolean,itemkey,itemvalue,cre_by,cre_on,attribute) select 1,"sfi_cd",a.itemvalue,1,now(), 1274 from cor_tbl_txt a where txttype=2 and txt = "Bronze strip";</v>
      </c>
    </row>
    <row r="528" spans="1:6" x14ac:dyDescent="0.2">
      <c r="A528" t="s">
        <v>4</v>
      </c>
      <c r="B528" t="s">
        <v>1088</v>
      </c>
      <c r="C528" t="s">
        <v>1089</v>
      </c>
      <c r="D528" t="s">
        <v>1071</v>
      </c>
      <c r="E528">
        <f>VLOOKUP(D528,attrlookup!A$1:B$100,2)</f>
        <v>1274</v>
      </c>
      <c r="F528" t="str">
        <f>_xlfn.TEXTJOIN("",1,Query!A$1,sf_short_descriptions_mapped_to!E528,Query!B$1,sf_short_descriptions_mapped_to!C528,Query!C$1)</f>
        <v>insert into cor_tbl_attribute (boolean,itemkey,itemvalue,cre_by,cre_on,attribute) select 1,"sfi_cd",a.itemvalue,1,now(), 1274 from cor_tbl_txt a where txttype=2 and txt = "Fragment of flat object";</v>
      </c>
    </row>
    <row r="529" spans="1:6" x14ac:dyDescent="0.2">
      <c r="A529" t="s">
        <v>4</v>
      </c>
      <c r="B529" t="s">
        <v>1090</v>
      </c>
      <c r="C529" t="s">
        <v>1091</v>
      </c>
      <c r="D529" t="s">
        <v>1071</v>
      </c>
      <c r="E529">
        <f>VLOOKUP(D529,attrlookup!A$1:B$100,2)</f>
        <v>1274</v>
      </c>
      <c r="F529" t="str">
        <f>_xlfn.TEXTJOIN("",1,Query!A$1,sf_short_descriptions_mapped_to!E529,Query!B$1,sf_short_descriptions_mapped_to!C529,Query!C$1)</f>
        <v>insert into cor_tbl_attribute (boolean,itemkey,itemvalue,cre_by,cre_on,attribute) select 1,"sfi_cd",a.itemvalue,1,now(), 1274 from cor_tbl_txt a where txttype=2 and txt = "Fragments";</v>
      </c>
    </row>
    <row r="530" spans="1:6" x14ac:dyDescent="0.2">
      <c r="A530" t="s">
        <v>4</v>
      </c>
      <c r="B530" t="s">
        <v>1092</v>
      </c>
      <c r="C530" t="s">
        <v>1093</v>
      </c>
      <c r="D530" t="s">
        <v>1071</v>
      </c>
      <c r="E530">
        <f>VLOOKUP(D530,attrlookup!A$1:B$100,2)</f>
        <v>1274</v>
      </c>
      <c r="F530" t="str">
        <f>_xlfn.TEXTJOIN("",1,Query!A$1,sf_short_descriptions_mapped_to!E530,Query!B$1,sf_short_descriptions_mapped_to!C530,Query!C$1)</f>
        <v>insert into cor_tbl_attribute (boolean,itemkey,itemvalue,cre_by,cre_on,attribute) select 1,"sfi_cd",a.itemvalue,1,now(), 1274 from cor_tbl_txt a where txttype=2 and txt = "Hammer scale";</v>
      </c>
    </row>
    <row r="531" spans="1:6" x14ac:dyDescent="0.2">
      <c r="A531" t="s">
        <v>4</v>
      </c>
      <c r="B531" t="s">
        <v>1094</v>
      </c>
      <c r="C531" t="s">
        <v>1095</v>
      </c>
      <c r="D531" t="s">
        <v>1071</v>
      </c>
      <c r="E531">
        <f>VLOOKUP(D531,attrlookup!A$1:B$100,2)</f>
        <v>1274</v>
      </c>
      <c r="F531" t="str">
        <f>_xlfn.TEXTJOIN("",1,Query!A$1,sf_short_descriptions_mapped_to!E531,Query!B$1,sf_short_descriptions_mapped_to!C531,Query!C$1)</f>
        <v>insert into cor_tbl_attribute (boolean,itemkey,itemvalue,cre_by,cre_on,attribute) select 1,"sfi_cd",a.itemvalue,1,now(), 1274 from cor_tbl_txt a where txttype=2 and txt = "Instrument (from sieve)";</v>
      </c>
    </row>
    <row r="532" spans="1:6" x14ac:dyDescent="0.2">
      <c r="A532" t="s">
        <v>4</v>
      </c>
      <c r="B532" t="s">
        <v>1096</v>
      </c>
      <c r="C532" t="s">
        <v>1097</v>
      </c>
      <c r="D532" t="s">
        <v>1071</v>
      </c>
      <c r="E532">
        <f>VLOOKUP(D532,attrlookup!A$1:B$100,2)</f>
        <v>1274</v>
      </c>
      <c r="F532" t="str">
        <f>_xlfn.TEXTJOIN("",1,Query!A$1,sf_short_descriptions_mapped_to!E532,Query!B$1,sf_short_descriptions_mapped_to!C532,Query!C$1)</f>
        <v>insert into cor_tbl_attribute (boolean,itemkey,itemvalue,cre_by,cre_on,attribute) select 1,"sfi_cd",a.itemvalue,1,now(), 1274 from cor_tbl_txt a where txttype=2 and txt = "Lamina";</v>
      </c>
    </row>
    <row r="533" spans="1:6" x14ac:dyDescent="0.2">
      <c r="A533" t="s">
        <v>4</v>
      </c>
      <c r="B533" t="s">
        <v>1098</v>
      </c>
      <c r="C533" t="s">
        <v>1099</v>
      </c>
      <c r="D533" t="s">
        <v>1071</v>
      </c>
      <c r="E533">
        <f>VLOOKUP(D533,attrlookup!A$1:B$100,2)</f>
        <v>1274</v>
      </c>
      <c r="F533" t="str">
        <f>_xlfn.TEXTJOIN("",1,Query!A$1,sf_short_descriptions_mapped_to!E533,Query!B$1,sf_short_descriptions_mapped_to!C533,Query!C$1)</f>
        <v>insert into cor_tbl_attribute (boolean,itemkey,itemvalue,cre_by,cre_on,attribute) select 1,"sfi_cd",a.itemvalue,1,now(), 1274 from cor_tbl_txt a where txttype=2 and txt = "lead band";</v>
      </c>
    </row>
    <row r="534" spans="1:6" x14ac:dyDescent="0.2">
      <c r="A534" t="s">
        <v>4</v>
      </c>
      <c r="B534" t="s">
        <v>1100</v>
      </c>
      <c r="C534" t="s">
        <v>1101</v>
      </c>
      <c r="D534" t="s">
        <v>1071</v>
      </c>
      <c r="E534">
        <f>VLOOKUP(D534,attrlookup!A$1:B$100,2)</f>
        <v>1274</v>
      </c>
      <c r="F534" t="str">
        <f>_xlfn.TEXTJOIN("",1,Query!A$1,sf_short_descriptions_mapped_to!E534,Query!B$1,sf_short_descriptions_mapped_to!C534,Query!C$1)</f>
        <v>insert into cor_tbl_attribute (boolean,itemkey,itemvalue,cre_by,cre_on,attribute) select 1,"sfi_cd",a.itemvalue,1,now(), 1274 from cor_tbl_txt a where txttype=2 and txt = "Obejct";</v>
      </c>
    </row>
    <row r="535" spans="1:6" x14ac:dyDescent="0.2">
      <c r="A535" t="s">
        <v>4</v>
      </c>
      <c r="B535" t="s">
        <v>1102</v>
      </c>
      <c r="C535" t="s">
        <v>1103</v>
      </c>
      <c r="D535" t="s">
        <v>1071</v>
      </c>
      <c r="E535">
        <f>VLOOKUP(D535,attrlookup!A$1:B$100,2)</f>
        <v>1274</v>
      </c>
      <c r="F535" t="str">
        <f>_xlfn.TEXTJOIN("",1,Query!A$1,sf_short_descriptions_mapped_to!E535,Query!B$1,sf_short_descriptions_mapped_to!C535,Query!C$1)</f>
        <v>insert into cor_tbl_attribute (boolean,itemkey,itemvalue,cre_by,cre_on,attribute) select 1,"sfi_cd",a.itemvalue,1,now(), 1274 from cor_tbl_txt a where txttype=2 and txt = "object";</v>
      </c>
    </row>
    <row r="536" spans="1:6" x14ac:dyDescent="0.2">
      <c r="A536" t="s">
        <v>4</v>
      </c>
      <c r="B536" t="s">
        <v>1104</v>
      </c>
      <c r="C536" t="s">
        <v>1105</v>
      </c>
      <c r="D536" t="s">
        <v>1071</v>
      </c>
      <c r="E536">
        <f>VLOOKUP(D536,attrlookup!A$1:B$100,2)</f>
        <v>1274</v>
      </c>
      <c r="F536" t="str">
        <f>_xlfn.TEXTJOIN("",1,Query!A$1,sf_short_descriptions_mapped_to!E536,Query!B$1,sf_short_descriptions_mapped_to!C536,Query!C$1)</f>
        <v>insert into cor_tbl_attribute (boolean,itemkey,itemvalue,cre_by,cre_on,attribute) select 1,"sfi_cd",a.itemvalue,1,now(), 1274 from cor_tbl_txt a where txttype=2 and txt = "Object - Plate/Strip";</v>
      </c>
    </row>
    <row r="537" spans="1:6" x14ac:dyDescent="0.2">
      <c r="A537" t="s">
        <v>4</v>
      </c>
      <c r="B537" t="s">
        <v>1106</v>
      </c>
      <c r="C537" t="s">
        <v>1107</v>
      </c>
      <c r="D537" t="s">
        <v>1071</v>
      </c>
      <c r="E537">
        <f>VLOOKUP(D537,attrlookup!A$1:B$100,2)</f>
        <v>1274</v>
      </c>
      <c r="F537" t="str">
        <f>_xlfn.TEXTJOIN("",1,Query!A$1,sf_short_descriptions_mapped_to!E537,Query!B$1,sf_short_descriptions_mapped_to!C537,Query!C$1)</f>
        <v>insert into cor_tbl_attribute (boolean,itemkey,itemvalue,cre_by,cre_on,attribute) select 1,"sfi_cd",a.itemvalue,1,now(), 1274 from cor_tbl_txt a where txttype=2 and txt = "Object - strip";</v>
      </c>
    </row>
    <row r="538" spans="1:6" x14ac:dyDescent="0.2">
      <c r="A538" t="s">
        <v>4</v>
      </c>
      <c r="B538" t="s">
        <v>1108</v>
      </c>
      <c r="C538" t="s">
        <v>1109</v>
      </c>
      <c r="D538" t="s">
        <v>1071</v>
      </c>
      <c r="E538">
        <f>VLOOKUP(D538,attrlookup!A$1:B$100,2)</f>
        <v>1274</v>
      </c>
      <c r="F538" t="str">
        <f>_xlfn.TEXTJOIN("",1,Query!A$1,sf_short_descriptions_mapped_to!E538,Query!B$1,sf_short_descriptions_mapped_to!C538,Query!C$1)</f>
        <v>insert into cor_tbl_attribute (boolean,itemkey,itemvalue,cre_by,cre_on,attribute) select 1,"sfi_cd",a.itemvalue,1,now(), 1274 from cor_tbl_txt a where txttype=2 and txt = "Object (from muddy soil from 821)";</v>
      </c>
    </row>
    <row r="539" spans="1:6" x14ac:dyDescent="0.2">
      <c r="A539" t="s">
        <v>4</v>
      </c>
      <c r="B539" t="s">
        <v>1110</v>
      </c>
      <c r="C539" t="s">
        <v>1111</v>
      </c>
      <c r="D539" t="s">
        <v>1071</v>
      </c>
      <c r="E539">
        <f>VLOOKUP(D539,attrlookup!A$1:B$100,2)</f>
        <v>1274</v>
      </c>
      <c r="F539" t="str">
        <f>_xlfn.TEXTJOIN("",1,Query!A$1,sf_short_descriptions_mapped_to!E539,Query!B$1,sf_short_descriptions_mapped_to!C539,Query!C$1)</f>
        <v>insert into cor_tbl_attribute (boolean,itemkey,itemvalue,cre_by,cre_on,attribute) select 1,"sfi_cd",a.itemvalue,1,now(), 1274 from cor_tbl_txt a where txttype=2 and txt = "Object (from profile below wall 257, room 38)";</v>
      </c>
    </row>
    <row r="540" spans="1:6" x14ac:dyDescent="0.2">
      <c r="A540" t="s">
        <v>4</v>
      </c>
      <c r="B540" t="s">
        <v>1112</v>
      </c>
      <c r="C540" t="s">
        <v>1113</v>
      </c>
      <c r="D540" t="s">
        <v>1071</v>
      </c>
      <c r="E540">
        <f>VLOOKUP(D540,attrlookup!A$1:B$100,2)</f>
        <v>1274</v>
      </c>
      <c r="F540" t="str">
        <f>_xlfn.TEXTJOIN("",1,Query!A$1,sf_short_descriptions_mapped_to!E540,Query!B$1,sf_short_descriptions_mapped_to!C540,Query!C$1)</f>
        <v>insert into cor_tbl_attribute (boolean,itemkey,itemvalue,cre_by,cre_on,attribute) select 1,"sfi_cd",a.itemvalue,1,now(), 1274 from cor_tbl_txt a where txttype=2 and txt = "Object (from profile)";</v>
      </c>
    </row>
    <row r="541" spans="1:6" x14ac:dyDescent="0.2">
      <c r="A541" t="s">
        <v>4</v>
      </c>
      <c r="B541" t="s">
        <v>1114</v>
      </c>
      <c r="C541" t="s">
        <v>1115</v>
      </c>
      <c r="D541" t="s">
        <v>1071</v>
      </c>
      <c r="E541">
        <f>VLOOKUP(D541,attrlookup!A$1:B$100,2)</f>
        <v>1274</v>
      </c>
      <c r="F541" t="str">
        <f>_xlfn.TEXTJOIN("",1,Query!A$1,sf_short_descriptions_mapped_to!E541,Query!B$1,sf_short_descriptions_mapped_to!C541,Query!C$1)</f>
        <v>insert into cor_tbl_attribute (boolean,itemkey,itemvalue,cre_by,cre_on,attribute) select 1,"sfi_cd",a.itemvalue,1,now(), 1274 from cor_tbl_txt a where txttype=2 and txt = "Object (from sample 153)";</v>
      </c>
    </row>
    <row r="542" spans="1:6" x14ac:dyDescent="0.2">
      <c r="A542" t="s">
        <v>4</v>
      </c>
      <c r="B542" t="s">
        <v>1116</v>
      </c>
      <c r="C542" t="s">
        <v>1117</v>
      </c>
      <c r="D542" t="s">
        <v>1071</v>
      </c>
      <c r="E542">
        <f>VLOOKUP(D542,attrlookup!A$1:B$100,2)</f>
        <v>1274</v>
      </c>
      <c r="F542" t="str">
        <f>_xlfn.TEXTJOIN("",1,Query!A$1,sf_short_descriptions_mapped_to!E542,Query!B$1,sf_short_descriptions_mapped_to!C542,Query!C$1)</f>
        <v>insert into cor_tbl_attribute (boolean,itemkey,itemvalue,cre_by,cre_on,attribute) select 1,"sfi_cd",a.itemvalue,1,now(), 1274 from cor_tbl_txt a where txttype=2 and txt = "Object (plaque)";</v>
      </c>
    </row>
    <row r="543" spans="1:6" x14ac:dyDescent="0.2">
      <c r="A543" t="s">
        <v>4</v>
      </c>
      <c r="B543" t="s">
        <v>1118</v>
      </c>
      <c r="C543" t="s">
        <v>1119</v>
      </c>
      <c r="D543" t="s">
        <v>1071</v>
      </c>
      <c r="E543">
        <f>VLOOKUP(D543,attrlookup!A$1:B$100,2)</f>
        <v>1274</v>
      </c>
      <c r="F543" t="str">
        <f>_xlfn.TEXTJOIN("",1,Query!A$1,sf_short_descriptions_mapped_to!E543,Query!B$1,sf_short_descriptions_mapped_to!C543,Query!C$1)</f>
        <v>insert into cor_tbl_attribute (boolean,itemkey,itemvalue,cre_by,cre_on,attribute) select 1,"sfi_cd",a.itemvalue,1,now(), 1274 from cor_tbl_txt a where txttype=2 and txt = "Object (Plaque/plate)";</v>
      </c>
    </row>
    <row r="544" spans="1:6" x14ac:dyDescent="0.2">
      <c r="A544" t="s">
        <v>4</v>
      </c>
      <c r="B544" t="s">
        <v>1120</v>
      </c>
      <c r="C544" t="s">
        <v>1121</v>
      </c>
      <c r="D544" t="s">
        <v>1071</v>
      </c>
      <c r="E544">
        <f>VLOOKUP(D544,attrlookup!A$1:B$100,2)</f>
        <v>1274</v>
      </c>
      <c r="F544" t="str">
        <f>_xlfn.TEXTJOIN("",1,Query!A$1,sf_short_descriptions_mapped_to!E544,Query!B$1,sf_short_descriptions_mapped_to!C544,Query!C$1)</f>
        <v>insert into cor_tbl_attribute (boolean,itemkey,itemvalue,cre_by,cre_on,attribute) select 1,"sfi_cd",a.itemvalue,1,now(), 1274 from cor_tbl_txt a where txttype=2 and txt = "Object (strip or plate)";</v>
      </c>
    </row>
    <row r="545" spans="1:6" x14ac:dyDescent="0.2">
      <c r="A545" t="s">
        <v>4</v>
      </c>
      <c r="B545" t="s">
        <v>1122</v>
      </c>
      <c r="C545" t="s">
        <v>1123</v>
      </c>
      <c r="D545" t="s">
        <v>1071</v>
      </c>
      <c r="E545">
        <f>VLOOKUP(D545,attrlookup!A$1:B$100,2)</f>
        <v>1274</v>
      </c>
      <c r="F545" t="str">
        <f>_xlfn.TEXTJOIN("",1,Query!A$1,sf_short_descriptions_mapped_to!E545,Query!B$1,sf_short_descriptions_mapped_to!C545,Query!C$1)</f>
        <v>insert into cor_tbl_attribute (boolean,itemkey,itemvalue,cre_by,cre_on,attribute) select 1,"sfi_cd",a.itemvalue,1,now(), 1274 from cor_tbl_txt a where txttype=2 and txt = "Object (strip)";</v>
      </c>
    </row>
    <row r="546" spans="1:6" x14ac:dyDescent="0.2">
      <c r="A546" t="s">
        <v>4</v>
      </c>
      <c r="B546" t="s">
        <v>1124</v>
      </c>
      <c r="C546" t="s">
        <v>1125</v>
      </c>
      <c r="D546" t="s">
        <v>1071</v>
      </c>
      <c r="E546">
        <f>VLOOKUP(D546,attrlookup!A$1:B$100,2)</f>
        <v>1274</v>
      </c>
      <c r="F546" t="str">
        <f>_xlfn.TEXTJOIN("",1,Query!A$1,sf_short_descriptions_mapped_to!E546,Query!B$1,sf_short_descriptions_mapped_to!C546,Query!C$1)</f>
        <v>insert into cor_tbl_attribute (boolean,itemkey,itemvalue,cre_by,cre_on,attribute) select 1,"sfi_cd",a.itemvalue,1,now(), 1274 from cor_tbl_txt a where txttype=2 and txt = "Object / tube";</v>
      </c>
    </row>
    <row r="547" spans="1:6" x14ac:dyDescent="0.2">
      <c r="A547" t="s">
        <v>4</v>
      </c>
      <c r="B547" t="s">
        <v>1126</v>
      </c>
      <c r="C547" t="s">
        <v>1127</v>
      </c>
      <c r="D547" t="s">
        <v>1071</v>
      </c>
      <c r="E547">
        <f>VLOOKUP(D547,attrlookup!A$1:B$100,2)</f>
        <v>1274</v>
      </c>
      <c r="F547" t="str">
        <f>_xlfn.TEXTJOIN("",1,Query!A$1,sf_short_descriptions_mapped_to!E547,Query!B$1,sf_short_descriptions_mapped_to!C547,Query!C$1)</f>
        <v>insert into cor_tbl_attribute (boolean,itemkey,itemvalue,cre_by,cre_on,attribute) select 1,"sfi_cd",a.itemvalue,1,now(), 1274 from cor_tbl_txt a where txttype=2 and txt = "Object, part of instrument";</v>
      </c>
    </row>
    <row r="548" spans="1:6" x14ac:dyDescent="0.2">
      <c r="A548" t="s">
        <v>4</v>
      </c>
      <c r="B548" t="s">
        <v>1128</v>
      </c>
      <c r="C548" t="s">
        <v>1129</v>
      </c>
      <c r="D548" t="s">
        <v>1071</v>
      </c>
      <c r="E548">
        <f>VLOOKUP(D548,attrlookup!A$1:B$100,2)</f>
        <v>1274</v>
      </c>
      <c r="F548" t="str">
        <f>_xlfn.TEXTJOIN("",1,Query!A$1,sf_short_descriptions_mapped_to!E548,Query!B$1,sf_short_descriptions_mapped_to!C548,Query!C$1)</f>
        <v>insert into cor_tbl_attribute (boolean,itemkey,itemvalue,cre_by,cre_on,attribute) select 1,"sfi_cd",a.itemvalue,1,now(), 1274 from cor_tbl_txt a where txttype=2 and txt = "Object, strip";</v>
      </c>
    </row>
    <row r="549" spans="1:6" x14ac:dyDescent="0.2">
      <c r="A549" t="s">
        <v>4</v>
      </c>
      <c r="B549" t="s">
        <v>1130</v>
      </c>
      <c r="C549" t="s">
        <v>1131</v>
      </c>
      <c r="D549" t="s">
        <v>1071</v>
      </c>
      <c r="E549">
        <f>VLOOKUP(D549,attrlookup!A$1:B$100,2)</f>
        <v>1274</v>
      </c>
      <c r="F549" t="str">
        <f>_xlfn.TEXTJOIN("",1,Query!A$1,sf_short_descriptions_mapped_to!E549,Query!B$1,sf_short_descriptions_mapped_to!C549,Query!C$1)</f>
        <v>insert into cor_tbl_attribute (boolean,itemkey,itemvalue,cre_by,cre_on,attribute) select 1,"sfi_cd",a.itemvalue,1,now(), 1274 from cor_tbl_txt a where txttype=2 and txt = "Object/Plate";</v>
      </c>
    </row>
    <row r="550" spans="1:6" x14ac:dyDescent="0.2">
      <c r="A550" t="s">
        <v>4</v>
      </c>
      <c r="B550" t="s">
        <v>1132</v>
      </c>
      <c r="C550" t="s">
        <v>1133</v>
      </c>
      <c r="D550" t="s">
        <v>1071</v>
      </c>
      <c r="E550">
        <f>VLOOKUP(D550,attrlookup!A$1:B$100,2)</f>
        <v>1274</v>
      </c>
      <c r="F550" t="str">
        <f>_xlfn.TEXTJOIN("",1,Query!A$1,sf_short_descriptions_mapped_to!E550,Query!B$1,sf_short_descriptions_mapped_to!C550,Query!C$1)</f>
        <v>insert into cor_tbl_attribute (boolean,itemkey,itemvalue,cre_by,cre_on,attribute) select 1,"sfi_cd",a.itemvalue,1,now(), 1274 from cor_tbl_txt a where txttype=2 and txt = "Object/strip";</v>
      </c>
    </row>
    <row r="551" spans="1:6" x14ac:dyDescent="0.2">
      <c r="A551" t="s">
        <v>4</v>
      </c>
      <c r="B551" t="s">
        <v>1134</v>
      </c>
      <c r="C551" t="s">
        <v>1135</v>
      </c>
      <c r="D551" t="s">
        <v>1071</v>
      </c>
      <c r="E551">
        <f>VLOOKUP(D551,attrlookup!A$1:B$100,2)</f>
        <v>1274</v>
      </c>
      <c r="F551" t="str">
        <f>_xlfn.TEXTJOIN("",1,Query!A$1,sf_short_descriptions_mapped_to!E551,Query!B$1,sf_short_descriptions_mapped_to!C551,Query!C$1)</f>
        <v>insert into cor_tbl_attribute (boolean,itemkey,itemvalue,cre_by,cre_on,attribute) select 1,"sfi_cd",a.itemvalue,1,now(), 1274 from cor_tbl_txt a where txttype=2 and txt = "Object/strip/plate";</v>
      </c>
    </row>
    <row r="552" spans="1:6" x14ac:dyDescent="0.2">
      <c r="A552" t="s">
        <v>4</v>
      </c>
      <c r="B552" t="s">
        <v>1136</v>
      </c>
      <c r="C552" t="s">
        <v>1137</v>
      </c>
      <c r="D552" t="s">
        <v>1071</v>
      </c>
      <c r="E552">
        <f>VLOOKUP(D552,attrlookup!A$1:B$100,2)</f>
        <v>1274</v>
      </c>
      <c r="F552" t="str">
        <f>_xlfn.TEXTJOIN("",1,Query!A$1,sf_short_descriptions_mapped_to!E552,Query!B$1,sf_short_descriptions_mapped_to!C552,Query!C$1)</f>
        <v>insert into cor_tbl_attribute (boolean,itemkey,itemvalue,cre_by,cre_on,attribute) select 1,"sfi_cd",a.itemvalue,1,now(), 1274 from cor_tbl_txt a where txttype=2 and txt = "Part of bronze object";</v>
      </c>
    </row>
    <row r="553" spans="1:6" x14ac:dyDescent="0.2">
      <c r="A553" t="s">
        <v>4</v>
      </c>
      <c r="B553" t="s">
        <v>1138</v>
      </c>
      <c r="C553" t="s">
        <v>1139</v>
      </c>
      <c r="D553" t="s">
        <v>1071</v>
      </c>
      <c r="E553">
        <f>VLOOKUP(D553,attrlookup!A$1:B$100,2)</f>
        <v>1274</v>
      </c>
      <c r="F553" t="str">
        <f>_xlfn.TEXTJOIN("",1,Query!A$1,sf_short_descriptions_mapped_to!E553,Query!B$1,sf_short_descriptions_mapped_to!C553,Query!C$1)</f>
        <v>insert into cor_tbl_attribute (boolean,itemkey,itemvalue,cre_by,cre_on,attribute) select 1,"sfi_cd",a.itemvalue,1,now(), 1274 from cor_tbl_txt a where txttype=2 and txt = "Part of bronze object/tubing";</v>
      </c>
    </row>
    <row r="554" spans="1:6" x14ac:dyDescent="0.2">
      <c r="A554" t="s">
        <v>4</v>
      </c>
      <c r="B554" t="s">
        <v>1140</v>
      </c>
      <c r="C554" t="s">
        <v>1141</v>
      </c>
      <c r="D554" t="s">
        <v>1071</v>
      </c>
      <c r="E554">
        <f>VLOOKUP(D554,attrlookup!A$1:B$100,2)</f>
        <v>1274</v>
      </c>
      <c r="F554" t="str">
        <f>_xlfn.TEXTJOIN("",1,Query!A$1,sf_short_descriptions_mapped_to!E554,Query!B$1,sf_short_descriptions_mapped_to!C554,Query!C$1)</f>
        <v>insert into cor_tbl_attribute (boolean,itemkey,itemvalue,cre_by,cre_on,attribute) select 1,"sfi_cd",a.itemvalue,1,now(), 1274 from cor_tbl_txt a where txttype=2 and txt = "Part of instrument";</v>
      </c>
    </row>
    <row r="555" spans="1:6" x14ac:dyDescent="0.2">
      <c r="A555" t="s">
        <v>4</v>
      </c>
      <c r="B555" t="s">
        <v>1142</v>
      </c>
      <c r="C555" t="s">
        <v>1143</v>
      </c>
      <c r="D555" t="s">
        <v>1071</v>
      </c>
      <c r="E555">
        <f>VLOOKUP(D555,attrlookup!A$1:B$100,2)</f>
        <v>1274</v>
      </c>
      <c r="F555" t="str">
        <f>_xlfn.TEXTJOIN("",1,Query!A$1,sf_short_descriptions_mapped_to!E555,Query!B$1,sf_short_descriptions_mapped_to!C555,Query!C$1)</f>
        <v>insert into cor_tbl_attribute (boolean,itemkey,itemvalue,cre_by,cre_on,attribute) select 1,"sfi_cd",a.itemvalue,1,now(), 1274 from cor_tbl_txt a where txttype=2 and txt = "piece of plate";</v>
      </c>
    </row>
    <row r="556" spans="1:6" x14ac:dyDescent="0.2">
      <c r="A556" t="s">
        <v>4</v>
      </c>
      <c r="B556" t="s">
        <v>1144</v>
      </c>
      <c r="C556" t="s">
        <v>1145</v>
      </c>
      <c r="D556" t="s">
        <v>1071</v>
      </c>
      <c r="E556">
        <f>VLOOKUP(D556,attrlookup!A$1:B$100,2)</f>
        <v>1274</v>
      </c>
      <c r="F556" t="str">
        <f>_xlfn.TEXTJOIN("",1,Query!A$1,sf_short_descriptions_mapped_to!E556,Query!B$1,sf_short_descriptions_mapped_to!C556,Query!C$1)</f>
        <v>insert into cor_tbl_attribute (boolean,itemkey,itemvalue,cre_by,cre_on,attribute) select 1,"sfi_cd",a.itemvalue,1,now(), 1274 from cor_tbl_txt a where txttype=2 and txt = "Piece/fragment";</v>
      </c>
    </row>
    <row r="557" spans="1:6" x14ac:dyDescent="0.2">
      <c r="A557" t="s">
        <v>4</v>
      </c>
      <c r="B557" t="s">
        <v>1146</v>
      </c>
      <c r="C557" t="s">
        <v>1147</v>
      </c>
      <c r="D557" t="s">
        <v>1071</v>
      </c>
      <c r="E557">
        <f>VLOOKUP(D557,attrlookup!A$1:B$100,2)</f>
        <v>1274</v>
      </c>
      <c r="F557" t="str">
        <f>_xlfn.TEXTJOIN("",1,Query!A$1,sf_short_descriptions_mapped_to!E557,Query!B$1,sf_short_descriptions_mapped_to!C557,Query!C$1)</f>
        <v>insert into cor_tbl_attribute (boolean,itemkey,itemvalue,cre_by,cre_on,attribute) select 1,"sfi_cd",a.itemvalue,1,now(), 1274 from cor_tbl_txt a where txttype=2 and txt = "Piece/plate/strip";</v>
      </c>
    </row>
    <row r="558" spans="1:6" x14ac:dyDescent="0.2">
      <c r="A558" t="s">
        <v>4</v>
      </c>
      <c r="B558" t="s">
        <v>1148</v>
      </c>
      <c r="C558" t="s">
        <v>1149</v>
      </c>
      <c r="D558" t="s">
        <v>1071</v>
      </c>
      <c r="E558">
        <f>VLOOKUP(D558,attrlookup!A$1:B$100,2)</f>
        <v>1274</v>
      </c>
      <c r="F558" t="str">
        <f>_xlfn.TEXTJOIN("",1,Query!A$1,sf_short_descriptions_mapped_to!E558,Query!B$1,sf_short_descriptions_mapped_to!C558,Query!C$1)</f>
        <v>insert into cor_tbl_attribute (boolean,itemkey,itemvalue,cre_by,cre_on,attribute) select 1,"sfi_cd",a.itemvalue,1,now(), 1274 from cor_tbl_txt a where txttype=2 and txt = "Piece/plate/strip of bronze";</v>
      </c>
    </row>
    <row r="559" spans="1:6" x14ac:dyDescent="0.2">
      <c r="A559" t="s">
        <v>4</v>
      </c>
      <c r="B559" t="s">
        <v>1150</v>
      </c>
      <c r="C559" t="s">
        <v>1151</v>
      </c>
      <c r="D559" t="s">
        <v>1071</v>
      </c>
      <c r="E559">
        <f>VLOOKUP(D559,attrlookup!A$1:B$100,2)</f>
        <v>1274</v>
      </c>
      <c r="F559" t="str">
        <f>_xlfn.TEXTJOIN("",1,Query!A$1,sf_short_descriptions_mapped_to!E559,Query!B$1,sf_short_descriptions_mapped_to!C559,Query!C$1)</f>
        <v>insert into cor_tbl_attribute (boolean,itemkey,itemvalue,cre_by,cre_on,attribute) select 1,"sfi_cd",a.itemvalue,1,now(), 1274 from cor_tbl_txt a where txttype=2 and txt = "Pieces";</v>
      </c>
    </row>
    <row r="560" spans="1:6" x14ac:dyDescent="0.2">
      <c r="A560" t="s">
        <v>4</v>
      </c>
      <c r="B560" t="s">
        <v>1152</v>
      </c>
      <c r="C560" t="s">
        <v>1153</v>
      </c>
      <c r="D560" t="s">
        <v>1071</v>
      </c>
      <c r="E560">
        <f>VLOOKUP(D560,attrlookup!A$1:B$100,2)</f>
        <v>1274</v>
      </c>
      <c r="F560" t="str">
        <f>_xlfn.TEXTJOIN("",1,Query!A$1,sf_short_descriptions_mapped_to!E560,Query!B$1,sf_short_descriptions_mapped_to!C560,Query!C$1)</f>
        <v>insert into cor_tbl_attribute (boolean,itemkey,itemvalue,cre_by,cre_on,attribute) select 1,"sfi_cd",a.itemvalue,1,now(), 1274 from cor_tbl_txt a where txttype=2 and txt = "Pieces/strip";</v>
      </c>
    </row>
    <row r="561" spans="1:6" x14ac:dyDescent="0.2">
      <c r="A561" t="s">
        <v>4</v>
      </c>
      <c r="B561" t="s">
        <v>1154</v>
      </c>
      <c r="C561" t="s">
        <v>1155</v>
      </c>
      <c r="D561" t="s">
        <v>1071</v>
      </c>
      <c r="E561">
        <f>VLOOKUP(D561,attrlookup!A$1:B$100,2)</f>
        <v>1274</v>
      </c>
      <c r="F561" t="str">
        <f>_xlfn.TEXTJOIN("",1,Query!A$1,sf_short_descriptions_mapped_to!E561,Query!B$1,sf_short_descriptions_mapped_to!C561,Query!C$1)</f>
        <v>insert into cor_tbl_attribute (boolean,itemkey,itemvalue,cre_by,cre_on,attribute) select 1,"sfi_cd",a.itemvalue,1,now(), 1274 from cor_tbl_txt a where txttype=2 and txt = "Plate";</v>
      </c>
    </row>
    <row r="562" spans="1:6" x14ac:dyDescent="0.2">
      <c r="A562" t="s">
        <v>4</v>
      </c>
      <c r="B562" t="s">
        <v>1156</v>
      </c>
      <c r="C562" t="s">
        <v>1157</v>
      </c>
      <c r="D562" t="s">
        <v>1071</v>
      </c>
      <c r="E562">
        <f>VLOOKUP(D562,attrlookup!A$1:B$100,2)</f>
        <v>1274</v>
      </c>
      <c r="F562" t="str">
        <f>_xlfn.TEXTJOIN("",1,Query!A$1,sf_short_descriptions_mapped_to!E562,Query!B$1,sf_short_descriptions_mapped_to!C562,Query!C$1)</f>
        <v>insert into cor_tbl_attribute (boolean,itemkey,itemvalue,cre_by,cre_on,attribute) select 1,"sfi_cd",a.itemvalue,1,now(), 1274 from cor_tbl_txt a where txttype=2 and txt = "Plate (1.20m from point 17.2385)";</v>
      </c>
    </row>
    <row r="563" spans="1:6" x14ac:dyDescent="0.2">
      <c r="A563" t="s">
        <v>4</v>
      </c>
      <c r="B563" t="s">
        <v>1158</v>
      </c>
      <c r="C563" t="s">
        <v>1159</v>
      </c>
      <c r="D563" t="s">
        <v>1071</v>
      </c>
      <c r="E563">
        <f>VLOOKUP(D563,attrlookup!A$1:B$100,2)</f>
        <v>1274</v>
      </c>
      <c r="F563" t="str">
        <f>_xlfn.TEXTJOIN("",1,Query!A$1,sf_short_descriptions_mapped_to!E563,Query!B$1,sf_short_descriptions_mapped_to!C563,Query!C$1)</f>
        <v>insert into cor_tbl_attribute (boolean,itemkey,itemvalue,cre_by,cre_on,attribute) select 1,"sfi_cd",a.itemvalue,1,now(), 1274 from cor_tbl_txt a where txttype=2 and txt = "plate (3 pieces)";</v>
      </c>
    </row>
    <row r="564" spans="1:6" x14ac:dyDescent="0.2">
      <c r="A564" t="s">
        <v>4</v>
      </c>
      <c r="B564" t="s">
        <v>1160</v>
      </c>
      <c r="C564" t="s">
        <v>1161</v>
      </c>
      <c r="D564" t="s">
        <v>1071</v>
      </c>
      <c r="E564">
        <f>VLOOKUP(D564,attrlookup!A$1:B$100,2)</f>
        <v>1274</v>
      </c>
      <c r="F564" t="str">
        <f>_xlfn.TEXTJOIN("",1,Query!A$1,sf_short_descriptions_mapped_to!E564,Query!B$1,sf_short_descriptions_mapped_to!C564,Query!C$1)</f>
        <v>insert into cor_tbl_attribute (boolean,itemkey,itemvalue,cre_by,cre_on,attribute) select 1,"sfi_cd",a.itemvalue,1,now(), 1274 from cor_tbl_txt a where txttype=2 and txt = "Plate (coin?)";</v>
      </c>
    </row>
    <row r="565" spans="1:6" x14ac:dyDescent="0.2">
      <c r="A565" t="s">
        <v>4</v>
      </c>
      <c r="B565" t="s">
        <v>1162</v>
      </c>
      <c r="C565" t="s">
        <v>1163</v>
      </c>
      <c r="D565" t="s">
        <v>1071</v>
      </c>
      <c r="E565">
        <f>VLOOKUP(D565,attrlookup!A$1:B$100,2)</f>
        <v>1274</v>
      </c>
      <c r="F565" t="str">
        <f>_xlfn.TEXTJOIN("",1,Query!A$1,sf_short_descriptions_mapped_to!E565,Query!B$1,sf_short_descriptions_mapped_to!C565,Query!C$1)</f>
        <v>insert into cor_tbl_attribute (boolean,itemkey,itemvalue,cre_by,cre_on,attribute) select 1,"sfi_cd",a.itemvalue,1,now(), 1274 from cor_tbl_txt a where txttype=2 and txt = "plate (from sample 436)";</v>
      </c>
    </row>
    <row r="566" spans="1:6" x14ac:dyDescent="0.2">
      <c r="A566" t="s">
        <v>4</v>
      </c>
      <c r="B566" t="s">
        <v>1164</v>
      </c>
      <c r="C566" t="s">
        <v>1165</v>
      </c>
      <c r="D566" t="s">
        <v>1071</v>
      </c>
      <c r="E566">
        <f>VLOOKUP(D566,attrlookup!A$1:B$100,2)</f>
        <v>1274</v>
      </c>
      <c r="F566" t="str">
        <f>_xlfn.TEXTJOIN("",1,Query!A$1,sf_short_descriptions_mapped_to!E566,Query!B$1,sf_short_descriptions_mapped_to!C566,Query!C$1)</f>
        <v>insert into cor_tbl_attribute (boolean,itemkey,itemvalue,cre_by,cre_on,attribute) select 1,"sfi_cd",a.itemvalue,1,now(), 1274 from cor_tbl_txt a where txttype=2 and txt = "Plate /  strip";</v>
      </c>
    </row>
    <row r="567" spans="1:6" x14ac:dyDescent="0.2">
      <c r="A567" t="s">
        <v>4</v>
      </c>
      <c r="B567" t="s">
        <v>1166</v>
      </c>
      <c r="C567" t="s">
        <v>1167</v>
      </c>
      <c r="D567" t="s">
        <v>1071</v>
      </c>
      <c r="E567">
        <f>VLOOKUP(D567,attrlookup!A$1:B$100,2)</f>
        <v>1274</v>
      </c>
      <c r="F567" t="str">
        <f>_xlfn.TEXTJOIN("",1,Query!A$1,sf_short_descriptions_mapped_to!E567,Query!B$1,sf_short_descriptions_mapped_to!C567,Query!C$1)</f>
        <v>insert into cor_tbl_attribute (boolean,itemkey,itemvalue,cre_by,cre_on,attribute) select 1,"sfi_cd",a.itemvalue,1,now(), 1274 from cor_tbl_txt a where txttype=2 and txt = "Plate / Strip (2 pieces)";</v>
      </c>
    </row>
    <row r="568" spans="1:6" x14ac:dyDescent="0.2">
      <c r="A568" t="s">
        <v>4</v>
      </c>
      <c r="B568" t="s">
        <v>1168</v>
      </c>
      <c r="C568" t="s">
        <v>1169</v>
      </c>
      <c r="D568" t="s">
        <v>1071</v>
      </c>
      <c r="E568">
        <f>VLOOKUP(D568,attrlookup!A$1:B$100,2)</f>
        <v>1274</v>
      </c>
      <c r="F568" t="str">
        <f>_xlfn.TEXTJOIN("",1,Query!A$1,sf_short_descriptions_mapped_to!E568,Query!B$1,sf_short_descriptions_mapped_to!C568,Query!C$1)</f>
        <v>insert into cor_tbl_attribute (boolean,itemkey,itemvalue,cre_by,cre_on,attribute) select 1,"sfi_cd",a.itemvalue,1,now(), 1274 from cor_tbl_txt a where txttype=2 and txt = "Plate or strip";</v>
      </c>
    </row>
    <row r="569" spans="1:6" x14ac:dyDescent="0.2">
      <c r="A569" t="s">
        <v>4</v>
      </c>
      <c r="B569" t="s">
        <v>1170</v>
      </c>
      <c r="C569" t="s">
        <v>1171</v>
      </c>
      <c r="D569" t="s">
        <v>1071</v>
      </c>
      <c r="E569">
        <f>VLOOKUP(D569,attrlookup!A$1:B$100,2)</f>
        <v>1274</v>
      </c>
      <c r="F569" t="str">
        <f>_xlfn.TEXTJOIN("",1,Query!A$1,sf_short_descriptions_mapped_to!E569,Query!B$1,sf_short_descriptions_mapped_to!C569,Query!C$1)</f>
        <v>insert into cor_tbl_attribute (boolean,itemkey,itemvalue,cre_by,cre_on,attribute) select 1,"sfi_cd",a.itemvalue,1,now(), 1274 from cor_tbl_txt a where txttype=2 and txt = "Plate; instrument blade";</v>
      </c>
    </row>
    <row r="570" spans="1:6" x14ac:dyDescent="0.2">
      <c r="A570" t="s">
        <v>4</v>
      </c>
      <c r="B570" t="s">
        <v>1172</v>
      </c>
      <c r="C570" t="s">
        <v>1173</v>
      </c>
      <c r="D570" t="s">
        <v>1071</v>
      </c>
      <c r="E570">
        <f>VLOOKUP(D570,attrlookup!A$1:B$100,2)</f>
        <v>1274</v>
      </c>
      <c r="F570" t="str">
        <f>_xlfn.TEXTJOIN("",1,Query!A$1,sf_short_descriptions_mapped_to!E570,Query!B$1,sf_short_descriptions_mapped_to!C570,Query!C$1)</f>
        <v>insert into cor_tbl_attribute (boolean,itemkey,itemvalue,cre_by,cre_on,attribute) select 1,"sfi_cd",a.itemvalue,1,now(), 1274 from cor_tbl_txt a where txttype=2 and txt = "plates (from sample 380)";</v>
      </c>
    </row>
    <row r="571" spans="1:6" x14ac:dyDescent="0.2">
      <c r="A571" t="s">
        <v>4</v>
      </c>
      <c r="B571" t="s">
        <v>1174</v>
      </c>
      <c r="C571" t="s">
        <v>1175</v>
      </c>
      <c r="D571" t="s">
        <v>1071</v>
      </c>
      <c r="E571">
        <f>VLOOKUP(D571,attrlookup!A$1:B$100,2)</f>
        <v>1274</v>
      </c>
      <c r="F571" t="str">
        <f>_xlfn.TEXTJOIN("",1,Query!A$1,sf_short_descriptions_mapped_to!E571,Query!B$1,sf_short_descriptions_mapped_to!C571,Query!C$1)</f>
        <v>insert into cor_tbl_attribute (boolean,itemkey,itemvalue,cre_by,cre_on,attribute) select 1,"sfi_cd",a.itemvalue,1,now(), 1274 from cor_tbl_txt a where txttype=2 and txt = "Plates / strips (from sieve)";</v>
      </c>
    </row>
    <row r="572" spans="1:6" x14ac:dyDescent="0.2">
      <c r="A572" t="s">
        <v>4</v>
      </c>
      <c r="B572" t="s">
        <v>1176</v>
      </c>
      <c r="C572" t="s">
        <v>1177</v>
      </c>
      <c r="D572" t="s">
        <v>1071</v>
      </c>
      <c r="E572">
        <f>VLOOKUP(D572,attrlookup!A$1:B$100,2)</f>
        <v>1274</v>
      </c>
      <c r="F572" t="str">
        <f>_xlfn.TEXTJOIN("",1,Query!A$1,sf_short_descriptions_mapped_to!E572,Query!B$1,sf_short_descriptions_mapped_to!C572,Query!C$1)</f>
        <v>insert into cor_tbl_attribute (boolean,itemkey,itemvalue,cre_by,cre_on,attribute) select 1,"sfi_cd",a.itemvalue,1,now(), 1274 from cor_tbl_txt a where txttype=2 and txt = "ring (5 pieces), strip";</v>
      </c>
    </row>
    <row r="573" spans="1:6" x14ac:dyDescent="0.2">
      <c r="A573" t="s">
        <v>4</v>
      </c>
      <c r="B573" t="s">
        <v>1178</v>
      </c>
      <c r="C573" t="s">
        <v>1179</v>
      </c>
      <c r="D573" t="s">
        <v>1071</v>
      </c>
      <c r="E573">
        <f>VLOOKUP(D573,attrlookup!A$1:B$100,2)</f>
        <v>1274</v>
      </c>
      <c r="F573" t="str">
        <f>_xlfn.TEXTJOIN("",1,Query!A$1,sf_short_descriptions_mapped_to!E573,Query!B$1,sf_short_descriptions_mapped_to!C573,Query!C$1)</f>
        <v>insert into cor_tbl_attribute (boolean,itemkey,itemvalue,cre_by,cre_on,attribute) select 1,"sfi_cd",a.itemvalue,1,now(), 1274 from cor_tbl_txt a where txttype=2 and txt = "strip";</v>
      </c>
    </row>
    <row r="574" spans="1:6" x14ac:dyDescent="0.2">
      <c r="A574" t="s">
        <v>4</v>
      </c>
      <c r="B574" t="s">
        <v>1180</v>
      </c>
      <c r="C574" t="s">
        <v>1181</v>
      </c>
      <c r="D574" t="s">
        <v>1071</v>
      </c>
      <c r="E574">
        <f>VLOOKUP(D574,attrlookup!A$1:B$100,2)</f>
        <v>1274</v>
      </c>
      <c r="F574" t="str">
        <f>_xlfn.TEXTJOIN("",1,Query!A$1,sf_short_descriptions_mapped_to!E574,Query!B$1,sf_short_descriptions_mapped_to!C574,Query!C$1)</f>
        <v>insert into cor_tbl_attribute (boolean,itemkey,itemvalue,cre_by,cre_on,attribute) select 1,"sfi_cd",a.itemvalue,1,now(), 1274 from cor_tbl_txt a where txttype=2 and txt = "Strip (from sieve)";</v>
      </c>
    </row>
    <row r="575" spans="1:6" x14ac:dyDescent="0.2">
      <c r="A575" t="s">
        <v>4</v>
      </c>
      <c r="B575" t="s">
        <v>1182</v>
      </c>
      <c r="C575" t="s">
        <v>1183</v>
      </c>
      <c r="D575" t="s">
        <v>1071</v>
      </c>
      <c r="E575">
        <f>VLOOKUP(D575,attrlookup!A$1:B$100,2)</f>
        <v>1274</v>
      </c>
      <c r="F575" t="str">
        <f>_xlfn.TEXTJOIN("",1,Query!A$1,sf_short_descriptions_mapped_to!E575,Query!B$1,sf_short_descriptions_mapped_to!C575,Query!C$1)</f>
        <v>insert into cor_tbl_attribute (boolean,itemkey,itemvalue,cre_by,cre_on,attribute) select 1,"sfi_cd",a.itemvalue,1,now(), 1274 from cor_tbl_txt a where txttype=2 and txt = "strip/ plate";</v>
      </c>
    </row>
    <row r="576" spans="1:6" x14ac:dyDescent="0.2">
      <c r="A576" t="s">
        <v>4</v>
      </c>
      <c r="B576" t="s">
        <v>1184</v>
      </c>
      <c r="C576" t="s">
        <v>1185</v>
      </c>
      <c r="D576" t="s">
        <v>1071</v>
      </c>
      <c r="E576">
        <f>VLOOKUP(D576,attrlookup!A$1:B$100,2)</f>
        <v>1274</v>
      </c>
      <c r="F576" t="str">
        <f>_xlfn.TEXTJOIN("",1,Query!A$1,sf_short_descriptions_mapped_to!E576,Query!B$1,sf_short_descriptions_mapped_to!C576,Query!C$1)</f>
        <v>insert into cor_tbl_attribute (boolean,itemkey,itemvalue,cre_by,cre_on,attribute) select 1,"sfi_cd",a.itemvalue,1,now(), 1274 from cor_tbl_txt a where txttype=2 and txt = "Strip/Fragment";</v>
      </c>
    </row>
    <row r="577" spans="1:6" x14ac:dyDescent="0.2">
      <c r="A577" t="s">
        <v>4</v>
      </c>
      <c r="B577" t="s">
        <v>1186</v>
      </c>
      <c r="C577" t="s">
        <v>1187</v>
      </c>
      <c r="D577" t="s">
        <v>1071</v>
      </c>
      <c r="E577">
        <f>VLOOKUP(D577,attrlookup!A$1:B$100,2)</f>
        <v>1274</v>
      </c>
      <c r="F577" t="str">
        <f>_xlfn.TEXTJOIN("",1,Query!A$1,sf_short_descriptions_mapped_to!E577,Query!B$1,sf_short_descriptions_mapped_to!C577,Query!C$1)</f>
        <v>insert into cor_tbl_attribute (boolean,itemkey,itemvalue,cre_by,cre_on,attribute) select 1,"sfi_cd",a.itemvalue,1,now(), 1274 from cor_tbl_txt a where txttype=2 and txt = "Strip/Plate";</v>
      </c>
    </row>
    <row r="578" spans="1:6" x14ac:dyDescent="0.2">
      <c r="A578" t="s">
        <v>4</v>
      </c>
      <c r="B578" t="s">
        <v>1188</v>
      </c>
      <c r="C578" t="s">
        <v>1189</v>
      </c>
      <c r="D578" t="s">
        <v>1071</v>
      </c>
      <c r="E578">
        <f>VLOOKUP(D578,attrlookup!A$1:B$100,2)</f>
        <v>1274</v>
      </c>
      <c r="F578" t="str">
        <f>_xlfn.TEXTJOIN("",1,Query!A$1,sf_short_descriptions_mapped_to!E578,Query!B$1,sf_short_descriptions_mapped_to!C578,Query!C$1)</f>
        <v>insert into cor_tbl_attribute (boolean,itemkey,itemvalue,cre_by,cre_on,attribute) select 1,"sfi_cd",a.itemvalue,1,now(), 1274 from cor_tbl_txt a where txttype=2 and txt = "Unidentified bronze object";</v>
      </c>
    </row>
    <row r="579" spans="1:6" x14ac:dyDescent="0.2">
      <c r="A579" t="s">
        <v>4</v>
      </c>
      <c r="B579" t="s">
        <v>1190</v>
      </c>
      <c r="C579" t="s">
        <v>1191</v>
      </c>
      <c r="D579" t="s">
        <v>1192</v>
      </c>
      <c r="E579">
        <f>VLOOKUP(D579,attrlookup!A$1:B$100,2)</f>
        <v>1275</v>
      </c>
      <c r="F579" t="str">
        <f>_xlfn.TEXTJOIN("",1,Query!A$1,sf_short_descriptions_mapped_to!E579,Query!B$1,sf_short_descriptions_mapped_to!C579,Query!C$1)</f>
        <v>insert into cor_tbl_attribute (boolean,itemkey,itemvalue,cre_by,cre_on,attribute) select 1,"sfi_cd",a.itemvalue,1,now(), 1275 from cor_tbl_txt a where txttype=2 and txt = "Ring inlay with incised representation of God";</v>
      </c>
    </row>
    <row r="580" spans="1:6" x14ac:dyDescent="0.2">
      <c r="A580" t="s">
        <v>4</v>
      </c>
      <c r="B580" t="s">
        <v>1193</v>
      </c>
      <c r="C580" t="s">
        <v>1194</v>
      </c>
      <c r="D580" t="s">
        <v>1192</v>
      </c>
      <c r="E580">
        <f>VLOOKUP(D580,attrlookup!A$1:B$100,2)</f>
        <v>1275</v>
      </c>
      <c r="F580" t="str">
        <f>_xlfn.TEXTJOIN("",1,Query!A$1,sf_short_descriptions_mapped_to!E580,Query!B$1,sf_short_descriptions_mapped_to!C580,Query!C$1)</f>
        <v>insert into cor_tbl_attribute (boolean,itemkey,itemvalue,cre_by,cre_on,attribute) select 1,"sfi_cd",a.itemvalue,1,now(), 1275 from cor_tbl_txt a where txttype=2 and txt = "Weight";</v>
      </c>
    </row>
    <row r="581" spans="1:6" x14ac:dyDescent="0.2">
      <c r="A581" t="s">
        <v>4</v>
      </c>
      <c r="B581" t="s">
        <v>1195</v>
      </c>
      <c r="C581" t="s">
        <v>1196</v>
      </c>
      <c r="D581" t="s">
        <v>1197</v>
      </c>
      <c r="E581">
        <f>VLOOKUP(D581,attrlookup!A$1:B$100,2)</f>
        <v>1276</v>
      </c>
      <c r="F581" t="str">
        <f>_xlfn.TEXTJOIN("",1,Query!A$1,sf_short_descriptions_mapped_to!E581,Query!B$1,sf_short_descriptions_mapped_to!C581,Query!C$1)</f>
        <v>insert into cor_tbl_attribute (boolean,itemkey,itemvalue,cre_by,cre_on,attribute) select 1,"sfi_cd",a.itemvalue,1,now(), 1276 from cor_tbl_txt a where txttype=2 and txt = "Glass slag - 2 pieces";</v>
      </c>
    </row>
    <row r="582" spans="1:6" x14ac:dyDescent="0.2">
      <c r="A582" t="s">
        <v>4</v>
      </c>
      <c r="B582" t="s">
        <v>1198</v>
      </c>
      <c r="C582" t="s">
        <v>1199</v>
      </c>
      <c r="D582" t="s">
        <v>1197</v>
      </c>
      <c r="E582">
        <f>VLOOKUP(D582,attrlookup!A$1:B$100,2)</f>
        <v>1276</v>
      </c>
      <c r="F582" t="str">
        <f>_xlfn.TEXTJOIN("",1,Query!A$1,sf_short_descriptions_mapped_to!E582,Query!B$1,sf_short_descriptions_mapped_to!C582,Query!C$1)</f>
        <v>insert into cor_tbl_attribute (boolean,itemkey,itemvalue,cre_by,cre_on,attribute) select 1,"sfi_cd",a.itemvalue,1,now(), 1276 from cor_tbl_txt a where txttype=2 and txt = "iron/slag (11 frags)";</v>
      </c>
    </row>
    <row r="583" spans="1:6" x14ac:dyDescent="0.2">
      <c r="A583" t="s">
        <v>4</v>
      </c>
      <c r="B583" t="s">
        <v>1200</v>
      </c>
      <c r="C583" t="s">
        <v>1201</v>
      </c>
      <c r="D583" t="s">
        <v>1197</v>
      </c>
      <c r="E583">
        <f>VLOOKUP(D583,attrlookup!A$1:B$100,2)</f>
        <v>1276</v>
      </c>
      <c r="F583" t="str">
        <f>_xlfn.TEXTJOIN("",1,Query!A$1,sf_short_descriptions_mapped_to!E583,Query!B$1,sf_short_descriptions_mapped_to!C583,Query!C$1)</f>
        <v>insert into cor_tbl_attribute (boolean,itemkey,itemvalue,cre_by,cre_on,attribute) select 1,"sfi_cd",a.itemvalue,1,now(), 1276 from cor_tbl_txt a where txttype=2 and txt = "salg";</v>
      </c>
    </row>
    <row r="584" spans="1:6" x14ac:dyDescent="0.2">
      <c r="A584" t="s">
        <v>4</v>
      </c>
      <c r="B584" t="s">
        <v>1202</v>
      </c>
      <c r="C584" t="s">
        <v>1203</v>
      </c>
      <c r="D584" t="s">
        <v>1197</v>
      </c>
      <c r="E584">
        <f>VLOOKUP(D584,attrlookup!A$1:B$100,2)</f>
        <v>1276</v>
      </c>
      <c r="F584" t="str">
        <f>_xlfn.TEXTJOIN("",1,Query!A$1,sf_short_descriptions_mapped_to!E584,Query!B$1,sf_short_descriptions_mapped_to!C584,Query!C$1)</f>
        <v>insert into cor_tbl_attribute (boolean,itemkey,itemvalue,cre_by,cre_on,attribute) select 1,"sfi_cd",a.itemvalue,1,now(), 1276 from cor_tbl_txt a where txttype=2 and txt = "Scoria";</v>
      </c>
    </row>
    <row r="585" spans="1:6" x14ac:dyDescent="0.2">
      <c r="A585" t="s">
        <v>4</v>
      </c>
      <c r="B585" t="s">
        <v>1204</v>
      </c>
      <c r="C585" t="s">
        <v>1197</v>
      </c>
      <c r="D585" t="s">
        <v>1197</v>
      </c>
      <c r="E585">
        <f>VLOOKUP(D585,attrlookup!A$1:B$100,2)</f>
        <v>1276</v>
      </c>
      <c r="F585" t="str">
        <f>_xlfn.TEXTJOIN("",1,Query!A$1,sf_short_descriptions_mapped_to!E585,Query!B$1,sf_short_descriptions_mapped_to!C585,Query!C$1)</f>
        <v>insert into cor_tbl_attribute (boolean,itemkey,itemvalue,cre_by,cre_on,attribute) select 1,"sfi_cd",a.itemvalue,1,now(), 1276 from cor_tbl_txt a where txttype=2 and txt = "slag";</v>
      </c>
    </row>
    <row r="586" spans="1:6" x14ac:dyDescent="0.2">
      <c r="A586" t="s">
        <v>4</v>
      </c>
      <c r="B586" t="s">
        <v>1205</v>
      </c>
      <c r="C586" t="s">
        <v>1206</v>
      </c>
      <c r="D586" t="s">
        <v>1197</v>
      </c>
      <c r="E586">
        <f>VLOOKUP(D586,attrlookup!A$1:B$100,2)</f>
        <v>1276</v>
      </c>
      <c r="F586" t="str">
        <f>_xlfn.TEXTJOIN("",1,Query!A$1,sf_short_descriptions_mapped_to!E586,Query!B$1,sf_short_descriptions_mapped_to!C586,Query!C$1)</f>
        <v>insert into cor_tbl_attribute (boolean,itemkey,itemvalue,cre_by,cre_on,attribute) select 1,"sfi_cd",a.itemvalue,1,now(), 1276 from cor_tbl_txt a where txttype=2 and txt = "slag concretion";</v>
      </c>
    </row>
    <row r="587" spans="1:6" x14ac:dyDescent="0.2">
      <c r="A587" t="s">
        <v>4</v>
      </c>
      <c r="B587" t="s">
        <v>1207</v>
      </c>
      <c r="C587" t="s">
        <v>1208</v>
      </c>
      <c r="D587" t="s">
        <v>1197</v>
      </c>
      <c r="E587">
        <f>VLOOKUP(D587,attrlookup!A$1:B$100,2)</f>
        <v>1276</v>
      </c>
      <c r="F587" t="str">
        <f>_xlfn.TEXTJOIN("",1,Query!A$1,sf_short_descriptions_mapped_to!E587,Query!B$1,sf_short_descriptions_mapped_to!C587,Query!C$1)</f>
        <v>insert into cor_tbl_attribute (boolean,itemkey,itemvalue,cre_by,cre_on,attribute) select 1,"sfi_cd",a.itemvalue,1,now(), 1276 from cor_tbl_txt a where txttype=2 and txt = "slag concretion (3 frags)";</v>
      </c>
    </row>
    <row r="588" spans="1:6" x14ac:dyDescent="0.2">
      <c r="A588" t="s">
        <v>4</v>
      </c>
      <c r="B588" t="s">
        <v>1209</v>
      </c>
      <c r="C588" t="s">
        <v>1210</v>
      </c>
      <c r="D588" t="s">
        <v>1197</v>
      </c>
      <c r="E588">
        <f>VLOOKUP(D588,attrlookup!A$1:B$100,2)</f>
        <v>1276</v>
      </c>
      <c r="F588" t="str">
        <f>_xlfn.TEXTJOIN("",1,Query!A$1,sf_short_descriptions_mapped_to!E588,Query!B$1,sf_short_descriptions_mapped_to!C588,Query!C$1)</f>
        <v>insert into cor_tbl_attribute (boolean,itemkey,itemvalue,cre_by,cre_on,attribute) select 1,"sfi_cd",a.itemvalue,1,now(), 1276 from cor_tbl_txt a where txttype=2 and txt = "slag from concentration";</v>
      </c>
    </row>
    <row r="589" spans="1:6" x14ac:dyDescent="0.2">
      <c r="A589" t="s">
        <v>4</v>
      </c>
      <c r="B589" t="s">
        <v>1211</v>
      </c>
      <c r="C589" t="s">
        <v>1212</v>
      </c>
      <c r="D589" t="s">
        <v>1197</v>
      </c>
      <c r="E589">
        <f>VLOOKUP(D589,attrlookup!A$1:B$100,2)</f>
        <v>1276</v>
      </c>
      <c r="F589" t="str">
        <f>_xlfn.TEXTJOIN("",1,Query!A$1,sf_short_descriptions_mapped_to!E589,Query!B$1,sf_short_descriptions_mapped_to!C589,Query!C$1)</f>
        <v>insert into cor_tbl_attribute (boolean,itemkey,itemvalue,cre_by,cre_on,attribute) select 1,"sfi_cd",a.itemvalue,1,now(), 1276 from cor_tbl_txt a where txttype=2 and txt = "slags";</v>
      </c>
    </row>
    <row r="590" spans="1:6" x14ac:dyDescent="0.2">
      <c r="A590" t="s">
        <v>4</v>
      </c>
      <c r="B590" t="s">
        <v>1213</v>
      </c>
      <c r="C590" t="s">
        <v>1214</v>
      </c>
      <c r="D590" t="s">
        <v>1215</v>
      </c>
      <c r="E590">
        <f>VLOOKUP(D590,attrlookup!A$1:B$100,2)</f>
        <v>1277</v>
      </c>
      <c r="F590" t="str">
        <f>_xlfn.TEXTJOIN("",1,Query!A$1,sf_short_descriptions_mapped_to!E590,Query!B$1,sf_short_descriptions_mapped_to!C590,Query!C$1)</f>
        <v>insert into cor_tbl_attribute (boolean,itemkey,itemvalue,cre_by,cre_on,attribute) select 1,"sfi_cd",a.itemvalue,1,now(), 1277 from cor_tbl_txt a where txttype=2 and txt = "Ball";</v>
      </c>
    </row>
    <row r="591" spans="1:6" x14ac:dyDescent="0.2">
      <c r="A591" t="s">
        <v>4</v>
      </c>
      <c r="B591" t="s">
        <v>1216</v>
      </c>
      <c r="C591" t="s">
        <v>1217</v>
      </c>
      <c r="D591" t="s">
        <v>1215</v>
      </c>
      <c r="E591">
        <f>VLOOKUP(D591,attrlookup!A$1:B$100,2)</f>
        <v>1277</v>
      </c>
      <c r="F591" t="str">
        <f>_xlfn.TEXTJOIN("",1,Query!A$1,sf_short_descriptions_mapped_to!E591,Query!B$1,sf_short_descriptions_mapped_to!C591,Query!C$1)</f>
        <v>insert into cor_tbl_attribute (boolean,itemkey,itemvalue,cre_by,cre_on,attribute) select 1,"sfi_cd",a.itemvalue,1,now(), 1277 from cor_tbl_txt a where txttype=2 and txt = "ball (found on the wall)";</v>
      </c>
    </row>
    <row r="592" spans="1:6" x14ac:dyDescent="0.2">
      <c r="A592" t="s">
        <v>4</v>
      </c>
      <c r="B592" t="s">
        <v>1218</v>
      </c>
      <c r="C592" t="s">
        <v>1219</v>
      </c>
      <c r="D592" t="s">
        <v>1215</v>
      </c>
      <c r="E592">
        <f>VLOOKUP(D592,attrlookup!A$1:B$100,2)</f>
        <v>1277</v>
      </c>
      <c r="F592" t="str">
        <f>_xlfn.TEXTJOIN("",1,Query!A$1,sf_short_descriptions_mapped_to!E592,Query!B$1,sf_short_descriptions_mapped_to!C592,Query!C$1)</f>
        <v>insert into cor_tbl_attribute (boolean,itemkey,itemvalue,cre_by,cre_on,attribute) select 1,"sfi_cd",a.itemvalue,1,now(), 1277 from cor_tbl_txt a where txttype=2 and txt = "Clay ball";</v>
      </c>
    </row>
    <row r="593" spans="1:6" x14ac:dyDescent="0.2">
      <c r="A593" t="s">
        <v>4</v>
      </c>
      <c r="B593" t="s">
        <v>1220</v>
      </c>
      <c r="C593" t="s">
        <v>1221</v>
      </c>
      <c r="D593" t="s">
        <v>1215</v>
      </c>
      <c r="E593">
        <f>VLOOKUP(D593,attrlookup!A$1:B$100,2)</f>
        <v>1277</v>
      </c>
      <c r="F593" t="str">
        <f>_xlfn.TEXTJOIN("",1,Query!A$1,sf_short_descriptions_mapped_to!E593,Query!B$1,sf_short_descriptions_mapped_to!C593,Query!C$1)</f>
        <v>insert into cor_tbl_attribute (boolean,itemkey,itemvalue,cre_by,cre_on,attribute) select 1,"sfi_cd",a.itemvalue,1,now(), 1277 from cor_tbl_txt a where txttype=2 and txt = "shot";</v>
      </c>
    </row>
    <row r="594" spans="1:6" x14ac:dyDescent="0.2">
      <c r="A594" t="s">
        <v>4</v>
      </c>
      <c r="B594" t="s">
        <v>1222</v>
      </c>
      <c r="C594" t="s">
        <v>1223</v>
      </c>
      <c r="D594" t="s">
        <v>1215</v>
      </c>
      <c r="E594">
        <f>VLOOKUP(D594,attrlookup!A$1:B$100,2)</f>
        <v>1277</v>
      </c>
      <c r="F594" t="str">
        <f>_xlfn.TEXTJOIN("",1,Query!A$1,sf_short_descriptions_mapped_to!E594,Query!B$1,sf_short_descriptions_mapped_to!C594,Query!C$1)</f>
        <v>insert into cor_tbl_attribute (boolean,itemkey,itemvalue,cre_by,cre_on,attribute) select 1,"sfi_cd",a.itemvalue,1,now(), 1277 from cor_tbl_txt a where txttype=2 and txt = "Sling bullet";</v>
      </c>
    </row>
    <row r="595" spans="1:6" x14ac:dyDescent="0.2">
      <c r="A595" t="s">
        <v>4</v>
      </c>
      <c r="B595" t="s">
        <v>1224</v>
      </c>
      <c r="C595" t="s">
        <v>1225</v>
      </c>
      <c r="D595" t="s">
        <v>1215</v>
      </c>
      <c r="E595">
        <f>VLOOKUP(D595,attrlookup!A$1:B$100,2)</f>
        <v>1277</v>
      </c>
      <c r="F595" t="str">
        <f>_xlfn.TEXTJOIN("",1,Query!A$1,sf_short_descriptions_mapped_to!E595,Query!B$1,sf_short_descriptions_mapped_to!C595,Query!C$1)</f>
        <v>insert into cor_tbl_attribute (boolean,itemkey,itemvalue,cre_by,cre_on,attribute) select 1,"sfi_cd",a.itemvalue,1,now(), 1277 from cor_tbl_txt a where txttype=2 and txt = "sling shot";</v>
      </c>
    </row>
    <row r="596" spans="1:6" x14ac:dyDescent="0.2">
      <c r="A596" t="s">
        <v>4</v>
      </c>
      <c r="B596" t="s">
        <v>1226</v>
      </c>
      <c r="C596" t="s">
        <v>1227</v>
      </c>
      <c r="D596" t="s">
        <v>1215</v>
      </c>
      <c r="E596">
        <f>VLOOKUP(D596,attrlookup!A$1:B$100,2)</f>
        <v>1277</v>
      </c>
      <c r="F596" t="str">
        <f>_xlfn.TEXTJOIN("",1,Query!A$1,sf_short_descriptions_mapped_to!E596,Query!B$1,sf_short_descriptions_mapped_to!C596,Query!C$1)</f>
        <v>insert into cor_tbl_attribute (boolean,itemkey,itemvalue,cre_by,cre_on,attribute) select 1,"sfi_cd",a.itemvalue,1,now(), 1277 from cor_tbl_txt a where txttype=2 and txt = "Sphere";</v>
      </c>
    </row>
    <row r="597" spans="1:6" x14ac:dyDescent="0.2">
      <c r="A597" t="s">
        <v>4</v>
      </c>
      <c r="B597" t="s">
        <v>1228</v>
      </c>
      <c r="C597" t="s">
        <v>1229</v>
      </c>
      <c r="D597" t="s">
        <v>1215</v>
      </c>
      <c r="E597">
        <f>VLOOKUP(D597,attrlookup!A$1:B$100,2)</f>
        <v>1277</v>
      </c>
      <c r="F597" t="str">
        <f>_xlfn.TEXTJOIN("",1,Query!A$1,sf_short_descriptions_mapped_to!E597,Query!B$1,sf_short_descriptions_mapped_to!C597,Query!C$1)</f>
        <v>insert into cor_tbl_attribute (boolean,itemkey,itemvalue,cre_by,cre_on,attribute) select 1,"sfi_cd",a.itemvalue,1,now(), 1277 from cor_tbl_txt a where txttype=2 and txt = "Stone object";</v>
      </c>
    </row>
    <row r="598" spans="1:6" x14ac:dyDescent="0.2">
      <c r="A598" t="s">
        <v>4</v>
      </c>
      <c r="B598" t="s">
        <v>1230</v>
      </c>
      <c r="C598" t="s">
        <v>1231</v>
      </c>
      <c r="D598" t="s">
        <v>1215</v>
      </c>
      <c r="E598">
        <f>VLOOKUP(D598,attrlookup!A$1:B$100,2)</f>
        <v>1277</v>
      </c>
      <c r="F598" t="str">
        <f>_xlfn.TEXTJOIN("",1,Query!A$1,sf_short_descriptions_mapped_to!E598,Query!B$1,sf_short_descriptions_mapped_to!C598,Query!C$1)</f>
        <v>insert into cor_tbl_attribute (boolean,itemkey,itemvalue,cre_by,cre_on,attribute) select 1,"sfi_cd",a.itemvalue,1,now(), 1277 from cor_tbl_txt a where txttype=2 and txt = "stone shot";</v>
      </c>
    </row>
    <row r="599" spans="1:6" x14ac:dyDescent="0.2">
      <c r="A599" t="s">
        <v>4</v>
      </c>
      <c r="B599" t="s">
        <v>1232</v>
      </c>
      <c r="C599" t="s">
        <v>1233</v>
      </c>
      <c r="D599" t="s">
        <v>1234</v>
      </c>
      <c r="E599">
        <f>VLOOKUP(D599,attrlookup!A$1:B$100,2)</f>
        <v>1278</v>
      </c>
      <c r="F599" t="str">
        <f>_xlfn.TEXTJOIN("",1,Query!A$1,sf_short_descriptions_mapped_to!E599,Query!B$1,sf_short_descriptions_mapped_to!C599,Query!C$1)</f>
        <v>insert into cor_tbl_attribute (boolean,itemkey,itemvalue,cre_by,cre_on,attribute) select 1,"sfi_cd",a.itemvalue,1,now(), 1278 from cor_tbl_txt a where txttype=2 and txt = "Fuseruola";</v>
      </c>
    </row>
    <row r="600" spans="1:6" x14ac:dyDescent="0.2">
      <c r="A600" t="s">
        <v>4</v>
      </c>
      <c r="B600" t="s">
        <v>1235</v>
      </c>
      <c r="C600" t="s">
        <v>1236</v>
      </c>
      <c r="D600" t="s">
        <v>1234</v>
      </c>
      <c r="E600">
        <f>VLOOKUP(D600,attrlookup!A$1:B$100,2)</f>
        <v>1278</v>
      </c>
      <c r="F600" t="str">
        <f>_xlfn.TEXTJOIN("",1,Query!A$1,sf_short_descriptions_mapped_to!E600,Query!B$1,sf_short_descriptions_mapped_to!C600,Query!C$1)</f>
        <v>insert into cor_tbl_attribute (boolean,itemkey,itemvalue,cre_by,cre_on,attribute) select 1,"sfi_cd",a.itemvalue,1,now(), 1278 from cor_tbl_txt a where txttype=2 and txt = "half spindle whorl";</v>
      </c>
    </row>
    <row r="601" spans="1:6" x14ac:dyDescent="0.2">
      <c r="A601" t="s">
        <v>4</v>
      </c>
      <c r="B601" t="s">
        <v>1237</v>
      </c>
      <c r="C601" t="s">
        <v>1238</v>
      </c>
      <c r="D601" t="s">
        <v>1234</v>
      </c>
      <c r="E601">
        <f>VLOOKUP(D601,attrlookup!A$1:B$100,2)</f>
        <v>1278</v>
      </c>
      <c r="F601" t="str">
        <f>_xlfn.TEXTJOIN("",1,Query!A$1,sf_short_descriptions_mapped_to!E601,Query!B$1,sf_short_descriptions_mapped_to!C601,Query!C$1)</f>
        <v>insert into cor_tbl_attribute (boolean,itemkey,itemvalue,cre_by,cre_on,attribute) select 1,"sfi_cd",a.itemvalue,1,now(), 1278 from cor_tbl_txt a where txttype=2 and txt = "Partial spindle whorl";</v>
      </c>
    </row>
    <row r="602" spans="1:6" x14ac:dyDescent="0.2">
      <c r="A602" t="s">
        <v>4</v>
      </c>
      <c r="B602" t="s">
        <v>1239</v>
      </c>
      <c r="C602" t="s">
        <v>1240</v>
      </c>
      <c r="D602" t="s">
        <v>1234</v>
      </c>
      <c r="E602">
        <f>VLOOKUP(D602,attrlookup!A$1:B$100,2)</f>
        <v>1278</v>
      </c>
      <c r="F602" t="str">
        <f>_xlfn.TEXTJOIN("",1,Query!A$1,sf_short_descriptions_mapped_to!E602,Query!B$1,sf_short_descriptions_mapped_to!C602,Query!C$1)</f>
        <v>insert into cor_tbl_attribute (boolean,itemkey,itemvalue,cre_by,cre_on,attribute) select 1,"sfi_cd",a.itemvalue,1,now(), 1278 from cor_tbl_txt a where txttype=2 and txt = "Sinker";</v>
      </c>
    </row>
    <row r="603" spans="1:6" x14ac:dyDescent="0.2">
      <c r="A603" t="s">
        <v>4</v>
      </c>
      <c r="B603" t="s">
        <v>1241</v>
      </c>
      <c r="C603" t="s">
        <v>1234</v>
      </c>
      <c r="D603" t="s">
        <v>1234</v>
      </c>
      <c r="E603">
        <f>VLOOKUP(D603,attrlookup!A$1:B$100,2)</f>
        <v>1278</v>
      </c>
      <c r="F603" t="str">
        <f>_xlfn.TEXTJOIN("",1,Query!A$1,sf_short_descriptions_mapped_to!E603,Query!B$1,sf_short_descriptions_mapped_to!C603,Query!C$1)</f>
        <v>insert into cor_tbl_attribute (boolean,itemkey,itemvalue,cre_by,cre_on,attribute) select 1,"sfi_cd",a.itemvalue,1,now(), 1278 from cor_tbl_txt a where txttype=2 and txt = "spindle whorl";</v>
      </c>
    </row>
    <row r="604" spans="1:6" x14ac:dyDescent="0.2">
      <c r="A604" t="s">
        <v>4</v>
      </c>
      <c r="B604" t="s">
        <v>1242</v>
      </c>
      <c r="C604" t="s">
        <v>1243</v>
      </c>
      <c r="D604" t="s">
        <v>1234</v>
      </c>
      <c r="E604">
        <f>VLOOKUP(D604,attrlookup!A$1:B$100,2)</f>
        <v>1278</v>
      </c>
      <c r="F604" t="str">
        <f>_xlfn.TEXTJOIN("",1,Query!A$1,sf_short_descriptions_mapped_to!E604,Query!B$1,sf_short_descriptions_mapped_to!C604,Query!C$1)</f>
        <v>insert into cor_tbl_attribute (boolean,itemkey,itemvalue,cre_by,cre_on,attribute) select 1,"sfi_cd",a.itemvalue,1,now(), 1278 from cor_tbl_txt a where txttype=2 and txt = "spindle whorl (from sieve)";</v>
      </c>
    </row>
    <row r="605" spans="1:6" x14ac:dyDescent="0.2">
      <c r="A605" t="s">
        <v>4</v>
      </c>
      <c r="B605" t="s">
        <v>1244</v>
      </c>
      <c r="C605" t="s">
        <v>1245</v>
      </c>
      <c r="D605" t="s">
        <v>1234</v>
      </c>
      <c r="E605">
        <f>VLOOKUP(D605,attrlookup!A$1:B$100,2)</f>
        <v>1278</v>
      </c>
      <c r="F605" t="str">
        <f>_xlfn.TEXTJOIN("",1,Query!A$1,sf_short_descriptions_mapped_to!E605,Query!B$1,sf_short_descriptions_mapped_to!C605,Query!C$1)</f>
        <v>insert into cor_tbl_attribute (boolean,itemkey,itemvalue,cre_by,cre_on,attribute) select 1,"sfi_cd",a.itemvalue,1,now(), 1278 from cor_tbl_txt a where txttype=2 and txt = "Spindle whorl (Kiev Rus)";</v>
      </c>
    </row>
    <row r="606" spans="1:6" x14ac:dyDescent="0.2">
      <c r="A606" t="s">
        <v>4</v>
      </c>
      <c r="B606" t="s">
        <v>1246</v>
      </c>
      <c r="C606" t="s">
        <v>1247</v>
      </c>
      <c r="D606" t="s">
        <v>1234</v>
      </c>
      <c r="E606">
        <f>VLOOKUP(D606,attrlookup!A$1:B$100,2)</f>
        <v>1278</v>
      </c>
      <c r="F606" t="str">
        <f>_xlfn.TEXTJOIN("",1,Query!A$1,sf_short_descriptions_mapped_to!E606,Query!B$1,sf_short_descriptions_mapped_to!C606,Query!C$1)</f>
        <v>insert into cor_tbl_attribute (boolean,itemkey,itemvalue,cre_by,cre_on,attribute) select 1,"sfi_cd",a.itemvalue,1,now(), 1278 from cor_tbl_txt a where txttype=2 and txt = "Spindle whorl broken";</v>
      </c>
    </row>
    <row r="607" spans="1:6" x14ac:dyDescent="0.2">
      <c r="A607" t="s">
        <v>4</v>
      </c>
      <c r="B607" t="s">
        <v>1248</v>
      </c>
      <c r="C607" t="s">
        <v>1249</v>
      </c>
      <c r="D607" t="s">
        <v>1250</v>
      </c>
      <c r="E607">
        <f>VLOOKUP(D607,attrlookup!A$1:B$100,2)</f>
        <v>1279</v>
      </c>
      <c r="F607" t="str">
        <f>_xlfn.TEXTJOIN("",1,Query!A$1,sf_short_descriptions_mapped_to!E607,Query!B$1,sf_short_descriptions_mapped_to!C607,Query!C$1)</f>
        <v>insert into cor_tbl_attribute (boolean,itemkey,itemvalue,cre_by,cre_on,attribute) select 1,"sfi_cd",a.itemvalue,1,now(), 1279 from cor_tbl_txt a where txttype=2 and txt = "Amphora handle with stamp";</v>
      </c>
    </row>
    <row r="608" spans="1:6" x14ac:dyDescent="0.2">
      <c r="A608" t="s">
        <v>4</v>
      </c>
      <c r="B608" t="s">
        <v>1251</v>
      </c>
      <c r="C608" t="s">
        <v>1252</v>
      </c>
      <c r="D608" t="s">
        <v>1253</v>
      </c>
      <c r="E608">
        <f>VLOOKUP(D608,attrlookup!A$1:B$100,2)</f>
        <v>1280</v>
      </c>
      <c r="F608" t="str">
        <f>_xlfn.TEXTJOIN("",1,Query!A$1,sf_short_descriptions_mapped_to!E608,Query!B$1,sf_short_descriptions_mapped_to!C608,Query!C$1)</f>
        <v>insert into cor_tbl_attribute (boolean,itemkey,itemvalue,cre_by,cre_on,attribute) select 1,"sfi_cd",a.itemvalue,1,now(), 1280 from cor_tbl_txt a where txttype=2 and txt = "2 fragments of plaster";</v>
      </c>
    </row>
    <row r="609" spans="1:6" x14ac:dyDescent="0.2">
      <c r="A609" t="s">
        <v>4</v>
      </c>
      <c r="B609" t="s">
        <v>1254</v>
      </c>
      <c r="C609" t="s">
        <v>1255</v>
      </c>
      <c r="D609" t="s">
        <v>1253</v>
      </c>
      <c r="E609">
        <f>VLOOKUP(D609,attrlookup!A$1:B$100,2)</f>
        <v>1280</v>
      </c>
      <c r="F609" t="str">
        <f>_xlfn.TEXTJOIN("",1,Query!A$1,sf_short_descriptions_mapped_to!E609,Query!B$1,sf_short_descriptions_mapped_to!C609,Query!C$1)</f>
        <v>insert into cor_tbl_attribute (boolean,itemkey,itemvalue,cre_by,cre_on,attribute) select 1,"sfi_cd",a.itemvalue,1,now(), 1280 from cor_tbl_txt a where txttype=2 and txt = "Gold tessera (perhaps just glass)";</v>
      </c>
    </row>
    <row r="610" spans="1:6" x14ac:dyDescent="0.2">
      <c r="A610" t="s">
        <v>4</v>
      </c>
      <c r="B610" t="s">
        <v>1256</v>
      </c>
      <c r="C610" t="s">
        <v>1257</v>
      </c>
      <c r="D610" t="s">
        <v>1253</v>
      </c>
      <c r="E610">
        <f>VLOOKUP(D610,attrlookup!A$1:B$100,2)</f>
        <v>1280</v>
      </c>
      <c r="F610" t="str">
        <f>_xlfn.TEXTJOIN("",1,Query!A$1,sf_short_descriptions_mapped_to!E610,Query!B$1,sf_short_descriptions_mapped_to!C610,Query!C$1)</f>
        <v>insert into cor_tbl_attribute (boolean,itemkey,itemvalue,cre_by,cre_on,attribute) select 1,"sfi_cd",a.itemvalue,1,now(), 1280 from cor_tbl_txt a where txttype=2 and txt = "molded plaster pieces (3)";</v>
      </c>
    </row>
    <row r="611" spans="1:6" x14ac:dyDescent="0.2">
      <c r="A611" t="s">
        <v>4</v>
      </c>
      <c r="B611" t="s">
        <v>1258</v>
      </c>
      <c r="C611" t="s">
        <v>1259</v>
      </c>
      <c r="D611" t="s">
        <v>1253</v>
      </c>
      <c r="E611">
        <f>VLOOKUP(D611,attrlookup!A$1:B$100,2)</f>
        <v>1280</v>
      </c>
      <c r="F611" t="str">
        <f>_xlfn.TEXTJOIN("",1,Query!A$1,sf_short_descriptions_mapped_to!E611,Query!B$1,sf_short_descriptions_mapped_to!C611,Query!C$1)</f>
        <v>insert into cor_tbl_attribute (boolean,itemkey,itemvalue,cre_by,cre_on,attribute) select 1,"sfi_cd",a.itemvalue,1,now(), 1280 from cor_tbl_txt a where txttype=2 and txt = "Mosaic Tessera";</v>
      </c>
    </row>
    <row r="612" spans="1:6" x14ac:dyDescent="0.2">
      <c r="A612" t="s">
        <v>4</v>
      </c>
      <c r="B612" t="s">
        <v>1260</v>
      </c>
      <c r="C612" t="s">
        <v>1261</v>
      </c>
      <c r="D612" t="s">
        <v>1253</v>
      </c>
      <c r="E612">
        <f>VLOOKUP(D612,attrlookup!A$1:B$100,2)</f>
        <v>1280</v>
      </c>
      <c r="F612" t="str">
        <f>_xlfn.TEXTJOIN("",1,Query!A$1,sf_short_descriptions_mapped_to!E612,Query!B$1,sf_short_descriptions_mapped_to!C612,Query!C$1)</f>
        <v>insert into cor_tbl_attribute (boolean,itemkey,itemvalue,cre_by,cre_on,attribute) select 1,"sfi_cd",a.itemvalue,1,now(), 1280 from cor_tbl_txt a where txttype=2 and txt = "mosaic tesserae";</v>
      </c>
    </row>
    <row r="613" spans="1:6" x14ac:dyDescent="0.2">
      <c r="A613" t="s">
        <v>4</v>
      </c>
      <c r="B613" t="s">
        <v>1262</v>
      </c>
      <c r="C613" t="s">
        <v>1263</v>
      </c>
      <c r="D613" t="s">
        <v>1253</v>
      </c>
      <c r="E613">
        <f>VLOOKUP(D613,attrlookup!A$1:B$100,2)</f>
        <v>1280</v>
      </c>
      <c r="F613" t="str">
        <f>_xlfn.TEXTJOIN("",1,Query!A$1,sf_short_descriptions_mapped_to!E613,Query!B$1,sf_short_descriptions_mapped_to!C613,Query!C$1)</f>
        <v>insert into cor_tbl_attribute (boolean,itemkey,itemvalue,cre_by,cre_on,attribute) select 1,"sfi_cd",a.itemvalue,1,now(), 1280 from cor_tbl_txt a where txttype=2 and txt = "Pieces of plaster";</v>
      </c>
    </row>
    <row r="614" spans="1:6" x14ac:dyDescent="0.2">
      <c r="A614" t="s">
        <v>4</v>
      </c>
      <c r="B614" t="s">
        <v>1264</v>
      </c>
      <c r="C614" t="s">
        <v>1265</v>
      </c>
      <c r="D614" t="s">
        <v>1253</v>
      </c>
      <c r="E614">
        <f>VLOOKUP(D614,attrlookup!A$1:B$100,2)</f>
        <v>1280</v>
      </c>
      <c r="F614" t="str">
        <f>_xlfn.TEXTJOIN("",1,Query!A$1,sf_short_descriptions_mapped_to!E614,Query!B$1,sf_short_descriptions_mapped_to!C614,Query!C$1)</f>
        <v>insert into cor_tbl_attribute (boolean,itemkey,itemvalue,cre_by,cre_on,attribute) select 1,"sfi_cd",a.itemvalue,1,now(), 1280 from cor_tbl_txt a where txttype=2 and txt = "plaster architectural decoration";</v>
      </c>
    </row>
    <row r="615" spans="1:6" x14ac:dyDescent="0.2">
      <c r="A615" t="s">
        <v>4</v>
      </c>
      <c r="B615" t="s">
        <v>1266</v>
      </c>
      <c r="C615" t="s">
        <v>1267</v>
      </c>
      <c r="D615" t="s">
        <v>1253</v>
      </c>
      <c r="E615">
        <f>VLOOKUP(D615,attrlookup!A$1:B$100,2)</f>
        <v>1280</v>
      </c>
      <c r="F615" t="str">
        <f>_xlfn.TEXTJOIN("",1,Query!A$1,sf_short_descriptions_mapped_to!E615,Query!B$1,sf_short_descriptions_mapped_to!C615,Query!C$1)</f>
        <v>insert into cor_tbl_attribute (boolean,itemkey,itemvalue,cre_by,cre_on,attribute) select 1,"sfi_cd",a.itemvalue,1,now(), 1280 from cor_tbl_txt a where txttype=2 and txt = "Plaster with fresco fragment";</v>
      </c>
    </row>
    <row r="616" spans="1:6" x14ac:dyDescent="0.2">
      <c r="A616" t="s">
        <v>4</v>
      </c>
      <c r="B616" t="s">
        <v>1268</v>
      </c>
      <c r="C616" t="s">
        <v>1269</v>
      </c>
      <c r="D616" t="s">
        <v>1253</v>
      </c>
      <c r="E616">
        <f>VLOOKUP(D616,attrlookup!A$1:B$100,2)</f>
        <v>1280</v>
      </c>
      <c r="F616" t="str">
        <f>_xlfn.TEXTJOIN("",1,Query!A$1,sf_short_descriptions_mapped_to!E616,Query!B$1,sf_short_descriptions_mapped_to!C616,Query!C$1)</f>
        <v>insert into cor_tbl_attribute (boolean,itemkey,itemvalue,cre_by,cre_on,attribute) select 1,"sfi_cd",a.itemvalue,1,now(), 1280 from cor_tbl_txt a where txttype=2 and txt = "Tessera";</v>
      </c>
    </row>
    <row r="617" spans="1:6" x14ac:dyDescent="0.2">
      <c r="A617" t="s">
        <v>4</v>
      </c>
      <c r="B617" t="s">
        <v>1270</v>
      </c>
      <c r="C617" t="s">
        <v>1271</v>
      </c>
      <c r="D617" t="s">
        <v>1253</v>
      </c>
      <c r="E617">
        <f>VLOOKUP(D617,attrlookup!A$1:B$100,2)</f>
        <v>1280</v>
      </c>
      <c r="F617" t="str">
        <f>_xlfn.TEXTJOIN("",1,Query!A$1,sf_short_descriptions_mapped_to!E617,Query!B$1,sf_short_descriptions_mapped_to!C617,Query!C$1)</f>
        <v>insert into cor_tbl_attribute (boolean,itemkey,itemvalue,cre_by,cre_on,attribute) select 1,"sfi_cd",a.itemvalue,1,now(), 1280 from cor_tbl_txt a where txttype=2 and txt = "Wall decoration fragment";</v>
      </c>
    </row>
    <row r="618" spans="1:6" x14ac:dyDescent="0.2">
      <c r="A618" t="s">
        <v>4</v>
      </c>
      <c r="B618" t="s">
        <v>1272</v>
      </c>
      <c r="C618" t="s">
        <v>1273</v>
      </c>
      <c r="D618" t="s">
        <v>1274</v>
      </c>
      <c r="E618">
        <f>VLOOKUP(D618,attrlookup!A$1:B$100,2)</f>
        <v>1281</v>
      </c>
      <c r="F618" t="str">
        <f>_xlfn.TEXTJOIN("",1,Query!A$1,sf_short_descriptions_mapped_to!E618,Query!B$1,sf_short_descriptions_mapped_to!C618,Query!C$1)</f>
        <v>insert into cor_tbl_attribute (boolean,itemkey,itemvalue,cre_by,cre_on,attribute) select 1,"sfi_cd",a.itemvalue,1,now(), 1281 from cor_tbl_txt a where txttype=2 and txt = "Thimble";</v>
      </c>
    </row>
    <row r="619" spans="1:6" x14ac:dyDescent="0.2">
      <c r="A619" t="s">
        <v>4</v>
      </c>
      <c r="B619" t="s">
        <v>1275</v>
      </c>
      <c r="C619" t="s">
        <v>1276</v>
      </c>
      <c r="D619" t="s">
        <v>1274</v>
      </c>
      <c r="E619">
        <f>VLOOKUP(D619,attrlookup!A$1:B$100,2)</f>
        <v>1281</v>
      </c>
      <c r="F619" t="str">
        <f>_xlfn.TEXTJOIN("",1,Query!A$1,sf_short_descriptions_mapped_to!E619,Query!B$1,sf_short_descriptions_mapped_to!C619,Query!C$1)</f>
        <v>insert into cor_tbl_attribute (boolean,itemkey,itemvalue,cre_by,cre_on,attribute) select 1,"sfi_cd",a.itemvalue,1,now(), 1281 from cor_tbl_txt a where txttype=2 and txt = "Thimble with incised decoration";</v>
      </c>
    </row>
    <row r="620" spans="1:6" x14ac:dyDescent="0.2">
      <c r="A620" t="s">
        <v>4</v>
      </c>
      <c r="B620" t="s">
        <v>1277</v>
      </c>
      <c r="C620" t="s">
        <v>1278</v>
      </c>
      <c r="D620" t="s">
        <v>1279</v>
      </c>
      <c r="E620">
        <f>VLOOKUP(D620,attrlookup!A$1:B$100,2)</f>
        <v>1282</v>
      </c>
      <c r="F620" t="str">
        <f>_xlfn.TEXTJOIN("",1,Query!A$1,sf_short_descriptions_mapped_to!E620,Query!B$1,sf_short_descriptions_mapped_to!C620,Query!C$1)</f>
        <v>insert into cor_tbl_attribute (boolean,itemkey,itemvalue,cre_by,cre_on,attribute) select 1,"sfi_cd",a.itemvalue,1,now(), 1282 from cor_tbl_txt a where txttype=2 and txt = "decorated tile";</v>
      </c>
    </row>
    <row r="621" spans="1:6" x14ac:dyDescent="0.2">
      <c r="A621" t="s">
        <v>4</v>
      </c>
      <c r="B621" t="s">
        <v>1280</v>
      </c>
      <c r="C621" t="s">
        <v>1281</v>
      </c>
      <c r="D621" t="s">
        <v>1279</v>
      </c>
      <c r="E621">
        <f>VLOOKUP(D621,attrlookup!A$1:B$100,2)</f>
        <v>1282</v>
      </c>
      <c r="F621" t="str">
        <f>_xlfn.TEXTJOIN("",1,Query!A$1,sf_short_descriptions_mapped_to!E621,Query!B$1,sf_short_descriptions_mapped_to!C621,Query!C$1)</f>
        <v>insert into cor_tbl_attribute (boolean,itemkey,itemvalue,cre_by,cre_on,attribute) select 1,"sfi_cd",a.itemvalue,1,now(), 1282 from cor_tbl_txt a where txttype=2 and txt = "Tegola";</v>
      </c>
    </row>
    <row r="622" spans="1:6" x14ac:dyDescent="0.2">
      <c r="A622" t="s">
        <v>4</v>
      </c>
      <c r="B622" t="s">
        <v>1282</v>
      </c>
      <c r="C622" t="s">
        <v>1283</v>
      </c>
      <c r="D622" t="s">
        <v>1279</v>
      </c>
      <c r="E622">
        <f>VLOOKUP(D622,attrlookup!A$1:B$100,2)</f>
        <v>1282</v>
      </c>
      <c r="F622" t="str">
        <f>_xlfn.TEXTJOIN("",1,Query!A$1,sf_short_descriptions_mapped_to!E622,Query!B$1,sf_short_descriptions_mapped_to!C622,Query!C$1)</f>
        <v>insert into cor_tbl_attribute (boolean,itemkey,itemvalue,cre_by,cre_on,attribute) select 1,"sfi_cd",a.itemvalue,1,now(), 1282 from cor_tbl_txt a where txttype=2 and txt = "Tile";</v>
      </c>
    </row>
    <row r="623" spans="1:6" x14ac:dyDescent="0.2">
      <c r="A623" t="s">
        <v>4</v>
      </c>
      <c r="B623" t="s">
        <v>1284</v>
      </c>
      <c r="C623" t="s">
        <v>1285</v>
      </c>
      <c r="D623" t="s">
        <v>1286</v>
      </c>
      <c r="E623">
        <f>VLOOKUP(D623,attrlookup!A$1:B$100,2)</f>
        <v>1283</v>
      </c>
      <c r="F623" t="str">
        <f>_xlfn.TEXTJOIN("",1,Query!A$1,sf_short_descriptions_mapped_to!E623,Query!B$1,sf_short_descriptions_mapped_to!C623,Query!C$1)</f>
        <v>insert into cor_tbl_attribute (boolean,itemkey,itemvalue,cre_by,cre_on,attribute) select 1,"sfi_cd",a.itemvalue,1,now(), 1283 from cor_tbl_txt a where txttype=2 and txt = "Blade of knife or implement";</v>
      </c>
    </row>
    <row r="624" spans="1:6" x14ac:dyDescent="0.2">
      <c r="A624" t="s">
        <v>4</v>
      </c>
      <c r="B624" t="s">
        <v>1287</v>
      </c>
      <c r="C624" t="s">
        <v>1288</v>
      </c>
      <c r="D624" t="s">
        <v>1286</v>
      </c>
      <c r="E624">
        <f>VLOOKUP(D624,attrlookup!A$1:B$100,2)</f>
        <v>1283</v>
      </c>
      <c r="F624" t="str">
        <f>_xlfn.TEXTJOIN("",1,Query!A$1,sf_short_descriptions_mapped_to!E624,Query!B$1,sf_short_descriptions_mapped_to!C624,Query!C$1)</f>
        <v>insert into cor_tbl_attribute (boolean,itemkey,itemvalue,cre_by,cre_on,attribute) select 1,"sfi_cd",a.itemvalue,1,now(), 1283 from cor_tbl_txt a where txttype=2 and txt = "Bone Tool";</v>
      </c>
    </row>
    <row r="625" spans="1:6" x14ac:dyDescent="0.2">
      <c r="A625" t="s">
        <v>4</v>
      </c>
      <c r="B625" t="s">
        <v>1289</v>
      </c>
      <c r="C625" t="s">
        <v>1290</v>
      </c>
      <c r="D625" t="s">
        <v>1286</v>
      </c>
      <c r="E625">
        <f>VLOOKUP(D625,attrlookup!A$1:B$100,2)</f>
        <v>1283</v>
      </c>
      <c r="F625" t="str">
        <f>_xlfn.TEXTJOIN("",1,Query!A$1,sf_short_descriptions_mapped_to!E625,Query!B$1,sf_short_descriptions_mapped_to!C625,Query!C$1)</f>
        <v>insert into cor_tbl_attribute (boolean,itemkey,itemvalue,cre_by,cre_on,attribute) select 1,"sfi_cd",a.itemvalue,1,now(), 1283 from cor_tbl_txt a where txttype=2 and txt = "Bronze cylinder";</v>
      </c>
    </row>
    <row r="626" spans="1:6" x14ac:dyDescent="0.2">
      <c r="A626" t="s">
        <v>4</v>
      </c>
      <c r="B626" t="s">
        <v>1291</v>
      </c>
      <c r="C626" t="s">
        <v>1292</v>
      </c>
      <c r="D626" t="s">
        <v>1286</v>
      </c>
      <c r="E626">
        <f>VLOOKUP(D626,attrlookup!A$1:B$100,2)</f>
        <v>1283</v>
      </c>
      <c r="F626" t="str">
        <f>_xlfn.TEXTJOIN("",1,Query!A$1,sf_short_descriptions_mapped_to!E626,Query!B$1,sf_short_descriptions_mapped_to!C626,Query!C$1)</f>
        <v>insert into cor_tbl_attribute (boolean,itemkey,itemvalue,cre_by,cre_on,attribute) select 1,"sfi_cd",a.itemvalue,1,now(), 1283 from cor_tbl_txt a where txttype=2 and txt = "bronze object";</v>
      </c>
    </row>
    <row r="627" spans="1:6" x14ac:dyDescent="0.2">
      <c r="A627" t="s">
        <v>4</v>
      </c>
      <c r="B627" t="s">
        <v>1293</v>
      </c>
      <c r="C627" t="s">
        <v>1294</v>
      </c>
      <c r="D627" t="s">
        <v>1286</v>
      </c>
      <c r="E627">
        <f>VLOOKUP(D627,attrlookup!A$1:B$100,2)</f>
        <v>1283</v>
      </c>
      <c r="F627" t="str">
        <f>_xlfn.TEXTJOIN("",1,Query!A$1,sf_short_descriptions_mapped_to!E627,Query!B$1,sf_short_descriptions_mapped_to!C627,Query!C$1)</f>
        <v>insert into cor_tbl_attribute (boolean,itemkey,itemvalue,cre_by,cre_on,attribute) select 1,"sfi_cd",a.itemvalue,1,now(), 1283 from cor_tbl_txt a where txttype=2 and txt = "chisel";</v>
      </c>
    </row>
    <row r="628" spans="1:6" x14ac:dyDescent="0.2">
      <c r="A628" t="s">
        <v>4</v>
      </c>
      <c r="B628" t="s">
        <v>1295</v>
      </c>
      <c r="C628" t="s">
        <v>1296</v>
      </c>
      <c r="D628" t="s">
        <v>1286</v>
      </c>
      <c r="E628">
        <f>VLOOKUP(D628,attrlookup!A$1:B$100,2)</f>
        <v>1283</v>
      </c>
      <c r="F628" t="str">
        <f>_xlfn.TEXTJOIN("",1,Query!A$1,sf_short_descriptions_mapped_to!E628,Query!B$1,sf_short_descriptions_mapped_to!C628,Query!C$1)</f>
        <v>insert into cor_tbl_attribute (boolean,itemkey,itemvalue,cre_by,cre_on,attribute) select 1,"sfi_cd",a.itemvalue,1,now(), 1283 from cor_tbl_txt a where txttype=2 and txt = "Comb handle";</v>
      </c>
    </row>
    <row r="629" spans="1:6" x14ac:dyDescent="0.2">
      <c r="A629" t="s">
        <v>4</v>
      </c>
      <c r="B629" t="s">
        <v>1297</v>
      </c>
      <c r="C629" t="s">
        <v>1298</v>
      </c>
      <c r="D629" t="s">
        <v>1286</v>
      </c>
      <c r="E629">
        <f>VLOOKUP(D629,attrlookup!A$1:B$100,2)</f>
        <v>1283</v>
      </c>
      <c r="F629" t="str">
        <f>_xlfn.TEXTJOIN("",1,Query!A$1,sf_short_descriptions_mapped_to!E629,Query!B$1,sf_short_descriptions_mapped_to!C629,Query!C$1)</f>
        <v>insert into cor_tbl_attribute (boolean,itemkey,itemvalue,cre_by,cre_on,attribute) select 1,"sfi_cd",a.itemvalue,1,now(), 1283 from cor_tbl_txt a where txttype=2 and txt = "Head of tool or weapon";</v>
      </c>
    </row>
    <row r="630" spans="1:6" x14ac:dyDescent="0.2">
      <c r="A630" t="s">
        <v>4</v>
      </c>
      <c r="B630" t="s">
        <v>1299</v>
      </c>
      <c r="C630" t="s">
        <v>1300</v>
      </c>
      <c r="D630" t="s">
        <v>1286</v>
      </c>
      <c r="E630">
        <f>VLOOKUP(D630,attrlookup!A$1:B$100,2)</f>
        <v>1283</v>
      </c>
      <c r="F630" t="str">
        <f>_xlfn.TEXTJOIN("",1,Query!A$1,sf_short_descriptions_mapped_to!E630,Query!B$1,sf_short_descriptions_mapped_to!C630,Query!C$1)</f>
        <v>insert into cor_tbl_attribute (boolean,itemkey,itemvalue,cre_by,cre_on,attribute) select 1,"sfi_cd",a.itemvalue,1,now(), 1283 from cor_tbl_txt a where txttype=2 and txt = "Instrument (fragment)";</v>
      </c>
    </row>
    <row r="631" spans="1:6" x14ac:dyDescent="0.2">
      <c r="A631" t="s">
        <v>4</v>
      </c>
      <c r="B631" t="s">
        <v>1301</v>
      </c>
      <c r="C631" t="s">
        <v>1302</v>
      </c>
      <c r="D631" t="s">
        <v>1286</v>
      </c>
      <c r="E631">
        <f>VLOOKUP(D631,attrlookup!A$1:B$100,2)</f>
        <v>1283</v>
      </c>
      <c r="F631" t="str">
        <f>_xlfn.TEXTJOIN("",1,Query!A$1,sf_short_descriptions_mapped_to!E631,Query!B$1,sf_short_descriptions_mapped_to!C631,Query!C$1)</f>
        <v>insert into cor_tbl_attribute (boolean,itemkey,itemvalue,cre_by,cre_on,attribute) select 1,"sfi_cd",a.itemvalue,1,now(), 1283 from cor_tbl_txt a where txttype=2 and txt = "iron frags from tool (animal brush)";</v>
      </c>
    </row>
    <row r="632" spans="1:6" x14ac:dyDescent="0.2">
      <c r="A632" t="s">
        <v>4</v>
      </c>
      <c r="B632" t="s">
        <v>1303</v>
      </c>
      <c r="C632" t="s">
        <v>1304</v>
      </c>
      <c r="D632" t="s">
        <v>1286</v>
      </c>
      <c r="E632">
        <f>VLOOKUP(D632,attrlookup!A$1:B$100,2)</f>
        <v>1283</v>
      </c>
      <c r="F632" t="str">
        <f>_xlfn.TEXTJOIN("",1,Query!A$1,sf_short_descriptions_mapped_to!E632,Query!B$1,sf_short_descriptions_mapped_to!C632,Query!C$1)</f>
        <v>insert into cor_tbl_attribute (boolean,itemkey,itemvalue,cre_by,cre_on,attribute) select 1,"sfi_cd",a.itemvalue,1,now(), 1283 from cor_tbl_txt a where txttype=2 and txt = "Iron Implement";</v>
      </c>
    </row>
    <row r="633" spans="1:6" x14ac:dyDescent="0.2">
      <c r="A633" t="s">
        <v>4</v>
      </c>
      <c r="B633" t="s">
        <v>1305</v>
      </c>
      <c r="C633" t="s">
        <v>1306</v>
      </c>
      <c r="D633" t="s">
        <v>1286</v>
      </c>
      <c r="E633">
        <f>VLOOKUP(D633,attrlookup!A$1:B$100,2)</f>
        <v>1283</v>
      </c>
      <c r="F633" t="str">
        <f>_xlfn.TEXTJOIN("",1,Query!A$1,sf_short_descriptions_mapped_to!E633,Query!B$1,sf_short_descriptions_mapped_to!C633,Query!C$1)</f>
        <v>insert into cor_tbl_attribute (boolean,itemkey,itemvalue,cre_by,cre_on,attribute) select 1,"sfi_cd",a.itemvalue,1,now(), 1283 from cor_tbl_txt a where txttype=2 and txt = "Iron object (tool ?)";</v>
      </c>
    </row>
    <row r="634" spans="1:6" x14ac:dyDescent="0.2">
      <c r="A634" t="s">
        <v>4</v>
      </c>
      <c r="B634" t="s">
        <v>1307</v>
      </c>
      <c r="C634" t="s">
        <v>1308</v>
      </c>
      <c r="D634" t="s">
        <v>1286</v>
      </c>
      <c r="E634">
        <f>VLOOKUP(D634,attrlookup!A$1:B$100,2)</f>
        <v>1283</v>
      </c>
      <c r="F634" t="str">
        <f>_xlfn.TEXTJOIN("",1,Query!A$1,sf_short_descriptions_mapped_to!E634,Query!B$1,sf_short_descriptions_mapped_to!C634,Query!C$1)</f>
        <v>insert into cor_tbl_attribute (boolean,itemkey,itemvalue,cre_by,cre_on,attribute) select 1,"sfi_cd",a.itemvalue,1,now(), 1283 from cor_tbl_txt a where txttype=2 and txt = "iron object (tool frag ?)";</v>
      </c>
    </row>
    <row r="635" spans="1:6" x14ac:dyDescent="0.2">
      <c r="A635" t="s">
        <v>4</v>
      </c>
      <c r="B635" t="s">
        <v>1309</v>
      </c>
      <c r="C635" t="s">
        <v>1310</v>
      </c>
      <c r="D635" t="s">
        <v>1286</v>
      </c>
      <c r="E635">
        <f>VLOOKUP(D635,attrlookup!A$1:B$100,2)</f>
        <v>1283</v>
      </c>
      <c r="F635" t="str">
        <f>_xlfn.TEXTJOIN("",1,Query!A$1,sf_short_descriptions_mapped_to!E635,Query!B$1,sf_short_descriptions_mapped_to!C635,Query!C$1)</f>
        <v>insert into cor_tbl_attribute (boolean,itemkey,itemvalue,cre_by,cre_on,attribute) select 1,"sfi_cd",a.itemvalue,1,now(), 1283 from cor_tbl_txt a where txttype=2 and txt = "Iron object in situ in rm 33";</v>
      </c>
    </row>
    <row r="636" spans="1:6" x14ac:dyDescent="0.2">
      <c r="A636" t="s">
        <v>4</v>
      </c>
      <c r="B636" t="s">
        <v>1311</v>
      </c>
      <c r="C636" t="s">
        <v>1312</v>
      </c>
      <c r="D636" t="s">
        <v>1286</v>
      </c>
      <c r="E636">
        <f>VLOOKUP(D636,attrlookup!A$1:B$100,2)</f>
        <v>1283</v>
      </c>
      <c r="F636" t="str">
        <f>_xlfn.TEXTJOIN("",1,Query!A$1,sf_short_descriptions_mapped_to!E636,Query!B$1,sf_short_descriptions_mapped_to!C636,Query!C$1)</f>
        <v>insert into cor_tbl_attribute (boolean,itemkey,itemvalue,cre_by,cre_on,attribute) select 1,"sfi_cd",a.itemvalue,1,now(), 1283 from cor_tbl_txt a where txttype=2 and txt = "iron socket";</v>
      </c>
    </row>
    <row r="637" spans="1:6" x14ac:dyDescent="0.2">
      <c r="A637" t="s">
        <v>4</v>
      </c>
      <c r="B637" t="s">
        <v>1313</v>
      </c>
      <c r="C637" t="s">
        <v>1314</v>
      </c>
      <c r="D637" t="s">
        <v>1286</v>
      </c>
      <c r="E637">
        <f>VLOOKUP(D637,attrlookup!A$1:B$100,2)</f>
        <v>1283</v>
      </c>
      <c r="F637" t="str">
        <f>_xlfn.TEXTJOIN("",1,Query!A$1,sf_short_descriptions_mapped_to!E637,Query!B$1,sf_short_descriptions_mapped_to!C637,Query!C$1)</f>
        <v>insert into cor_tbl_attribute (boolean,itemkey,itemvalue,cre_by,cre_on,attribute) select 1,"sfi_cd",a.itemvalue,1,now(), 1283 from cor_tbl_txt a where txttype=2 and txt = "Iron tool";</v>
      </c>
    </row>
    <row r="638" spans="1:6" x14ac:dyDescent="0.2">
      <c r="A638" t="s">
        <v>4</v>
      </c>
      <c r="B638" t="s">
        <v>1315</v>
      </c>
      <c r="C638" t="s">
        <v>1316</v>
      </c>
      <c r="D638" t="s">
        <v>1286</v>
      </c>
      <c r="E638">
        <f>VLOOKUP(D638,attrlookup!A$1:B$100,2)</f>
        <v>1283</v>
      </c>
      <c r="F638" t="str">
        <f>_xlfn.TEXTJOIN("",1,Query!A$1,sf_short_descriptions_mapped_to!E638,Query!B$1,sf_short_descriptions_mapped_to!C638,Query!C$1)</f>
        <v>insert into cor_tbl_attribute (boolean,itemkey,itemvalue,cre_by,cre_on,attribute) select 1,"sfi_cd",a.itemvalue,1,now(), 1283 from cor_tbl_txt a where txttype=2 and txt = "Iron tool (wool brush?)";</v>
      </c>
    </row>
    <row r="639" spans="1:6" x14ac:dyDescent="0.2">
      <c r="A639" t="s">
        <v>4</v>
      </c>
      <c r="B639" t="s">
        <v>1317</v>
      </c>
      <c r="C639" t="s">
        <v>1318</v>
      </c>
      <c r="D639" t="s">
        <v>1286</v>
      </c>
      <c r="E639">
        <f>VLOOKUP(D639,attrlookup!A$1:B$100,2)</f>
        <v>1283</v>
      </c>
      <c r="F639" t="str">
        <f>_xlfn.TEXTJOIN("",1,Query!A$1,sf_short_descriptions_mapped_to!E639,Query!B$1,sf_short_descriptions_mapped_to!C639,Query!C$1)</f>
        <v>insert into cor_tbl_attribute (boolean,itemkey,itemvalue,cre_by,cre_on,attribute) select 1,"sfi_cd",a.itemvalue,1,now(), 1283 from cor_tbl_txt a where txttype=2 and txt = "mirror";</v>
      </c>
    </row>
    <row r="640" spans="1:6" x14ac:dyDescent="0.2">
      <c r="A640" t="s">
        <v>4</v>
      </c>
      <c r="B640" t="s">
        <v>1319</v>
      </c>
      <c r="C640" t="s">
        <v>1320</v>
      </c>
      <c r="D640" t="s">
        <v>1286</v>
      </c>
      <c r="E640">
        <f>VLOOKUP(D640,attrlookup!A$1:B$100,2)</f>
        <v>1283</v>
      </c>
      <c r="F640" t="str">
        <f>_xlfn.TEXTJOIN("",1,Query!A$1,sf_short_descriptions_mapped_to!E640,Query!B$1,sf_short_descriptions_mapped_to!C640,Query!C$1)</f>
        <v>insert into cor_tbl_attribute (boolean,itemkey,itemvalue,cre_by,cre_on,attribute) select 1,"sfi_cd",a.itemvalue,1,now(), 1283 from cor_tbl_txt a where txttype=2 and txt = "Object (part of an axe)";</v>
      </c>
    </row>
    <row r="641" spans="1:6" x14ac:dyDescent="0.2">
      <c r="A641" t="s">
        <v>4</v>
      </c>
      <c r="B641" t="s">
        <v>1321</v>
      </c>
      <c r="C641" t="s">
        <v>1322</v>
      </c>
      <c r="D641" t="s">
        <v>1286</v>
      </c>
      <c r="E641">
        <f>VLOOKUP(D641,attrlookup!A$1:B$100,2)</f>
        <v>1283</v>
      </c>
      <c r="F641" t="str">
        <f>_xlfn.TEXTJOIN("",1,Query!A$1,sf_short_descriptions_mapped_to!E641,Query!B$1,sf_short_descriptions_mapped_to!C641,Query!C$1)</f>
        <v>insert into cor_tbl_attribute (boolean,itemkey,itemvalue,cre_by,cre_on,attribute) select 1,"sfi_cd",a.itemvalue,1,now(), 1283 from cor_tbl_txt a where txttype=2 and txt = "Object (spike)";</v>
      </c>
    </row>
    <row r="642" spans="1:6" x14ac:dyDescent="0.2">
      <c r="A642" t="s">
        <v>4</v>
      </c>
      <c r="B642" t="s">
        <v>1323</v>
      </c>
      <c r="C642" t="s">
        <v>1324</v>
      </c>
      <c r="D642" t="s">
        <v>1286</v>
      </c>
      <c r="E642">
        <f>VLOOKUP(D642,attrlookup!A$1:B$100,2)</f>
        <v>1283</v>
      </c>
      <c r="F642" t="str">
        <f>_xlfn.TEXTJOIN("",1,Query!A$1,sf_short_descriptions_mapped_to!E642,Query!B$1,sf_short_descriptions_mapped_to!C642,Query!C$1)</f>
        <v>insert into cor_tbl_attribute (boolean,itemkey,itemvalue,cre_by,cre_on,attribute) select 1,"sfi_cd",a.itemvalue,1,now(), 1283 from cor_tbl_txt a where txttype=2 and txt = "Object; part instrument";</v>
      </c>
    </row>
    <row r="643" spans="1:6" x14ac:dyDescent="0.2">
      <c r="A643" t="s">
        <v>4</v>
      </c>
      <c r="B643" t="s">
        <v>1325</v>
      </c>
      <c r="C643" t="s">
        <v>1326</v>
      </c>
      <c r="D643" t="s">
        <v>1286</v>
      </c>
      <c r="E643">
        <f>VLOOKUP(D643,attrlookup!A$1:B$100,2)</f>
        <v>1283</v>
      </c>
      <c r="F643" t="str">
        <f>_xlfn.TEXTJOIN("",1,Query!A$1,sf_short_descriptions_mapped_to!E643,Query!B$1,sf_short_descriptions_mapped_to!C643,Query!C$1)</f>
        <v>insert into cor_tbl_attribute (boolean,itemkey,itemvalue,cre_by,cre_on,attribute) select 1,"sfi_cd",a.itemvalue,1,now(), 1283 from cor_tbl_txt a where txttype=2 and txt = "Profiled blunt end of a bone pin or stylus.";</v>
      </c>
    </row>
    <row r="644" spans="1:6" x14ac:dyDescent="0.2">
      <c r="A644" t="s">
        <v>4</v>
      </c>
      <c r="B644" t="s">
        <v>1327</v>
      </c>
      <c r="C644" t="s">
        <v>1328</v>
      </c>
      <c r="D644" t="s">
        <v>1286</v>
      </c>
      <c r="E644">
        <f>VLOOKUP(D644,attrlookup!A$1:B$100,2)</f>
        <v>1283</v>
      </c>
      <c r="F644" t="str">
        <f>_xlfn.TEXTJOIN("",1,Query!A$1,sf_short_descriptions_mapped_to!E644,Query!B$1,sf_short_descriptions_mapped_to!C644,Query!C$1)</f>
        <v>insert into cor_tbl_attribute (boolean,itemkey,itemvalue,cre_by,cre_on,attribute) select 1,"sfi_cd",a.itemvalue,1,now(), 1283 from cor_tbl_txt a where txttype=2 and txt = "Raschiatoio";</v>
      </c>
    </row>
    <row r="645" spans="1:6" x14ac:dyDescent="0.2">
      <c r="A645" t="s">
        <v>4</v>
      </c>
      <c r="B645" t="s">
        <v>1329</v>
      </c>
      <c r="C645" t="s">
        <v>1330</v>
      </c>
      <c r="D645" t="s">
        <v>1286</v>
      </c>
      <c r="E645">
        <f>VLOOKUP(D645,attrlookup!A$1:B$100,2)</f>
        <v>1283</v>
      </c>
      <c r="F645" t="str">
        <f>_xlfn.TEXTJOIN("",1,Query!A$1,sf_short_descriptions_mapped_to!E645,Query!B$1,sf_short_descriptions_mapped_to!C645,Query!C$1)</f>
        <v>insert into cor_tbl_attribute (boolean,itemkey,itemvalue,cre_by,cre_on,attribute) select 1,"sfi_cd",a.itemvalue,1,now(), 1283 from cor_tbl_txt a where txttype=2 and txt = "Stylus";</v>
      </c>
    </row>
    <row r="646" spans="1:6" x14ac:dyDescent="0.2">
      <c r="A646" t="s">
        <v>4</v>
      </c>
      <c r="B646" t="s">
        <v>1331</v>
      </c>
      <c r="C646" t="s">
        <v>1286</v>
      </c>
      <c r="D646" t="s">
        <v>1286</v>
      </c>
      <c r="E646">
        <f>VLOOKUP(D646,attrlookup!A$1:B$100,2)</f>
        <v>1283</v>
      </c>
      <c r="F646" t="str">
        <f>_xlfn.TEXTJOIN("",1,Query!A$1,sf_short_descriptions_mapped_to!E646,Query!B$1,sf_short_descriptions_mapped_to!C646,Query!C$1)</f>
        <v>insert into cor_tbl_attribute (boolean,itemkey,itemvalue,cre_by,cre_on,attribute) select 1,"sfi_cd",a.itemvalue,1,now(), 1283 from cor_tbl_txt a where txttype=2 and txt = "tool";</v>
      </c>
    </row>
    <row r="647" spans="1:6" x14ac:dyDescent="0.2">
      <c r="A647" t="s">
        <v>4</v>
      </c>
      <c r="B647" t="s">
        <v>1332</v>
      </c>
      <c r="C647" t="s">
        <v>1333</v>
      </c>
      <c r="D647" t="s">
        <v>1286</v>
      </c>
      <c r="E647">
        <f>VLOOKUP(D647,attrlookup!A$1:B$100,2)</f>
        <v>1283</v>
      </c>
      <c r="F647" t="str">
        <f>_xlfn.TEXTJOIN("",1,Query!A$1,sf_short_descriptions_mapped_to!E647,Query!B$1,sf_short_descriptions_mapped_to!C647,Query!C$1)</f>
        <v>insert into cor_tbl_attribute (boolean,itemkey,itemvalue,cre_by,cre_on,attribute) select 1,"sfi_cd",a.itemvalue,1,now(), 1283 from cor_tbl_txt a where txttype=2 and txt = "Tool (cleaning profiles of pit in rm 37)";</v>
      </c>
    </row>
    <row r="648" spans="1:6" x14ac:dyDescent="0.2">
      <c r="A648" t="s">
        <v>4</v>
      </c>
      <c r="B648" t="s">
        <v>1334</v>
      </c>
      <c r="C648" t="s">
        <v>1335</v>
      </c>
      <c r="D648" t="s">
        <v>1286</v>
      </c>
      <c r="E648">
        <f>VLOOKUP(D648,attrlookup!A$1:B$100,2)</f>
        <v>1283</v>
      </c>
      <c r="F648" t="str">
        <f>_xlfn.TEXTJOIN("",1,Query!A$1,sf_short_descriptions_mapped_to!E648,Query!B$1,sf_short_descriptions_mapped_to!C648,Query!C$1)</f>
        <v>insert into cor_tbl_attribute (boolean,itemkey,itemvalue,cre_by,cre_on,attribute) select 1,"sfi_cd",a.itemvalue,1,now(), 1283 from cor_tbl_txt a where txttype=2 and txt = "Tool (from the wall 298)";</v>
      </c>
    </row>
    <row r="649" spans="1:6" x14ac:dyDescent="0.2">
      <c r="A649" t="s">
        <v>4</v>
      </c>
      <c r="B649" t="s">
        <v>1336</v>
      </c>
      <c r="C649" t="s">
        <v>1337</v>
      </c>
      <c r="D649" t="s">
        <v>1286</v>
      </c>
      <c r="E649">
        <f>VLOOKUP(D649,attrlookup!A$1:B$100,2)</f>
        <v>1283</v>
      </c>
      <c r="F649" t="str">
        <f>_xlfn.TEXTJOIN("",1,Query!A$1,sf_short_descriptions_mapped_to!E649,Query!B$1,sf_short_descriptions_mapped_to!C649,Query!C$1)</f>
        <v>insert into cor_tbl_attribute (boolean,itemkey,itemvalue,cre_by,cre_on,attribute) select 1,"sfi_cd",a.itemvalue,1,now(), 1283 from cor_tbl_txt a where txttype=2 and txt = "tool frag";</v>
      </c>
    </row>
    <row r="650" spans="1:6" x14ac:dyDescent="0.2">
      <c r="A650" t="s">
        <v>4</v>
      </c>
      <c r="B650" t="s">
        <v>1338</v>
      </c>
      <c r="C650" t="s">
        <v>1339</v>
      </c>
      <c r="D650" t="s">
        <v>1286</v>
      </c>
      <c r="E650">
        <f>VLOOKUP(D650,attrlookup!A$1:B$100,2)</f>
        <v>1283</v>
      </c>
      <c r="F650" t="str">
        <f>_xlfn.TEXTJOIN("",1,Query!A$1,sf_short_descriptions_mapped_to!E650,Query!B$1,sf_short_descriptions_mapped_to!C650,Query!C$1)</f>
        <v>insert into cor_tbl_attribute (boolean,itemkey,itemvalue,cre_by,cre_on,attribute) select 1,"sfi_cd",a.itemvalue,1,now(), 1283 from cor_tbl_txt a where txttype=2 and txt = "tool head object";</v>
      </c>
    </row>
    <row r="651" spans="1:6" x14ac:dyDescent="0.2">
      <c r="A651" t="s">
        <v>4</v>
      </c>
      <c r="B651" t="s">
        <v>1340</v>
      </c>
      <c r="C651" t="s">
        <v>1341</v>
      </c>
      <c r="D651" t="s">
        <v>1286</v>
      </c>
      <c r="E651">
        <f>VLOOKUP(D651,attrlookup!A$1:B$100,2)</f>
        <v>1283</v>
      </c>
      <c r="F651" t="str">
        <f>_xlfn.TEXTJOIN("",1,Query!A$1,sf_short_descriptions_mapped_to!E651,Query!B$1,sf_short_descriptions_mapped_to!C651,Query!C$1)</f>
        <v>insert into cor_tbl_attribute (boolean,itemkey,itemvalue,cre_by,cre_on,attribute) select 1,"sfi_cd",a.itemvalue,1,now(), 1283 from cor_tbl_txt a where txttype=2 and txt = "tool/ axe head";</v>
      </c>
    </row>
    <row r="652" spans="1:6" x14ac:dyDescent="0.2">
      <c r="A652" t="s">
        <v>4</v>
      </c>
      <c r="B652" t="s">
        <v>1342</v>
      </c>
      <c r="C652" t="s">
        <v>1343</v>
      </c>
      <c r="D652" t="s">
        <v>1286</v>
      </c>
      <c r="E652">
        <f>VLOOKUP(D652,attrlookup!A$1:B$100,2)</f>
        <v>1283</v>
      </c>
      <c r="F652" t="str">
        <f>_xlfn.TEXTJOIN("",1,Query!A$1,sf_short_descriptions_mapped_to!E652,Query!B$1,sf_short_descriptions_mapped_to!C652,Query!C$1)</f>
        <v>insert into cor_tbl_attribute (boolean,itemkey,itemvalue,cre_by,cre_on,attribute) select 1,"sfi_cd",a.itemvalue,1,now(), 1283 from cor_tbl_txt a where txttype=2 and txt = "Tool/Blade";</v>
      </c>
    </row>
    <row r="653" spans="1:6" x14ac:dyDescent="0.2">
      <c r="A653" t="s">
        <v>4</v>
      </c>
      <c r="B653" t="s">
        <v>1344</v>
      </c>
      <c r="C653" t="s">
        <v>1345</v>
      </c>
      <c r="D653" t="s">
        <v>1286</v>
      </c>
      <c r="E653">
        <f>VLOOKUP(D653,attrlookup!A$1:B$100,2)</f>
        <v>1283</v>
      </c>
      <c r="F653" t="str">
        <f>_xlfn.TEXTJOIN("",1,Query!A$1,sf_short_descriptions_mapped_to!E653,Query!B$1,sf_short_descriptions_mapped_to!C653,Query!C$1)</f>
        <v>insert into cor_tbl_attribute (boolean,itemkey,itemvalue,cre_by,cre_on,attribute) select 1,"sfi_cd",a.itemvalue,1,now(), 1283 from cor_tbl_txt a where txttype=2 and txt = "Tool/weapon";</v>
      </c>
    </row>
    <row r="654" spans="1:6" x14ac:dyDescent="0.2">
      <c r="A654" t="s">
        <v>4</v>
      </c>
      <c r="B654" t="s">
        <v>1346</v>
      </c>
      <c r="C654" t="s">
        <v>1347</v>
      </c>
      <c r="D654" t="s">
        <v>1286</v>
      </c>
      <c r="E654">
        <f>VLOOKUP(D654,attrlookup!A$1:B$100,2)</f>
        <v>1283</v>
      </c>
      <c r="F654" t="str">
        <f>_xlfn.TEXTJOIN("",1,Query!A$1,sf_short_descriptions_mapped_to!E654,Query!B$1,sf_short_descriptions_mapped_to!C654,Query!C$1)</f>
        <v>insert into cor_tbl_attribute (boolean,itemkey,itemvalue,cre_by,cre_on,attribute) select 1,"sfi_cd",a.itemvalue,1,now(), 1283 from cor_tbl_txt a where txttype=2 and txt = "weaving impliment ?";</v>
      </c>
    </row>
    <row r="655" spans="1:6" x14ac:dyDescent="0.2">
      <c r="A655" t="s">
        <v>4</v>
      </c>
      <c r="B655" t="s">
        <v>1348</v>
      </c>
      <c r="C655" t="s">
        <v>1349</v>
      </c>
      <c r="D655" t="s">
        <v>1286</v>
      </c>
      <c r="E655">
        <f>VLOOKUP(D655,attrlookup!A$1:B$100,2)</f>
        <v>1283</v>
      </c>
      <c r="F655" t="str">
        <f>_xlfn.TEXTJOIN("",1,Query!A$1,sf_short_descriptions_mapped_to!E655,Query!B$1,sf_short_descriptions_mapped_to!C655,Query!C$1)</f>
        <v>insert into cor_tbl_attribute (boolean,itemkey,itemvalue,cre_by,cre_on,attribute) select 1,"sfi_cd",a.itemvalue,1,now(), 1283 from cor_tbl_txt a where txttype=2 and txt = "Worked bone point";</v>
      </c>
    </row>
    <row r="656" spans="1:6" x14ac:dyDescent="0.2">
      <c r="A656" t="s">
        <v>4</v>
      </c>
      <c r="B656" t="s">
        <v>1350</v>
      </c>
      <c r="C656" t="s">
        <v>1351</v>
      </c>
      <c r="D656" t="s">
        <v>1286</v>
      </c>
      <c r="E656">
        <f>VLOOKUP(D656,attrlookup!A$1:B$100,2)</f>
        <v>1283</v>
      </c>
      <c r="F656" t="str">
        <f>_xlfn.TEXTJOIN("",1,Query!A$1,sf_short_descriptions_mapped_to!E656,Query!B$1,sf_short_descriptions_mapped_to!C656,Query!C$1)</f>
        <v>insert into cor_tbl_attribute (boolean,itemkey,itemvalue,cre_by,cre_on,attribute) select 1,"sfi_cd",a.itemvalue,1,now(), 1283 from cor_tbl_txt a where txttype=2 and txt = "Worked bone point with incised decoration";</v>
      </c>
    </row>
    <row r="657" spans="1:6" x14ac:dyDescent="0.2">
      <c r="A657" t="s">
        <v>4</v>
      </c>
      <c r="B657" t="s">
        <v>1352</v>
      </c>
      <c r="C657" t="s">
        <v>1353</v>
      </c>
      <c r="D657" t="s">
        <v>1354</v>
      </c>
      <c r="E657">
        <f>VLOOKUP(D657,attrlookup!A$1:B$100,2)</f>
        <v>1284</v>
      </c>
      <c r="F657" t="str">
        <f>_xlfn.TEXTJOIN("",1,Query!A$1,sf_short_descriptions_mapped_to!E657,Query!B$1,sf_short_descriptions_mapped_to!C657,Query!C$1)</f>
        <v>insert into cor_tbl_attribute (boolean,itemkey,itemvalue,cre_by,cre_on,attribute) select 1,"sfi_cd",a.itemvalue,1,now(), 1284 from cor_tbl_txt a where txttype=2 and txt = "Bronze object (2 frags)";</v>
      </c>
    </row>
    <row r="658" spans="1:6" x14ac:dyDescent="0.2">
      <c r="A658" t="s">
        <v>4</v>
      </c>
      <c r="B658" t="s">
        <v>1355</v>
      </c>
      <c r="C658" t="s">
        <v>1356</v>
      </c>
      <c r="D658" t="s">
        <v>1354</v>
      </c>
      <c r="E658">
        <f>VLOOKUP(D658,attrlookup!A$1:B$100,2)</f>
        <v>1284</v>
      </c>
      <c r="F658" t="str">
        <f>_xlfn.TEXTJOIN("",1,Query!A$1,sf_short_descriptions_mapped_to!E658,Query!B$1,sf_short_descriptions_mapped_to!C658,Query!C$1)</f>
        <v>insert into cor_tbl_attribute (boolean,itemkey,itemvalue,cre_by,cre_on,attribute) select 1,"sfi_cd",a.itemvalue,1,now(), 1284 from cor_tbl_txt a where txttype=2 and txt = "Bronze objects";</v>
      </c>
    </row>
    <row r="659" spans="1:6" x14ac:dyDescent="0.2">
      <c r="A659" t="s">
        <v>4</v>
      </c>
      <c r="B659" t="s">
        <v>1357</v>
      </c>
      <c r="C659" t="s">
        <v>1358</v>
      </c>
      <c r="D659" t="s">
        <v>1354</v>
      </c>
      <c r="E659">
        <f>VLOOKUP(D659,attrlookup!A$1:B$100,2)</f>
        <v>1284</v>
      </c>
      <c r="F659" t="str">
        <f>_xlfn.TEXTJOIN("",1,Query!A$1,sf_short_descriptions_mapped_to!E659,Query!B$1,sf_short_descriptions_mapped_to!C659,Query!C$1)</f>
        <v>insert into cor_tbl_attribute (boolean,itemkey,itemvalue,cre_by,cre_on,attribute) select 1,"sfi_cd",a.itemvalue,1,now(), 1284 from cor_tbl_txt a where txttype=2 and txt = "Chips";</v>
      </c>
    </row>
    <row r="660" spans="1:6" x14ac:dyDescent="0.2">
      <c r="A660" t="s">
        <v>4</v>
      </c>
      <c r="B660" t="s">
        <v>1359</v>
      </c>
      <c r="C660" t="s">
        <v>1360</v>
      </c>
      <c r="D660" t="s">
        <v>1354</v>
      </c>
      <c r="E660">
        <f>VLOOKUP(D660,attrlookup!A$1:B$100,2)</f>
        <v>1284</v>
      </c>
      <c r="F660" t="str">
        <f>_xlfn.TEXTJOIN("",1,Query!A$1,sf_short_descriptions_mapped_to!E660,Query!B$1,sf_short_descriptions_mapped_to!C660,Query!C$1)</f>
        <v>insert into cor_tbl_attribute (boolean,itemkey,itemvalue,cre_by,cre_on,attribute) select 1,"sfi_cd",a.itemvalue,1,now(), 1284 from cor_tbl_txt a where txttype=2 and txt = "Object - unidentifiable";</v>
      </c>
    </row>
    <row r="661" spans="1:6" x14ac:dyDescent="0.2">
      <c r="A661" t="s">
        <v>4</v>
      </c>
      <c r="B661" t="s">
        <v>1361</v>
      </c>
      <c r="C661" t="s">
        <v>1362</v>
      </c>
      <c r="D661" t="s">
        <v>1354</v>
      </c>
      <c r="E661">
        <f>VLOOKUP(D661,attrlookup!A$1:B$100,2)</f>
        <v>1284</v>
      </c>
      <c r="F661" t="str">
        <f>_xlfn.TEXTJOIN("",1,Query!A$1,sf_short_descriptions_mapped_to!E661,Query!B$1,sf_short_descriptions_mapped_to!C661,Query!C$1)</f>
        <v>insert into cor_tbl_attribute (boolean,itemkey,itemvalue,cre_by,cre_on,attribute) select 1,"sfi_cd",a.itemvalue,1,now(), 1284 from cor_tbl_txt a where txttype=2 and txt = "Object (2 pieces)";</v>
      </c>
    </row>
    <row r="662" spans="1:6" x14ac:dyDescent="0.2">
      <c r="A662" t="s">
        <v>4</v>
      </c>
      <c r="B662" t="s">
        <v>1363</v>
      </c>
      <c r="C662" t="s">
        <v>1364</v>
      </c>
      <c r="D662" t="s">
        <v>1354</v>
      </c>
      <c r="E662">
        <f>VLOOKUP(D662,attrlookup!A$1:B$100,2)</f>
        <v>1284</v>
      </c>
      <c r="F662" t="str">
        <f>_xlfn.TEXTJOIN("",1,Query!A$1,sf_short_descriptions_mapped_to!E662,Query!B$1,sf_short_descriptions_mapped_to!C662,Query!C$1)</f>
        <v>insert into cor_tbl_attribute (boolean,itemkey,itemvalue,cre_by,cre_on,attribute) select 1,"sfi_cd",a.itemvalue,1,now(), 1284 from cor_tbl_txt a where txttype=2 and txt = "Object (attached to stone)";</v>
      </c>
    </row>
    <row r="663" spans="1:6" x14ac:dyDescent="0.2">
      <c r="A663" t="s">
        <v>4</v>
      </c>
      <c r="B663" t="s">
        <v>1365</v>
      </c>
      <c r="C663" t="s">
        <v>1366</v>
      </c>
      <c r="D663" t="s">
        <v>1354</v>
      </c>
      <c r="E663">
        <f>VLOOKUP(D663,attrlookup!A$1:B$100,2)</f>
        <v>1284</v>
      </c>
      <c r="F663" t="str">
        <f>_xlfn.TEXTJOIN("",1,Query!A$1,sf_short_descriptions_mapped_to!E663,Query!B$1,sf_short_descriptions_mapped_to!C663,Query!C$1)</f>
        <v>insert into cor_tbl_attribute (boolean,itemkey,itemvalue,cre_by,cre_on,attribute) select 1,"sfi_cd",a.itemvalue,1,now(), 1284 from cor_tbl_txt a where txttype=2 and txt = "object (from sample 445)";</v>
      </c>
    </row>
    <row r="664" spans="1:6" x14ac:dyDescent="0.2">
      <c r="A664" t="s">
        <v>4</v>
      </c>
      <c r="B664" t="s">
        <v>1367</v>
      </c>
      <c r="C664" t="s">
        <v>1368</v>
      </c>
      <c r="D664" t="s">
        <v>1354</v>
      </c>
      <c r="E664">
        <f>VLOOKUP(D664,attrlookup!A$1:B$100,2)</f>
        <v>1284</v>
      </c>
      <c r="F664" t="str">
        <f>_xlfn.TEXTJOIN("",1,Query!A$1,sf_short_descriptions_mapped_to!E664,Query!B$1,sf_short_descriptions_mapped_to!C664,Query!C$1)</f>
        <v>insert into cor_tbl_attribute (boolean,itemkey,itemvalue,cre_by,cre_on,attribute) select 1,"sfi_cd",a.itemvalue,1,now(), 1284 from cor_tbl_txt a where txttype=2 and txt = "Object (from sample 559)";</v>
      </c>
    </row>
    <row r="665" spans="1:6" x14ac:dyDescent="0.2">
      <c r="A665" t="s">
        <v>4</v>
      </c>
      <c r="B665" t="s">
        <v>1369</v>
      </c>
      <c r="C665" t="s">
        <v>1370</v>
      </c>
      <c r="D665" t="s">
        <v>1354</v>
      </c>
      <c r="E665">
        <f>VLOOKUP(D665,attrlookup!A$1:B$100,2)</f>
        <v>1284</v>
      </c>
      <c r="F665" t="str">
        <f>_xlfn.TEXTJOIN("",1,Query!A$1,sf_short_descriptions_mapped_to!E665,Query!B$1,sf_short_descriptions_mapped_to!C665,Query!C$1)</f>
        <v>insert into cor_tbl_attribute (boolean,itemkey,itemvalue,cre_by,cre_on,attribute) select 1,"sfi_cd",a.itemvalue,1,now(), 1284 from cor_tbl_txt a where txttype=2 and txt = "Object (from sample 701)";</v>
      </c>
    </row>
    <row r="666" spans="1:6" x14ac:dyDescent="0.2">
      <c r="A666" t="s">
        <v>4</v>
      </c>
      <c r="B666" t="s">
        <v>1371</v>
      </c>
      <c r="C666" t="s">
        <v>1372</v>
      </c>
      <c r="D666" t="s">
        <v>1354</v>
      </c>
      <c r="E666">
        <f>VLOOKUP(D666,attrlookup!A$1:B$100,2)</f>
        <v>1284</v>
      </c>
      <c r="F666" t="str">
        <f>_xlfn.TEXTJOIN("",1,Query!A$1,sf_short_descriptions_mapped_to!E666,Query!B$1,sf_short_descriptions_mapped_to!C666,Query!C$1)</f>
        <v>insert into cor_tbl_attribute (boolean,itemkey,itemvalue,cre_by,cre_on,attribute) select 1,"sfi_cd",a.itemvalue,1,now(), 1284 from cor_tbl_txt a where txttype=2 and txt = "Object (from sample 731)";</v>
      </c>
    </row>
    <row r="667" spans="1:6" x14ac:dyDescent="0.2">
      <c r="A667" t="s">
        <v>4</v>
      </c>
      <c r="B667" t="s">
        <v>1373</v>
      </c>
      <c r="C667" t="s">
        <v>1374</v>
      </c>
      <c r="D667" t="s">
        <v>1354</v>
      </c>
      <c r="E667">
        <f>VLOOKUP(D667,attrlookup!A$1:B$100,2)</f>
        <v>1284</v>
      </c>
      <c r="F667" t="str">
        <f>_xlfn.TEXTJOIN("",1,Query!A$1,sf_short_descriptions_mapped_to!E667,Query!B$1,sf_short_descriptions_mapped_to!C667,Query!C$1)</f>
        <v>insert into cor_tbl_attribute (boolean,itemkey,itemvalue,cre_by,cre_on,attribute) select 1,"sfi_cd",a.itemvalue,1,now(), 1284 from cor_tbl_txt a where txttype=2 and txt = "object (from sieve?)";</v>
      </c>
    </row>
    <row r="668" spans="1:6" x14ac:dyDescent="0.2">
      <c r="A668" t="s">
        <v>4</v>
      </c>
      <c r="B668" t="s">
        <v>1375</v>
      </c>
      <c r="C668" t="s">
        <v>1376</v>
      </c>
      <c r="D668" t="s">
        <v>1354</v>
      </c>
      <c r="E668">
        <f>VLOOKUP(D668,attrlookup!A$1:B$100,2)</f>
        <v>1284</v>
      </c>
      <c r="F668" t="str">
        <f>_xlfn.TEXTJOIN("",1,Query!A$1,sf_short_descriptions_mapped_to!E668,Query!B$1,sf_short_descriptions_mapped_to!C668,Query!C$1)</f>
        <v>insert into cor_tbl_attribute (boolean,itemkey,itemvalue,cre_by,cre_on,attribute) select 1,"sfi_cd",a.itemvalue,1,now(), 1284 from cor_tbl_txt a where txttype=2 and txt = "Object (unidentifialble)";</v>
      </c>
    </row>
    <row r="669" spans="1:6" x14ac:dyDescent="0.2">
      <c r="A669" t="s">
        <v>4</v>
      </c>
      <c r="B669" t="s">
        <v>1377</v>
      </c>
      <c r="C669" t="s">
        <v>1378</v>
      </c>
      <c r="D669" t="s">
        <v>1354</v>
      </c>
      <c r="E669">
        <f>VLOOKUP(D669,attrlookup!A$1:B$100,2)</f>
        <v>1284</v>
      </c>
      <c r="F669" t="str">
        <f>_xlfn.TEXTJOIN("",1,Query!A$1,sf_short_descriptions_mapped_to!E669,Query!B$1,sf_short_descriptions_mapped_to!C669,Query!C$1)</f>
        <v>insert into cor_tbl_attribute (boolean,itemkey,itemvalue,cre_by,cre_on,attribute) select 1,"sfi_cd",a.itemvalue,1,now(), 1284 from cor_tbl_txt a where txttype=2 and txt = "Object taken as sample for residual analysis number 738";</v>
      </c>
    </row>
    <row r="670" spans="1:6" x14ac:dyDescent="0.2">
      <c r="A670" t="s">
        <v>4</v>
      </c>
      <c r="B670" t="s">
        <v>1379</v>
      </c>
      <c r="C670" t="s">
        <v>1380</v>
      </c>
      <c r="D670" t="s">
        <v>1354</v>
      </c>
      <c r="E670">
        <f>VLOOKUP(D670,attrlookup!A$1:B$100,2)</f>
        <v>1284</v>
      </c>
      <c r="F670" t="str">
        <f>_xlfn.TEXTJOIN("",1,Query!A$1,sf_short_descriptions_mapped_to!E670,Query!B$1,sf_short_descriptions_mapped_to!C670,Query!C$1)</f>
        <v>insert into cor_tbl_attribute (boolean,itemkey,itemvalue,cre_by,cre_on,attribute) select 1,"sfi_cd",a.itemvalue,1,now(), 1284 from cor_tbl_txt a where txttype=2 and txt = "Object/ instrument part";</v>
      </c>
    </row>
    <row r="671" spans="1:6" x14ac:dyDescent="0.2">
      <c r="A671" t="s">
        <v>4</v>
      </c>
      <c r="B671" t="s">
        <v>1381</v>
      </c>
      <c r="C671" t="s">
        <v>1382</v>
      </c>
      <c r="D671" t="s">
        <v>1354</v>
      </c>
      <c r="E671">
        <f>VLOOKUP(D671,attrlookup!A$1:B$100,2)</f>
        <v>1284</v>
      </c>
      <c r="F671" t="str">
        <f>_xlfn.TEXTJOIN("",1,Query!A$1,sf_short_descriptions_mapped_to!E671,Query!B$1,sf_short_descriptions_mapped_to!C671,Query!C$1)</f>
        <v>insert into cor_tbl_attribute (boolean,itemkey,itemvalue,cre_by,cre_on,attribute) select 1,"sfi_cd",a.itemvalue,1,now(), 1284 from cor_tbl_txt a where txttype=2 and txt = "Piece";</v>
      </c>
    </row>
    <row r="672" spans="1:6" x14ac:dyDescent="0.2">
      <c r="A672" t="s">
        <v>4</v>
      </c>
      <c r="B672" t="s">
        <v>1383</v>
      </c>
      <c r="C672" t="s">
        <v>1384</v>
      </c>
      <c r="D672" t="s">
        <v>1354</v>
      </c>
      <c r="E672">
        <f>VLOOKUP(D672,attrlookup!A$1:B$100,2)</f>
        <v>1284</v>
      </c>
      <c r="F672" t="str">
        <f>_xlfn.TEXTJOIN("",1,Query!A$1,sf_short_descriptions_mapped_to!E672,Query!B$1,sf_short_descriptions_mapped_to!C672,Query!C$1)</f>
        <v>insert into cor_tbl_attribute (boolean,itemkey,itemvalue,cre_by,cre_on,attribute) select 1,"sfi_cd",a.itemvalue,1,now(), 1284 from cor_tbl_txt a where txttype=2 and txt = "Piece of bronze";</v>
      </c>
    </row>
    <row r="673" spans="1:6" x14ac:dyDescent="0.2">
      <c r="A673" t="s">
        <v>4</v>
      </c>
      <c r="B673" t="s">
        <v>1385</v>
      </c>
      <c r="C673" t="s">
        <v>1386</v>
      </c>
      <c r="D673" t="s">
        <v>1354</v>
      </c>
      <c r="E673">
        <f>VLOOKUP(D673,attrlookup!A$1:B$100,2)</f>
        <v>1284</v>
      </c>
      <c r="F673" t="str">
        <f>_xlfn.TEXTJOIN("",1,Query!A$1,sf_short_descriptions_mapped_to!E673,Query!B$1,sf_short_descriptions_mapped_to!C673,Query!C$1)</f>
        <v>insert into cor_tbl_attribute (boolean,itemkey,itemvalue,cre_by,cre_on,attribute) select 1,"sfi_cd",a.itemvalue,1,now(), 1284 from cor_tbl_txt a where txttype=2 and txt = "Plate / strip";</v>
      </c>
    </row>
    <row r="674" spans="1:6" x14ac:dyDescent="0.2">
      <c r="A674" t="s">
        <v>4</v>
      </c>
      <c r="B674" t="s">
        <v>1387</v>
      </c>
      <c r="C674" t="s">
        <v>1388</v>
      </c>
      <c r="D674" t="s">
        <v>1354</v>
      </c>
      <c r="E674">
        <f>VLOOKUP(D674,attrlookup!A$1:B$100,2)</f>
        <v>1284</v>
      </c>
      <c r="F674" t="str">
        <f>_xlfn.TEXTJOIN("",1,Query!A$1,sf_short_descriptions_mapped_to!E674,Query!B$1,sf_short_descriptions_mapped_to!C674,Query!C$1)</f>
        <v>insert into cor_tbl_attribute (boolean,itemkey,itemvalue,cre_by,cre_on,attribute) select 1,"sfi_cd",a.itemvalue,1,now(), 1284 from cor_tbl_txt a where txttype=2 and txt = "Semicircular object";</v>
      </c>
    </row>
    <row r="675" spans="1:6" x14ac:dyDescent="0.2">
      <c r="A675" t="s">
        <v>4</v>
      </c>
      <c r="B675" t="s">
        <v>1389</v>
      </c>
      <c r="C675" t="s">
        <v>1390</v>
      </c>
      <c r="D675" t="s">
        <v>1354</v>
      </c>
      <c r="E675">
        <f>VLOOKUP(D675,attrlookup!A$1:B$100,2)</f>
        <v>1284</v>
      </c>
      <c r="F675" t="str">
        <f>_xlfn.TEXTJOIN("",1,Query!A$1,sf_short_descriptions_mapped_to!E675,Query!B$1,sf_short_descriptions_mapped_to!C675,Query!C$1)</f>
        <v>insert into cor_tbl_attribute (boolean,itemkey,itemvalue,cre_by,cre_on,attribute) select 1,"sfi_cd",a.itemvalue,1,now(), 1284 from cor_tbl_txt a where txttype=2 and txt = "Tube/Cylinder";</v>
      </c>
    </row>
    <row r="676" spans="1:6" x14ac:dyDescent="0.2">
      <c r="A676" t="s">
        <v>4</v>
      </c>
      <c r="B676" t="s">
        <v>1391</v>
      </c>
      <c r="C676" t="s">
        <v>1392</v>
      </c>
      <c r="D676" t="s">
        <v>1354</v>
      </c>
      <c r="E676">
        <f>VLOOKUP(D676,attrlookup!A$1:B$100,2)</f>
        <v>1284</v>
      </c>
      <c r="F676" t="str">
        <f>_xlfn.TEXTJOIN("",1,Query!A$1,sf_short_descriptions_mapped_to!E676,Query!B$1,sf_short_descriptions_mapped_to!C676,Query!C$1)</f>
        <v>insert into cor_tbl_attribute (boolean,itemkey,itemvalue,cre_by,cre_on,attribute) select 1,"sfi_cd",a.itemvalue,1,now(), 1284 from cor_tbl_txt a where txttype=2 and txt = "Two fragments of bronze object";</v>
      </c>
    </row>
    <row r="677" spans="1:6" x14ac:dyDescent="0.2">
      <c r="A677" t="s">
        <v>4</v>
      </c>
      <c r="B677" t="s">
        <v>1393</v>
      </c>
      <c r="C677" t="s">
        <v>1394</v>
      </c>
      <c r="D677" t="s">
        <v>1354</v>
      </c>
      <c r="E677">
        <f>VLOOKUP(D677,attrlookup!A$1:B$100,2)</f>
        <v>1284</v>
      </c>
      <c r="F677" t="str">
        <f>_xlfn.TEXTJOIN("",1,Query!A$1,sf_short_descriptions_mapped_to!E677,Query!B$1,sf_short_descriptions_mapped_to!C677,Query!C$1)</f>
        <v>insert into cor_tbl_attribute (boolean,itemkey,itemvalue,cre_by,cre_on,attribute) select 1,"sfi_cd",a.itemvalue,1,now(), 1284 from cor_tbl_txt a where txttype=2 and txt = "Two pieces of bronze";</v>
      </c>
    </row>
    <row r="678" spans="1:6" x14ac:dyDescent="0.2">
      <c r="A678" t="s">
        <v>4</v>
      </c>
      <c r="B678" t="s">
        <v>1395</v>
      </c>
      <c r="C678" t="s">
        <v>1396</v>
      </c>
      <c r="D678" t="s">
        <v>1354</v>
      </c>
      <c r="E678">
        <f>VLOOKUP(D678,attrlookup!A$1:B$100,2)</f>
        <v>1284</v>
      </c>
      <c r="F678" t="str">
        <f>_xlfn.TEXTJOIN("",1,Query!A$1,sf_short_descriptions_mapped_to!E678,Query!B$1,sf_short_descriptions_mapped_to!C678,Query!C$1)</f>
        <v>insert into cor_tbl_attribute (boolean,itemkey,itemvalue,cre_by,cre_on,attribute) select 1,"sfi_cd",a.itemvalue,1,now(), 1284 from cor_tbl_txt a where txttype=2 and txt = "Unidentified corroded object";</v>
      </c>
    </row>
    <row r="679" spans="1:6" x14ac:dyDescent="0.2">
      <c r="A679" t="s">
        <v>4</v>
      </c>
      <c r="B679" t="s">
        <v>1397</v>
      </c>
      <c r="C679" t="s">
        <v>1398</v>
      </c>
      <c r="D679" t="s">
        <v>1354</v>
      </c>
      <c r="E679">
        <f>VLOOKUP(D679,attrlookup!A$1:B$100,2)</f>
        <v>1284</v>
      </c>
      <c r="F679" t="str">
        <f>_xlfn.TEXTJOIN("",1,Query!A$1,sf_short_descriptions_mapped_to!E679,Query!B$1,sf_short_descriptions_mapped_to!C679,Query!C$1)</f>
        <v>insert into cor_tbl_attribute (boolean,itemkey,itemvalue,cre_by,cre_on,attribute) select 1,"sfi_cd",a.itemvalue,1,now(), 1284 from cor_tbl_txt a where txttype=2 and txt = "unidentified lead object";</v>
      </c>
    </row>
    <row r="680" spans="1:6" x14ac:dyDescent="0.2">
      <c r="A680" t="s">
        <v>4</v>
      </c>
      <c r="B680" t="s">
        <v>1399</v>
      </c>
      <c r="C680" t="s">
        <v>1400</v>
      </c>
      <c r="D680" t="s">
        <v>1354</v>
      </c>
      <c r="E680">
        <f>VLOOKUP(D680,attrlookup!A$1:B$100,2)</f>
        <v>1284</v>
      </c>
      <c r="F680" t="str">
        <f>_xlfn.TEXTJOIN("",1,Query!A$1,sf_short_descriptions_mapped_to!E680,Query!B$1,sf_short_descriptions_mapped_to!C680,Query!C$1)</f>
        <v>insert into cor_tbl_attribute (boolean,itemkey,itemvalue,cre_by,cre_on,attribute) select 1,"sfi_cd",a.itemvalue,1,now(), 1284 from cor_tbl_txt a where txttype=2 and txt = "Unidentified object";</v>
      </c>
    </row>
    <row r="681" spans="1:6" x14ac:dyDescent="0.2">
      <c r="A681" t="s">
        <v>4</v>
      </c>
      <c r="B681" t="s">
        <v>1401</v>
      </c>
      <c r="C681" t="s">
        <v>1402</v>
      </c>
      <c r="D681" t="s">
        <v>1354</v>
      </c>
      <c r="E681">
        <f>VLOOKUP(D681,attrlookup!A$1:B$100,2)</f>
        <v>1284</v>
      </c>
      <c r="F681" t="str">
        <f>_xlfn.TEXTJOIN("",1,Query!A$1,sf_short_descriptions_mapped_to!E681,Query!B$1,sf_short_descriptions_mapped_to!C681,Query!C$1)</f>
        <v>insert into cor_tbl_attribute (boolean,itemkey,itemvalue,cre_by,cre_on,attribute) select 1,"sfi_cd",a.itemvalue,1,now(), 1284 from cor_tbl_txt a where txttype=2 and txt = "Unspecified circular object";</v>
      </c>
    </row>
    <row r="682" spans="1:6" x14ac:dyDescent="0.2">
      <c r="A682" t="s">
        <v>4</v>
      </c>
      <c r="B682" t="s">
        <v>1403</v>
      </c>
      <c r="C682" t="s">
        <v>1404</v>
      </c>
      <c r="D682" t="s">
        <v>1354</v>
      </c>
      <c r="E682">
        <f>VLOOKUP(D682,attrlookup!A$1:B$100,2)</f>
        <v>1284</v>
      </c>
      <c r="F682" t="str">
        <f>_xlfn.TEXTJOIN("",1,Query!A$1,sf_short_descriptions_mapped_to!E682,Query!B$1,sf_short_descriptions_mapped_to!C682,Query!C$1)</f>
        <v>insert into cor_tbl_attribute (boolean,itemkey,itemvalue,cre_by,cre_on,attribute) select 1,"sfi_cd",a.itemvalue,1,now(), 1284 from cor_tbl_txt a where txttype=2 and txt = "waste";</v>
      </c>
    </row>
    <row r="683" spans="1:6" x14ac:dyDescent="0.2">
      <c r="A683" t="s">
        <v>4</v>
      </c>
      <c r="B683" t="s">
        <v>1405</v>
      </c>
      <c r="C683" t="s">
        <v>1406</v>
      </c>
      <c r="D683" t="s">
        <v>1354</v>
      </c>
      <c r="E683">
        <f>VLOOKUP(D683,attrlookup!A$1:B$100,2)</f>
        <v>1284</v>
      </c>
      <c r="F683" t="str">
        <f>_xlfn.TEXTJOIN("",1,Query!A$1,sf_short_descriptions_mapped_to!E683,Query!B$1,sf_short_descriptions_mapped_to!C683,Query!C$1)</f>
        <v>insert into cor_tbl_attribute (boolean,itemkey,itemvalue,cre_by,cre_on,attribute) select 1,"sfi_cd",a.itemvalue,1,now(), 1284 from cor_tbl_txt a where txttype=2 and txt = "WORKED";</v>
      </c>
    </row>
    <row r="684" spans="1:6" x14ac:dyDescent="0.2">
      <c r="A684" t="s">
        <v>4</v>
      </c>
      <c r="B684" t="s">
        <v>1407</v>
      </c>
      <c r="C684" t="s">
        <v>1408</v>
      </c>
      <c r="D684" t="s">
        <v>1354</v>
      </c>
      <c r="E684">
        <f>VLOOKUP(D684,attrlookup!A$1:B$100,2)</f>
        <v>1284</v>
      </c>
      <c r="F684" t="str">
        <f>_xlfn.TEXTJOIN("",1,Query!A$1,sf_short_descriptions_mapped_to!E684,Query!B$1,sf_short_descriptions_mapped_to!C684,Query!C$1)</f>
        <v>insert into cor_tbl_attribute (boolean,itemkey,itemvalue,cre_by,cre_on,attribute) select 1,"sfi_cd",a.itemvalue,1,now(), 1284 from cor_tbl_txt a where txttype=2 and txt = "Worked object";</v>
      </c>
    </row>
    <row r="685" spans="1:6" x14ac:dyDescent="0.2">
      <c r="A685" t="s">
        <v>4</v>
      </c>
      <c r="B685" t="s">
        <v>1409</v>
      </c>
      <c r="C685" t="s">
        <v>1410</v>
      </c>
      <c r="D685" t="s">
        <v>1411</v>
      </c>
      <c r="E685">
        <f>VLOOKUP(D685,attrlookup!A$1:B$100,2)</f>
        <v>1285</v>
      </c>
      <c r="F685" t="str">
        <f>_xlfn.TEXTJOIN("",1,Query!A$1,sf_short_descriptions_mapped_to!E685,Query!B$1,sf_short_descriptions_mapped_to!C685,Query!C$1)</f>
        <v>insert into cor_tbl_attribute (boolean,itemkey,itemvalue,cre_by,cre_on,attribute) select 1,"sfi_cd",a.itemvalue,1,now(), 1285 from cor_tbl_txt a where txttype=2 and txt = "arrow head";</v>
      </c>
    </row>
    <row r="686" spans="1:6" x14ac:dyDescent="0.2">
      <c r="A686" t="s">
        <v>4</v>
      </c>
      <c r="B686" t="s">
        <v>1412</v>
      </c>
      <c r="C686" t="s">
        <v>1413</v>
      </c>
      <c r="D686" t="s">
        <v>1411</v>
      </c>
      <c r="E686">
        <f>VLOOKUP(D686,attrlookup!A$1:B$100,2)</f>
        <v>1285</v>
      </c>
      <c r="F686" t="str">
        <f>_xlfn.TEXTJOIN("",1,Query!A$1,sf_short_descriptions_mapped_to!E686,Query!B$1,sf_short_descriptions_mapped_to!C686,Query!C$1)</f>
        <v>insert into cor_tbl_attribute (boolean,itemkey,itemvalue,cre_by,cre_on,attribute) select 1,"sfi_cd",a.itemvalue,1,now(), 1285 from cor_tbl_txt a where txttype=2 and txt = "Arrow head from Tomb 5";</v>
      </c>
    </row>
    <row r="687" spans="1:6" x14ac:dyDescent="0.2">
      <c r="A687" t="s">
        <v>4</v>
      </c>
      <c r="B687" t="s">
        <v>1414</v>
      </c>
      <c r="C687" t="s">
        <v>1415</v>
      </c>
      <c r="D687" t="s">
        <v>1411</v>
      </c>
      <c r="E687">
        <f>VLOOKUP(D687,attrlookup!A$1:B$100,2)</f>
        <v>1285</v>
      </c>
      <c r="F687" t="str">
        <f>_xlfn.TEXTJOIN("",1,Query!A$1,sf_short_descriptions_mapped_to!E687,Query!B$1,sf_short_descriptions_mapped_to!C687,Query!C$1)</f>
        <v>insert into cor_tbl_attribute (boolean,itemkey,itemvalue,cre_by,cre_on,attribute) select 1,"sfi_cd",a.itemvalue,1,now(), 1285 from cor_tbl_txt a where txttype=2 and txt = "Bullet (Crimean War)";</v>
      </c>
    </row>
    <row r="688" spans="1:6" x14ac:dyDescent="0.2">
      <c r="A688" t="s">
        <v>4</v>
      </c>
      <c r="B688" t="s">
        <v>1416</v>
      </c>
      <c r="C688" t="s">
        <v>1417</v>
      </c>
      <c r="D688" t="s">
        <v>1411</v>
      </c>
      <c r="E688">
        <f>VLOOKUP(D688,attrlookup!A$1:B$100,2)</f>
        <v>1285</v>
      </c>
      <c r="F688" t="str">
        <f>_xlfn.TEXTJOIN("",1,Query!A$1,sf_short_descriptions_mapped_to!E688,Query!B$1,sf_short_descriptions_mapped_to!C688,Query!C$1)</f>
        <v>insert into cor_tbl_attribute (boolean,itemkey,itemvalue,cre_by,cre_on,attribute) select 1,"sfi_cd",a.itemvalue,1,now(), 1285 from cor_tbl_txt a where txttype=2 and txt = "Cannon ball";</v>
      </c>
    </row>
    <row r="689" spans="1:6" x14ac:dyDescent="0.2">
      <c r="A689" t="s">
        <v>4</v>
      </c>
      <c r="B689" t="s">
        <v>1418</v>
      </c>
      <c r="C689" t="s">
        <v>1419</v>
      </c>
      <c r="D689" t="s">
        <v>1411</v>
      </c>
      <c r="E689">
        <f>VLOOKUP(D689,attrlookup!A$1:B$100,2)</f>
        <v>1285</v>
      </c>
      <c r="F689" t="str">
        <f>_xlfn.TEXTJOIN("",1,Query!A$1,sf_short_descriptions_mapped_to!E689,Query!B$1,sf_short_descriptions_mapped_to!C689,Query!C$1)</f>
        <v>insert into cor_tbl_attribute (boolean,itemkey,itemvalue,cre_by,cre_on,attribute) select 1,"sfi_cd",a.itemvalue,1,now(), 1285 from cor_tbl_txt a where txttype=2 and txt = "Cannon ball/ shot";</v>
      </c>
    </row>
    <row r="690" spans="1:6" x14ac:dyDescent="0.2">
      <c r="A690" t="s">
        <v>4</v>
      </c>
      <c r="B690" t="s">
        <v>1420</v>
      </c>
      <c r="C690" t="s">
        <v>1421</v>
      </c>
      <c r="D690" t="s">
        <v>1411</v>
      </c>
      <c r="E690">
        <f>VLOOKUP(D690,attrlookup!A$1:B$100,2)</f>
        <v>1285</v>
      </c>
      <c r="F690" t="str">
        <f>_xlfn.TEXTJOIN("",1,Query!A$1,sf_short_descriptions_mapped_to!E690,Query!B$1,sf_short_descriptions_mapped_to!C690,Query!C$1)</f>
        <v>insert into cor_tbl_attribute (boolean,itemkey,itemvalue,cre_by,cre_on,attribute) select 1,"sfi_cd",a.itemvalue,1,now(), 1285 from cor_tbl_txt a where txttype=2 and txt = "cannonball frag(Crimean War ?)";</v>
      </c>
    </row>
    <row r="691" spans="1:6" x14ac:dyDescent="0.2">
      <c r="A691" t="s">
        <v>4</v>
      </c>
      <c r="B691" t="s">
        <v>1422</v>
      </c>
      <c r="C691" t="s">
        <v>1423</v>
      </c>
      <c r="D691" t="s">
        <v>1411</v>
      </c>
      <c r="E691">
        <f>VLOOKUP(D691,attrlookup!A$1:B$100,2)</f>
        <v>1285</v>
      </c>
      <c r="F691" t="str">
        <f>_xlfn.TEXTJOIN("",1,Query!A$1,sf_short_descriptions_mapped_to!E691,Query!B$1,sf_short_descriptions_mapped_to!C691,Query!C$1)</f>
        <v>insert into cor_tbl_attribute (boolean,itemkey,itemvalue,cre_by,cre_on,attribute) select 1,"sfi_cd",a.itemvalue,1,now(), 1285 from cor_tbl_txt a where txttype=2 and txt = "Cannonball fragments";</v>
      </c>
    </row>
    <row r="692" spans="1:6" x14ac:dyDescent="0.2">
      <c r="A692" t="s">
        <v>4</v>
      </c>
      <c r="B692" t="s">
        <v>1424</v>
      </c>
      <c r="C692" t="s">
        <v>1425</v>
      </c>
      <c r="D692" t="s">
        <v>1411</v>
      </c>
      <c r="E692">
        <f>VLOOKUP(D692,attrlookup!A$1:B$100,2)</f>
        <v>1285</v>
      </c>
      <c r="F692" t="str">
        <f>_xlfn.TEXTJOIN("",1,Query!A$1,sf_short_descriptions_mapped_to!E692,Query!B$1,sf_short_descriptions_mapped_to!C692,Query!C$1)</f>
        <v>insert into cor_tbl_attribute (boolean,itemkey,itemvalue,cre_by,cre_on,attribute) select 1,"sfi_cd",a.itemvalue,1,now(), 1285 from cor_tbl_txt a where txttype=2 and txt = "Crimean War cannonball";</v>
      </c>
    </row>
    <row r="693" spans="1:6" x14ac:dyDescent="0.2">
      <c r="A693" t="s">
        <v>4</v>
      </c>
      <c r="B693" t="s">
        <v>1426</v>
      </c>
      <c r="C693" t="s">
        <v>1427</v>
      </c>
      <c r="D693" t="s">
        <v>1411</v>
      </c>
      <c r="E693">
        <f>VLOOKUP(D693,attrlookup!A$1:B$100,2)</f>
        <v>1285</v>
      </c>
      <c r="F693" t="str">
        <f>_xlfn.TEXTJOIN("",1,Query!A$1,sf_short_descriptions_mapped_to!E693,Query!B$1,sf_short_descriptions_mapped_to!C693,Query!C$1)</f>
        <v>insert into cor_tbl_attribute (boolean,itemkey,itemvalue,cre_by,cre_on,attribute) select 1,"sfi_cd",a.itemvalue,1,now(), 1285 from cor_tbl_txt a where txttype=2 and txt = "Fragment of cannon ball";</v>
      </c>
    </row>
    <row r="694" spans="1:6" x14ac:dyDescent="0.2">
      <c r="A694" t="s">
        <v>4</v>
      </c>
      <c r="B694" t="s">
        <v>1428</v>
      </c>
      <c r="C694" t="s">
        <v>1429</v>
      </c>
      <c r="D694" t="s">
        <v>1411</v>
      </c>
      <c r="E694">
        <f>VLOOKUP(D694,attrlookup!A$1:B$100,2)</f>
        <v>1285</v>
      </c>
      <c r="F694" t="str">
        <f>_xlfn.TEXTJOIN("",1,Query!A$1,sf_short_descriptions_mapped_to!E694,Query!B$1,sf_short_descriptions_mapped_to!C694,Query!C$1)</f>
        <v>insert into cor_tbl_attribute (boolean,itemkey,itemvalue,cre_by,cre_on,attribute) select 1,"sfi_cd",a.itemvalue,1,now(), 1285 from cor_tbl_txt a where txttype=2 and txt = "Grape shot";</v>
      </c>
    </row>
    <row r="695" spans="1:6" x14ac:dyDescent="0.2">
      <c r="A695" t="s">
        <v>4</v>
      </c>
      <c r="B695" t="s">
        <v>1430</v>
      </c>
      <c r="C695" t="s">
        <v>1431</v>
      </c>
      <c r="D695" t="s">
        <v>1411</v>
      </c>
      <c r="E695">
        <f>VLOOKUP(D695,attrlookup!A$1:B$100,2)</f>
        <v>1285</v>
      </c>
      <c r="F695" t="str">
        <f>_xlfn.TEXTJOIN("",1,Query!A$1,sf_short_descriptions_mapped_to!E695,Query!B$1,sf_short_descriptions_mapped_to!C695,Query!C$1)</f>
        <v>insert into cor_tbl_attribute (boolean,itemkey,itemvalue,cre_by,cre_on,attribute) select 1,"sfi_cd",a.itemvalue,1,now(), 1285 from cor_tbl_txt a where txttype=2 and txt = "Grape shot - Crimean war?";</v>
      </c>
    </row>
    <row r="696" spans="1:6" x14ac:dyDescent="0.2">
      <c r="A696" t="s">
        <v>4</v>
      </c>
      <c r="B696" t="s">
        <v>1432</v>
      </c>
      <c r="C696" t="s">
        <v>1433</v>
      </c>
      <c r="D696" t="s">
        <v>1411</v>
      </c>
      <c r="E696">
        <f>VLOOKUP(D696,attrlookup!A$1:B$100,2)</f>
        <v>1285</v>
      </c>
      <c r="F696" t="str">
        <f>_xlfn.TEXTJOIN("",1,Query!A$1,sf_short_descriptions_mapped_to!E696,Query!B$1,sf_short_descriptions_mapped_to!C696,Query!C$1)</f>
        <v>insert into cor_tbl_attribute (boolean,itemkey,itemvalue,cre_by,cre_on,attribute) select 1,"sfi_cd",a.itemvalue,1,now(), 1285 from cor_tbl_txt a where txttype=2 and txt = "grapeshot";</v>
      </c>
    </row>
    <row r="697" spans="1:6" x14ac:dyDescent="0.2">
      <c r="A697" t="s">
        <v>4</v>
      </c>
      <c r="B697" t="s">
        <v>1434</v>
      </c>
      <c r="C697" t="s">
        <v>1435</v>
      </c>
      <c r="D697" t="s">
        <v>1411</v>
      </c>
      <c r="E697">
        <f>VLOOKUP(D697,attrlookup!A$1:B$100,2)</f>
        <v>1285</v>
      </c>
      <c r="F697" t="str">
        <f>_xlfn.TEXTJOIN("",1,Query!A$1,sf_short_descriptions_mapped_to!E697,Query!B$1,sf_short_descriptions_mapped_to!C697,Query!C$1)</f>
        <v>insert into cor_tbl_attribute (boolean,itemkey,itemvalue,cre_by,cre_on,attribute) select 1,"sfi_cd",a.itemvalue,1,now(), 1285 from cor_tbl_txt a where txttype=2 and txt = "Iron object (probably goes with SF 2565)";</v>
      </c>
    </row>
    <row r="698" spans="1:6" x14ac:dyDescent="0.2">
      <c r="A698" t="s">
        <v>4</v>
      </c>
      <c r="B698" t="s">
        <v>1436</v>
      </c>
      <c r="C698" t="s">
        <v>1437</v>
      </c>
      <c r="D698" t="s">
        <v>1411</v>
      </c>
      <c r="E698">
        <f>VLOOKUP(D698,attrlookup!A$1:B$100,2)</f>
        <v>1285</v>
      </c>
      <c r="F698" t="str">
        <f>_xlfn.TEXTJOIN("",1,Query!A$1,sf_short_descriptions_mapped_to!E698,Query!B$1,sf_short_descriptions_mapped_to!C698,Query!C$1)</f>
        <v>insert into cor_tbl_attribute (boolean,itemkey,itemvalue,cre_by,cre_on,attribute) select 1,"sfi_cd",a.itemvalue,1,now(), 1285 from cor_tbl_txt a where txttype=2 and txt = "Iron object (spearhead)";</v>
      </c>
    </row>
    <row r="699" spans="1:6" x14ac:dyDescent="0.2">
      <c r="A699" t="s">
        <v>4</v>
      </c>
      <c r="B699" t="s">
        <v>1438</v>
      </c>
      <c r="C699" t="s">
        <v>1439</v>
      </c>
      <c r="D699" t="s">
        <v>1411</v>
      </c>
      <c r="E699">
        <f>VLOOKUP(D699,attrlookup!A$1:B$100,2)</f>
        <v>1285</v>
      </c>
      <c r="F699" t="str">
        <f>_xlfn.TEXTJOIN("",1,Query!A$1,sf_short_descriptions_mapped_to!E699,Query!B$1,sf_short_descriptions_mapped_to!C699,Query!C$1)</f>
        <v>insert into cor_tbl_attribute (boolean,itemkey,itemvalue,cre_by,cre_on,attribute) select 1,"sfi_cd",a.itemvalue,1,now(), 1285 from cor_tbl_txt a where txttype=2 and txt = "Iron sling bullet";</v>
      </c>
    </row>
    <row r="700" spans="1:6" x14ac:dyDescent="0.2">
      <c r="A700" t="s">
        <v>4</v>
      </c>
      <c r="B700" t="s">
        <v>1440</v>
      </c>
      <c r="C700" t="s">
        <v>1441</v>
      </c>
      <c r="D700" t="s">
        <v>1411</v>
      </c>
      <c r="E700">
        <f>VLOOKUP(D700,attrlookup!A$1:B$100,2)</f>
        <v>1285</v>
      </c>
      <c r="F700" t="str">
        <f>_xlfn.TEXTJOIN("",1,Query!A$1,sf_short_descriptions_mapped_to!E700,Query!B$1,sf_short_descriptions_mapped_to!C700,Query!C$1)</f>
        <v>insert into cor_tbl_attribute (boolean,itemkey,itemvalue,cre_by,cre_on,attribute) select 1,"sfi_cd",a.itemvalue,1,now(), 1285 from cor_tbl_txt a where txttype=2 and txt = "iron spearhead";</v>
      </c>
    </row>
    <row r="701" spans="1:6" x14ac:dyDescent="0.2">
      <c r="A701" t="s">
        <v>4</v>
      </c>
      <c r="B701" t="s">
        <v>1442</v>
      </c>
      <c r="C701" t="s">
        <v>1443</v>
      </c>
      <c r="D701" t="s">
        <v>1411</v>
      </c>
      <c r="E701">
        <f>VLOOKUP(D701,attrlookup!A$1:B$100,2)</f>
        <v>1285</v>
      </c>
      <c r="F701" t="str">
        <f>_xlfn.TEXTJOIN("",1,Query!A$1,sf_short_descriptions_mapped_to!E701,Query!B$1,sf_short_descriptions_mapped_to!C701,Query!C$1)</f>
        <v>insert into cor_tbl_attribute (boolean,itemkey,itemvalue,cre_by,cre_on,attribute) select 1,"sfi_cd",a.itemvalue,1,now(), 1285 from cor_tbl_txt a where txttype=2 and txt = "Iron with copper inlay";</v>
      </c>
    </row>
    <row r="702" spans="1:6" x14ac:dyDescent="0.2">
      <c r="A702" t="s">
        <v>4</v>
      </c>
      <c r="B702" t="s">
        <v>1444</v>
      </c>
      <c r="C702" t="s">
        <v>1445</v>
      </c>
      <c r="D702" t="s">
        <v>1411</v>
      </c>
      <c r="E702">
        <f>VLOOKUP(D702,attrlookup!A$1:B$100,2)</f>
        <v>1285</v>
      </c>
      <c r="F702" t="str">
        <f>_xlfn.TEXTJOIN("",1,Query!A$1,sf_short_descriptions_mapped_to!E702,Query!B$1,sf_short_descriptions_mapped_to!C702,Query!C$1)</f>
        <v>insert into cor_tbl_attribute (boolean,itemkey,itemvalue,cre_by,cre_on,attribute) select 1,"sfi_cd",a.itemvalue,1,now(), 1285 from cor_tbl_txt a where txttype=2 and txt = "Long thin arrowhead with haft - 15x17 cm";</v>
      </c>
    </row>
    <row r="703" spans="1:6" x14ac:dyDescent="0.2">
      <c r="A703" t="s">
        <v>4</v>
      </c>
      <c r="B703" t="s">
        <v>1446</v>
      </c>
      <c r="C703" t="s">
        <v>1447</v>
      </c>
      <c r="D703" t="s">
        <v>1411</v>
      </c>
      <c r="E703">
        <f>VLOOKUP(D703,attrlookup!A$1:B$100,2)</f>
        <v>1285</v>
      </c>
      <c r="F703" t="str">
        <f>_xlfn.TEXTJOIN("",1,Query!A$1,sf_short_descriptions_mapped_to!E703,Query!B$1,sf_short_descriptions_mapped_to!C703,Query!C$1)</f>
        <v>insert into cor_tbl_attribute (boolean,itemkey,itemvalue,cre_by,cre_on,attribute) select 1,"sfi_cd",a.itemvalue,1,now(), 1285 from cor_tbl_txt a where txttype=2 and txt = "Sword/Knife";</v>
      </c>
    </row>
    <row r="704" spans="1:6" x14ac:dyDescent="0.2">
      <c r="A704" t="s">
        <v>4</v>
      </c>
      <c r="B704" t="s">
        <v>1448</v>
      </c>
      <c r="C704" t="s">
        <v>1449</v>
      </c>
      <c r="D704" t="s">
        <v>1411</v>
      </c>
      <c r="E704">
        <f>VLOOKUP(D704,attrlookup!A$1:B$100,2)</f>
        <v>1285</v>
      </c>
      <c r="F704" t="str">
        <f>_xlfn.TEXTJOIN("",1,Query!A$1,sf_short_descriptions_mapped_to!E704,Query!B$1,sf_short_descriptions_mapped_to!C704,Query!C$1)</f>
        <v>insert into cor_tbl_attribute (boolean,itemkey,itemvalue,cre_by,cre_on,attribute) select 1,"sfi_cd",a.itemvalue,1,now(), 1285 from cor_tbl_txt a where txttype=2 and txt = "Two fragments of Cannon ball";</v>
      </c>
    </row>
    <row r="705" spans="1:6" x14ac:dyDescent="0.2">
      <c r="A705" t="s">
        <v>4</v>
      </c>
      <c r="B705" t="s">
        <v>1450</v>
      </c>
      <c r="C705" t="s">
        <v>1451</v>
      </c>
      <c r="D705" t="s">
        <v>1452</v>
      </c>
      <c r="E705">
        <f>VLOOKUP(D705,attrlookup!A$1:B$100,2)</f>
        <v>1286</v>
      </c>
      <c r="F705" t="str">
        <f>_xlfn.TEXTJOIN("",1,Query!A$1,sf_short_descriptions_mapped_to!E705,Query!B$1,sf_short_descriptions_mapped_to!C705,Query!C$1)</f>
        <v>insert into cor_tbl_attribute (boolean,itemkey,itemvalue,cre_by,cre_on,attribute) select 1,"sfi_cd",a.itemvalue,1,now(), 1286 from cor_tbl_txt a where txttype=2 and txt = "Biconical net weight";</v>
      </c>
    </row>
    <row r="706" spans="1:6" x14ac:dyDescent="0.2">
      <c r="A706" t="s">
        <v>4</v>
      </c>
      <c r="B706" t="s">
        <v>1453</v>
      </c>
      <c r="C706" t="s">
        <v>1454</v>
      </c>
      <c r="D706" t="s">
        <v>1452</v>
      </c>
      <c r="E706">
        <f>VLOOKUP(D706,attrlookup!A$1:B$100,2)</f>
        <v>1286</v>
      </c>
      <c r="F706" t="str">
        <f>_xlfn.TEXTJOIN("",1,Query!A$1,sf_short_descriptions_mapped_to!E706,Query!B$1,sf_short_descriptions_mapped_to!C706,Query!C$1)</f>
        <v>insert into cor_tbl_attribute (boolean,itemkey,itemvalue,cre_by,cre_on,attribute) select 1,"sfi_cd",a.itemvalue,1,now(), 1286 from cor_tbl_txt a where txttype=2 and txt = "Lead loom weight";</v>
      </c>
    </row>
    <row r="707" spans="1:6" x14ac:dyDescent="0.2">
      <c r="A707" t="s">
        <v>4</v>
      </c>
      <c r="B707" t="s">
        <v>1455</v>
      </c>
      <c r="C707" t="s">
        <v>1456</v>
      </c>
      <c r="D707" t="s">
        <v>1452</v>
      </c>
      <c r="E707">
        <f>VLOOKUP(D707,attrlookup!A$1:B$100,2)</f>
        <v>1286</v>
      </c>
      <c r="F707" t="str">
        <f>_xlfn.TEXTJOIN("",1,Query!A$1,sf_short_descriptions_mapped_to!E707,Query!B$1,sf_short_descriptions_mapped_to!C707,Query!C$1)</f>
        <v>insert into cor_tbl_attribute (boolean,itemkey,itemvalue,cre_by,cre_on,attribute) select 1,"sfi_cd",a.itemvalue,1,now(), 1286 from cor_tbl_txt a where txttype=2 and txt = "Loom weight";</v>
      </c>
    </row>
    <row r="708" spans="1:6" x14ac:dyDescent="0.2">
      <c r="A708" t="s">
        <v>4</v>
      </c>
      <c r="B708" t="s">
        <v>1457</v>
      </c>
      <c r="C708" t="s">
        <v>1458</v>
      </c>
      <c r="D708" t="s">
        <v>1452</v>
      </c>
      <c r="E708">
        <f>VLOOKUP(D708,attrlookup!A$1:B$100,2)</f>
        <v>1286</v>
      </c>
      <c r="F708" t="str">
        <f>_xlfn.TEXTJOIN("",1,Query!A$1,sf_short_descriptions_mapped_to!E708,Query!B$1,sf_short_descriptions_mapped_to!C708,Query!C$1)</f>
        <v>insert into cor_tbl_attribute (boolean,itemkey,itemvalue,cre_by,cre_on,attribute) select 1,"sfi_cd",a.itemvalue,1,now(), 1286 from cor_tbl_txt a where txttype=2 and txt = "loom weight (or net weight)";</v>
      </c>
    </row>
    <row r="709" spans="1:6" x14ac:dyDescent="0.2">
      <c r="A709" t="s">
        <v>4</v>
      </c>
      <c r="B709" t="s">
        <v>1459</v>
      </c>
      <c r="C709" t="s">
        <v>1460</v>
      </c>
      <c r="D709" t="s">
        <v>1452</v>
      </c>
      <c r="E709">
        <f>VLOOKUP(D709,attrlookup!A$1:B$100,2)</f>
        <v>1286</v>
      </c>
      <c r="F709" t="str">
        <f>_xlfn.TEXTJOIN("",1,Query!A$1,sf_short_descriptions_mapped_to!E709,Query!B$1,sf_short_descriptions_mapped_to!C709,Query!C$1)</f>
        <v>insert into cor_tbl_attribute (boolean,itemkey,itemvalue,cre_by,cre_on,attribute) select 1,"sfi_cd",a.itemvalue,1,now(), 1286 from cor_tbl_txt a where txttype=2 and txt = "Mola";</v>
      </c>
    </row>
    <row r="710" spans="1:6" x14ac:dyDescent="0.2">
      <c r="A710" t="s">
        <v>4</v>
      </c>
      <c r="B710" t="s">
        <v>1461</v>
      </c>
      <c r="C710" t="s">
        <v>1462</v>
      </c>
      <c r="D710" t="s">
        <v>1452</v>
      </c>
      <c r="E710">
        <f>VLOOKUP(D710,attrlookup!A$1:B$100,2)</f>
        <v>1286</v>
      </c>
      <c r="F710" t="str">
        <f>_xlfn.TEXTJOIN("",1,Query!A$1,sf_short_descriptions_mapped_to!E710,Query!B$1,sf_short_descriptions_mapped_to!C710,Query!C$1)</f>
        <v>insert into cor_tbl_attribute (boolean,itemkey,itemvalue,cre_by,cre_on,attribute) select 1,"sfi_cd",a.itemvalue,1,now(), 1286 from cor_tbl_txt a where txttype=2 and txt = "Net weight (Fishing)";</v>
      </c>
    </row>
    <row r="711" spans="1:6" x14ac:dyDescent="0.2">
      <c r="A711" t="s">
        <v>4</v>
      </c>
      <c r="B711" t="s">
        <v>1463</v>
      </c>
      <c r="C711" t="s">
        <v>1464</v>
      </c>
      <c r="D711" t="s">
        <v>1452</v>
      </c>
      <c r="E711">
        <f>VLOOKUP(D711,attrlookup!A$1:B$100,2)</f>
        <v>1286</v>
      </c>
      <c r="F711" t="str">
        <f>_xlfn.TEXTJOIN("",1,Query!A$1,sf_short_descriptions_mapped_to!E711,Query!B$1,sf_short_descriptions_mapped_to!C711,Query!C$1)</f>
        <v>insert into cor_tbl_attribute (boolean,itemkey,itemvalue,cre_by,cre_on,attribute) select 1,"sfi_cd",a.itemvalue,1,now(), 1286 from cor_tbl_txt a where txttype=2 and txt = "Object (for divers' belt)";</v>
      </c>
    </row>
    <row r="712" spans="1:6" x14ac:dyDescent="0.2">
      <c r="A712" t="s">
        <v>4</v>
      </c>
      <c r="B712" t="s">
        <v>1465</v>
      </c>
      <c r="C712" t="s">
        <v>1466</v>
      </c>
      <c r="D712" t="s">
        <v>1452</v>
      </c>
      <c r="E712">
        <f>VLOOKUP(D712,attrlookup!A$1:B$100,2)</f>
        <v>1286</v>
      </c>
      <c r="F712" t="str">
        <f>_xlfn.TEXTJOIN("",1,Query!A$1,sf_short_descriptions_mapped_to!E712,Query!B$1,sf_short_descriptions_mapped_to!C712,Query!C$1)</f>
        <v>insert into cor_tbl_attribute (boolean,itemkey,itemvalue,cre_by,cre_on,attribute) select 1,"sfi_cd",a.itemvalue,1,now(), 1286 from cor_tbl_txt a where txttype=2 and txt = "Peso";</v>
      </c>
    </row>
    <row r="713" spans="1:6" x14ac:dyDescent="0.2">
      <c r="A713" t="s">
        <v>4</v>
      </c>
      <c r="B713" t="s">
        <v>1467</v>
      </c>
      <c r="C713" t="s">
        <v>1468</v>
      </c>
      <c r="D713" t="s">
        <v>1452</v>
      </c>
      <c r="E713">
        <f>VLOOKUP(D713,attrlookup!A$1:B$100,2)</f>
        <v>1286</v>
      </c>
      <c r="F713" t="str">
        <f>_xlfn.TEXTJOIN("",1,Query!A$1,sf_short_descriptions_mapped_to!E713,Query!B$1,sf_short_descriptions_mapped_to!C713,Query!C$1)</f>
        <v>insert into cor_tbl_attribute (boolean,itemkey,itemvalue,cre_by,cre_on,attribute) select 1,"sfi_cd",a.itemvalue,1,now(), 1286 from cor_tbl_txt a where txttype=2 and txt = "Peso da Telaio";</v>
      </c>
    </row>
    <row r="714" spans="1:6" x14ac:dyDescent="0.2">
      <c r="A714" t="s">
        <v>4</v>
      </c>
      <c r="B714" t="s">
        <v>1469</v>
      </c>
      <c r="C714" t="s">
        <v>1470</v>
      </c>
      <c r="D714" t="s">
        <v>1452</v>
      </c>
      <c r="E714">
        <f>VLOOKUP(D714,attrlookup!A$1:B$100,2)</f>
        <v>1286</v>
      </c>
      <c r="F714" t="str">
        <f>_xlfn.TEXTJOIN("",1,Query!A$1,sf_short_descriptions_mapped_to!E714,Query!B$1,sf_short_descriptions_mapped_to!C714,Query!C$1)</f>
        <v>insert into cor_tbl_attribute (boolean,itemkey,itemvalue,cre_by,cre_on,attribute) select 1,"sfi_cd",a.itemvalue,1,now(), 1286 from cor_tbl_txt a where txttype=2 and txt = "Pyramidal loom weight";</v>
      </c>
    </row>
    <row r="715" spans="1:6" x14ac:dyDescent="0.2">
      <c r="A715" t="s">
        <v>4</v>
      </c>
      <c r="B715" t="s">
        <v>1471</v>
      </c>
      <c r="C715" t="s">
        <v>1472</v>
      </c>
      <c r="D715" t="s">
        <v>1452</v>
      </c>
      <c r="E715">
        <f>VLOOKUP(D715,attrlookup!A$1:B$100,2)</f>
        <v>1286</v>
      </c>
      <c r="F715" t="str">
        <f>_xlfn.TEXTJOIN("",1,Query!A$1,sf_short_descriptions_mapped_to!E715,Query!B$1,sf_short_descriptions_mapped_to!C715,Query!C$1)</f>
        <v>insert into cor_tbl_attribute (boolean,itemkey,itemvalue,cre_by,cre_on,attribute) select 1,"sfi_cd",a.itemvalue,1,now(), 1286 from cor_tbl_txt a where txttype=2 and txt = "Rectangular object ("tesserae")";</v>
      </c>
    </row>
    <row r="716" spans="1:6" x14ac:dyDescent="0.2">
      <c r="A716" t="s">
        <v>4</v>
      </c>
      <c r="B716" t="s">
        <v>1473</v>
      </c>
      <c r="C716" t="s">
        <v>1474</v>
      </c>
      <c r="D716" t="s">
        <v>1452</v>
      </c>
      <c r="E716">
        <f>VLOOKUP(D716,attrlookup!A$1:B$100,2)</f>
        <v>1286</v>
      </c>
      <c r="F716" t="str">
        <f>_xlfn.TEXTJOIN("",1,Query!A$1,sf_short_descriptions_mapped_to!E716,Query!B$1,sf_short_descriptions_mapped_to!C716,Query!C$1)</f>
        <v>insert into cor_tbl_attribute (boolean,itemkey,itemvalue,cre_by,cre_on,attribute) select 1,"sfi_cd",a.itemvalue,1,now(), 1286 from cor_tbl_txt a where txttype=2 and txt = "Ring like object annulus";</v>
      </c>
    </row>
    <row r="717" spans="1:6" x14ac:dyDescent="0.2">
      <c r="A717" t="s">
        <v>4</v>
      </c>
      <c r="B717" t="s">
        <v>1475</v>
      </c>
      <c r="C717" t="s">
        <v>1476</v>
      </c>
      <c r="D717" t="s">
        <v>1452</v>
      </c>
      <c r="E717">
        <f>VLOOKUP(D717,attrlookup!A$1:B$100,2)</f>
        <v>1286</v>
      </c>
      <c r="F717" t="str">
        <f>_xlfn.TEXTJOIN("",1,Query!A$1,sf_short_descriptions_mapped_to!E717,Query!B$1,sf_short_descriptions_mapped_to!C717,Query!C$1)</f>
        <v>insert into cor_tbl_attribute (boolean,itemkey,itemvalue,cre_by,cre_on,attribute) select 1,"sfi_cd",a.itemvalue,1,now(), 1286 from cor_tbl_txt a where txttype=2 and txt = "Stone object with hole and graffiti";</v>
      </c>
    </row>
    <row r="718" spans="1:6" x14ac:dyDescent="0.2">
      <c r="A718" t="s">
        <v>4</v>
      </c>
      <c r="B718" t="s">
        <v>1477</v>
      </c>
      <c r="C718" t="s">
        <v>1478</v>
      </c>
      <c r="D718" t="s">
        <v>1452</v>
      </c>
      <c r="E718">
        <f>VLOOKUP(D718,attrlookup!A$1:B$100,2)</f>
        <v>1286</v>
      </c>
      <c r="F718" t="str">
        <f>_xlfn.TEXTJOIN("",1,Query!A$1,sf_short_descriptions_mapped_to!E718,Query!B$1,sf_short_descriptions_mapped_to!C718,Query!C$1)</f>
        <v>insert into cor_tbl_attribute (boolean,itemkey,itemvalue,cre_by,cre_on,attribute) select 1,"sfi_cd",a.itemvalue,1,now(), 1286 from cor_tbl_txt a where txttype=2 and txt = "Weight (Loom or fishing)";</v>
      </c>
    </row>
    <row r="719" spans="1:6" x14ac:dyDescent="0.2">
      <c r="A719" t="s">
        <v>4</v>
      </c>
      <c r="B719" t="s">
        <v>1479</v>
      </c>
      <c r="C719" t="s">
        <v>1480</v>
      </c>
      <c r="D719" t="s">
        <v>1452</v>
      </c>
      <c r="E719">
        <f>VLOOKUP(D719,attrlookup!A$1:B$100,2)</f>
        <v>1286</v>
      </c>
      <c r="F719" t="str">
        <f>_xlfn.TEXTJOIN("",1,Query!A$1,sf_short_descriptions_mapped_to!E719,Query!B$1,sf_short_descriptions_mapped_to!C719,Query!C$1)</f>
        <v>insert into cor_tbl_attribute (boolean,itemkey,itemvalue,cre_by,cre_on,attribute) select 1,"sfi_cd",a.itemvalue,1,now(), 1286 from cor_tbl_txt a where txttype=2 and txt = "Weight (possibly)";</v>
      </c>
    </row>
    <row r="720" spans="1:6" x14ac:dyDescent="0.2">
      <c r="A720" t="s">
        <v>4</v>
      </c>
      <c r="B720" t="s">
        <v>1481</v>
      </c>
      <c r="C720" t="s">
        <v>1482</v>
      </c>
      <c r="D720" t="s">
        <v>1452</v>
      </c>
      <c r="E720">
        <f>VLOOKUP(D720,attrlookup!A$1:B$100,2)</f>
        <v>1286</v>
      </c>
      <c r="F720" t="str">
        <f>_xlfn.TEXTJOIN("",1,Query!A$1,sf_short_descriptions_mapped_to!E720,Query!B$1,sf_short_descriptions_mapped_to!C720,Query!C$1)</f>
        <v>insert into cor_tbl_attribute (boolean,itemkey,itemvalue,cre_by,cre_on,attribute) select 1,"sfi_cd",a.itemvalue,1,now(), 1286 from cor_tbl_txt a where txttype=2 and txt = "Weight (sinker or loom weight)";</v>
      </c>
    </row>
    <row r="721" spans="1:6" x14ac:dyDescent="0.2">
      <c r="A721" t="s">
        <v>4</v>
      </c>
      <c r="B721" t="s">
        <v>1483</v>
      </c>
      <c r="C721" t="s">
        <v>1484</v>
      </c>
      <c r="D721" t="s">
        <v>1485</v>
      </c>
      <c r="E721">
        <f>VLOOKUP(D721,attrlookup!A$1:B$100,2)</f>
        <v>1287</v>
      </c>
      <c r="F721" t="str">
        <f>_xlfn.TEXTJOIN("",1,Query!A$1,sf_short_descriptions_mapped_to!E721,Query!B$1,sf_short_descriptions_mapped_to!C721,Query!C$1)</f>
        <v>insert into cor_tbl_attribute (boolean,itemkey,itemvalue,cre_by,cre_on,attribute) select 1,"sfi_cd",a.itemvalue,1,now(), 1287 from cor_tbl_txt a where txttype=2 and txt = "wheat stone";</v>
      </c>
    </row>
    <row r="722" spans="1:6" x14ac:dyDescent="0.2">
      <c r="A722" t="s">
        <v>4</v>
      </c>
      <c r="B722" t="s">
        <v>1486</v>
      </c>
      <c r="C722" t="s">
        <v>1487</v>
      </c>
      <c r="D722" t="s">
        <v>1485</v>
      </c>
      <c r="E722">
        <f>VLOOKUP(D722,attrlookup!A$1:B$100,2)</f>
        <v>1287</v>
      </c>
      <c r="F722" t="str">
        <f>_xlfn.TEXTJOIN("",1,Query!A$1,sf_short_descriptions_mapped_to!E722,Query!B$1,sf_short_descriptions_mapped_to!C722,Query!C$1)</f>
        <v>insert into cor_tbl_attribute (boolean,itemkey,itemvalue,cre_by,cre_on,attribute) select 1,"sfi_cd",a.itemvalue,1,now(), 1287 from cor_tbl_txt a where txttype=2 and txt = "Whestone";</v>
      </c>
    </row>
    <row r="723" spans="1:6" x14ac:dyDescent="0.2">
      <c r="A723" t="s">
        <v>4</v>
      </c>
      <c r="B723" t="s">
        <v>1488</v>
      </c>
      <c r="C723" t="s">
        <v>1489</v>
      </c>
      <c r="D723" t="s">
        <v>1485</v>
      </c>
      <c r="E723">
        <f>VLOOKUP(D723,attrlookup!A$1:B$100,2)</f>
        <v>1287</v>
      </c>
      <c r="F723" t="str">
        <f>_xlfn.TEXTJOIN("",1,Query!A$1,sf_short_descriptions_mapped_to!E723,Query!B$1,sf_short_descriptions_mapped_to!C723,Query!C$1)</f>
        <v>insert into cor_tbl_attribute (boolean,itemkey,itemvalue,cre_by,cre_on,attribute) select 1,"sfi_cd",a.itemvalue,1,now(), 1287 from cor_tbl_txt a where txttype=2 and txt = "whet";</v>
      </c>
    </row>
    <row r="724" spans="1:6" x14ac:dyDescent="0.2">
      <c r="A724" t="s">
        <v>4</v>
      </c>
      <c r="B724" t="s">
        <v>1490</v>
      </c>
      <c r="C724" t="s">
        <v>1491</v>
      </c>
      <c r="D724" t="s">
        <v>1485</v>
      </c>
      <c r="E724">
        <f>VLOOKUP(D724,attrlookup!A$1:B$100,2)</f>
        <v>1287</v>
      </c>
      <c r="F724" t="str">
        <f>_xlfn.TEXTJOIN("",1,Query!A$1,sf_short_descriptions_mapped_to!E724,Query!B$1,sf_short_descriptions_mapped_to!C724,Query!C$1)</f>
        <v>insert into cor_tbl_attribute (boolean,itemkey,itemvalue,cre_by,cre_on,attribute) select 1,"sfi_cd",a.itemvalue,1,now(), 1287 from cor_tbl_txt a where txttype=2 and txt = "whet stone";</v>
      </c>
    </row>
    <row r="725" spans="1:6" x14ac:dyDescent="0.2">
      <c r="A725" t="s">
        <v>4</v>
      </c>
      <c r="B725" t="s">
        <v>1492</v>
      </c>
      <c r="C725" t="s">
        <v>1485</v>
      </c>
      <c r="D725" t="s">
        <v>1485</v>
      </c>
      <c r="E725">
        <f>VLOOKUP(D725,attrlookup!A$1:B$100,2)</f>
        <v>1287</v>
      </c>
      <c r="F725" t="str">
        <f>_xlfn.TEXTJOIN("",1,Query!A$1,sf_short_descriptions_mapped_to!E725,Query!B$1,sf_short_descriptions_mapped_to!C725,Query!C$1)</f>
        <v>insert into cor_tbl_attribute (boolean,itemkey,itemvalue,cre_by,cre_on,attribute) select 1,"sfi_cd",a.itemvalue,1,now(), 1287 from cor_tbl_txt a where txttype=2 and txt = "whetstone";</v>
      </c>
    </row>
    <row r="726" spans="1:6" x14ac:dyDescent="0.2">
      <c r="A726" t="s">
        <v>4</v>
      </c>
      <c r="B726" t="s">
        <v>1493</v>
      </c>
      <c r="C726" t="s">
        <v>1494</v>
      </c>
      <c r="D726" t="s">
        <v>1485</v>
      </c>
      <c r="E726">
        <f>VLOOKUP(D726,attrlookup!A$1:B$100,2)</f>
        <v>1287</v>
      </c>
      <c r="F726" t="str">
        <f>_xlfn.TEXTJOIN("",1,Query!A$1,sf_short_descriptions_mapped_to!E726,Query!B$1,sf_short_descriptions_mapped_to!C726,Query!C$1)</f>
        <v>insert into cor_tbl_attribute (boolean,itemkey,itemvalue,cre_by,cre_on,attribute) select 1,"sfi_cd",a.itemvalue,1,now(), 1287 from cor_tbl_txt a where txttype=2 and txt = "Whetstone (?)";</v>
      </c>
    </row>
    <row r="727" spans="1:6" x14ac:dyDescent="0.2">
      <c r="A727" t="s">
        <v>4</v>
      </c>
      <c r="B727" t="s">
        <v>1495</v>
      </c>
      <c r="C727" t="s">
        <v>1496</v>
      </c>
      <c r="D727" t="s">
        <v>1485</v>
      </c>
      <c r="E727">
        <f>VLOOKUP(D727,attrlookup!A$1:B$100,2)</f>
        <v>1287</v>
      </c>
      <c r="F727" t="str">
        <f>_xlfn.TEXTJOIN("",1,Query!A$1,sf_short_descriptions_mapped_to!E727,Query!B$1,sf_short_descriptions_mapped_to!C727,Query!C$1)</f>
        <v>insert into cor_tbl_attribute (boolean,itemkey,itemvalue,cre_by,cre_on,attribute) select 1,"sfi_cd",a.itemvalue,1,now(), 1287 from cor_tbl_txt a where txttype=2 and txt = "Whetstone (?) (Cleaning of room 31a)";</v>
      </c>
    </row>
    <row r="728" spans="1:6" x14ac:dyDescent="0.2">
      <c r="A728" t="s">
        <v>4</v>
      </c>
      <c r="B728" t="s">
        <v>1497</v>
      </c>
      <c r="C728" t="s">
        <v>1498</v>
      </c>
      <c r="D728" t="s">
        <v>1499</v>
      </c>
      <c r="E728">
        <f>VLOOKUP(D728,attrlookup!A$1:B$100,2)</f>
        <v>1288</v>
      </c>
      <c r="F728" t="str">
        <f>_xlfn.TEXTJOIN("",1,Query!A$1,sf_short_descriptions_mapped_to!E728,Query!B$1,sf_short_descriptions_mapped_to!C728,Query!C$1)</f>
        <v>insert into cor_tbl_attribute (boolean,itemkey,itemvalue,cre_by,cre_on,attribute) select 1,"sfi_cd",a.itemvalue,1,now(), 1288 from cor_tbl_txt a where txttype=2 and txt = "Shard";</v>
      </c>
    </row>
    <row r="729" spans="1:6" x14ac:dyDescent="0.2">
      <c r="A729" t="s">
        <v>4</v>
      </c>
      <c r="B729" t="s">
        <v>1500</v>
      </c>
      <c r="C729" t="s">
        <v>1501</v>
      </c>
      <c r="D729" t="s">
        <v>1499</v>
      </c>
      <c r="E729">
        <f>VLOOKUP(D729,attrlookup!A$1:B$100,2)</f>
        <v>1288</v>
      </c>
      <c r="F729" t="str">
        <f>_xlfn.TEXTJOIN("",1,Query!A$1,sf_short_descriptions_mapped_to!E729,Query!B$1,sf_short_descriptions_mapped_to!C729,Query!C$1)</f>
        <v>insert into cor_tbl_attribute (boolean,itemkey,itemvalue,cre_by,cre_on,attribute) select 1,"sfi_cd",a.itemvalue,1,now(), 1288 from cor_tbl_txt a where txttype=2 and txt = "Vetro da finestra";</v>
      </c>
    </row>
    <row r="730" spans="1:6" x14ac:dyDescent="0.2">
      <c r="A730" t="s">
        <v>4</v>
      </c>
      <c r="B730" t="s">
        <v>1502</v>
      </c>
      <c r="C730" t="s">
        <v>1503</v>
      </c>
      <c r="D730" t="s">
        <v>1499</v>
      </c>
      <c r="E730">
        <f>VLOOKUP(D730,attrlookup!A$1:B$100,2)</f>
        <v>1288</v>
      </c>
      <c r="F730" t="str">
        <f>_xlfn.TEXTJOIN("",1,Query!A$1,sf_short_descriptions_mapped_to!E730,Query!B$1,sf_short_descriptions_mapped_to!C730,Query!C$1)</f>
        <v>insert into cor_tbl_attribute (boolean,itemkey,itemvalue,cre_by,cre_on,attribute) select 1,"sfi_cd",a.itemvalue,1,now(), 1288 from cor_tbl_txt a where txttype=2 and txt = "Window seal";</v>
      </c>
    </row>
    <row r="731" spans="1:6" x14ac:dyDescent="0.2">
      <c r="A731" t="s">
        <v>4</v>
      </c>
      <c r="B731" t="s">
        <v>1504</v>
      </c>
      <c r="C731" t="s">
        <v>1505</v>
      </c>
      <c r="D731" t="s">
        <v>1506</v>
      </c>
      <c r="E731">
        <f>VLOOKUP(D731,attrlookup!A$1:B$100,2)</f>
        <v>1289</v>
      </c>
      <c r="F731" t="str">
        <f>_xlfn.TEXTJOIN("",1,Query!A$1,sf_short_descriptions_mapped_to!E731,Query!B$1,sf_short_descriptions_mapped_to!C731,Query!C$1)</f>
        <v>insert into cor_tbl_attribute (boolean,itemkey,itemvalue,cre_by,cre_on,attribute) select 1,"sfi_cd",a.itemvalue,1,now(), 1289 from cor_tbl_txt a where txttype=2 and txt = "(disintegrated) object";</v>
      </c>
    </row>
    <row r="732" spans="1:6" x14ac:dyDescent="0.2">
      <c r="A732" t="s">
        <v>4</v>
      </c>
      <c r="B732" t="s">
        <v>1507</v>
      </c>
      <c r="C732" t="s">
        <v>1508</v>
      </c>
      <c r="D732" t="s">
        <v>1506</v>
      </c>
      <c r="E732">
        <f>VLOOKUP(D732,attrlookup!A$1:B$100,2)</f>
        <v>1289</v>
      </c>
      <c r="F732" t="str">
        <f>_xlfn.TEXTJOIN("",1,Query!A$1,sf_short_descriptions_mapped_to!E732,Query!B$1,sf_short_descriptions_mapped_to!C732,Query!C$1)</f>
        <v>insert into cor_tbl_attribute (boolean,itemkey,itemvalue,cre_by,cre_on,attribute) select 1,"sfi_cd",a.itemvalue,1,now(), 1289 from cor_tbl_txt a where txttype=2 and txt = "coiled wire";</v>
      </c>
    </row>
    <row r="733" spans="1:6" x14ac:dyDescent="0.2">
      <c r="A733" t="s">
        <v>4</v>
      </c>
      <c r="B733" t="s">
        <v>1509</v>
      </c>
      <c r="C733" t="s">
        <v>1506</v>
      </c>
      <c r="D733" t="s">
        <v>1506</v>
      </c>
      <c r="E733">
        <f>VLOOKUP(D733,attrlookup!A$1:B$100,2)</f>
        <v>1289</v>
      </c>
      <c r="F733" t="str">
        <f>_xlfn.TEXTJOIN("",1,Query!A$1,sf_short_descriptions_mapped_to!E733,Query!B$1,sf_short_descriptions_mapped_to!C733,Query!C$1)</f>
        <v>insert into cor_tbl_attribute (boolean,itemkey,itemvalue,cre_by,cre_on,attribute) select 1,"sfi_cd",a.itemvalue,1,now(), 1289 from cor_tbl_txt a where txttype=2 and txt = "wire";</v>
      </c>
    </row>
    <row r="734" spans="1:6" x14ac:dyDescent="0.2">
      <c r="A734" t="s">
        <v>4</v>
      </c>
      <c r="B734" t="s">
        <v>1510</v>
      </c>
      <c r="C734" t="s">
        <v>1511</v>
      </c>
      <c r="D734" t="s">
        <v>1512</v>
      </c>
      <c r="E734">
        <f>VLOOKUP(D734,attrlookup!A$1:B$100,2)</f>
        <v>1290</v>
      </c>
      <c r="F734" t="str">
        <f>_xlfn.TEXTJOIN("",1,Query!A$1,sf_short_descriptions_mapped_to!E734,Query!B$1,sf_short_descriptions_mapped_to!C734,Query!C$1)</f>
        <v>insert into cor_tbl_attribute (boolean,itemkey,itemvalue,cre_by,cre_on,attribute) select 1,"sfi_cd",a.itemvalue,1,now(), 1290 from cor_tbl_txt a where txttype=2 and txt = "astragalo";</v>
      </c>
    </row>
    <row r="735" spans="1:6" x14ac:dyDescent="0.2">
      <c r="A735" t="s">
        <v>4</v>
      </c>
      <c r="B735" t="s">
        <v>1513</v>
      </c>
      <c r="C735" t="s">
        <v>1514</v>
      </c>
      <c r="D735" t="s">
        <v>1512</v>
      </c>
      <c r="E735">
        <f>VLOOKUP(D735,attrlookup!A$1:B$100,2)</f>
        <v>1290</v>
      </c>
      <c r="F735" t="str">
        <f>_xlfn.TEXTJOIN("",1,Query!A$1,sf_short_descriptions_mapped_to!E735,Query!B$1,sf_short_descriptions_mapped_to!C735,Query!C$1)</f>
        <v>insert into cor_tbl_attribute (boolean,itemkey,itemvalue,cre_by,cre_on,attribute) select 1,"sfi_cd",a.itemvalue,1,now(), 1290 from cor_tbl_txt a where txttype=2 and txt = "Astragalos";</v>
      </c>
    </row>
    <row r="736" spans="1:6" x14ac:dyDescent="0.2">
      <c r="A736" t="s">
        <v>4</v>
      </c>
      <c r="B736" t="s">
        <v>1515</v>
      </c>
      <c r="C736" t="s">
        <v>1516</v>
      </c>
      <c r="D736" t="s">
        <v>1512</v>
      </c>
      <c r="E736">
        <f>VLOOKUP(D736,attrlookup!A$1:B$100,2)</f>
        <v>1290</v>
      </c>
      <c r="F736" t="str">
        <f>_xlfn.TEXTJOIN("",1,Query!A$1,sf_short_descriptions_mapped_to!E736,Query!B$1,sf_short_descriptions_mapped_to!C736,Query!C$1)</f>
        <v>insert into cor_tbl_attribute (boolean,itemkey,itemvalue,cre_by,cre_on,attribute) select 1,"sfi_cd",a.itemvalue,1,now(), 1290 from cor_tbl_txt a where txttype=2 and txt = "astragalus";</v>
      </c>
    </row>
    <row r="737" spans="1:6" x14ac:dyDescent="0.2">
      <c r="A737" t="s">
        <v>4</v>
      </c>
      <c r="B737" t="s">
        <v>1517</v>
      </c>
      <c r="C737" t="s">
        <v>1518</v>
      </c>
      <c r="D737" t="s">
        <v>1512</v>
      </c>
      <c r="E737">
        <f>VLOOKUP(D737,attrlookup!A$1:B$100,2)</f>
        <v>1290</v>
      </c>
      <c r="F737" t="str">
        <f>_xlfn.TEXTJOIN("",1,Query!A$1,sf_short_descriptions_mapped_to!E737,Query!B$1,sf_short_descriptions_mapped_to!C737,Query!C$1)</f>
        <v>insert into cor_tbl_attribute (boolean,itemkey,itemvalue,cre_by,cre_on,attribute) select 1,"sfi_cd",a.itemvalue,1,now(), 1290 from cor_tbl_txt a where txttype=2 and txt = "Bone instrument";</v>
      </c>
    </row>
    <row r="738" spans="1:6" x14ac:dyDescent="0.2">
      <c r="A738" t="s">
        <v>4</v>
      </c>
      <c r="B738" t="s">
        <v>1519</v>
      </c>
      <c r="C738" t="s">
        <v>1520</v>
      </c>
      <c r="D738" t="s">
        <v>1512</v>
      </c>
      <c r="E738">
        <f>VLOOKUP(D738,attrlookup!A$1:B$100,2)</f>
        <v>1290</v>
      </c>
      <c r="F738" t="str">
        <f>_xlfn.TEXTJOIN("",1,Query!A$1,sf_short_descriptions_mapped_to!E738,Query!B$1,sf_short_descriptions_mapped_to!C738,Query!C$1)</f>
        <v>insert into cor_tbl_attribute (boolean,itemkey,itemvalue,cre_by,cre_on,attribute) select 1,"sfi_cd",a.itemvalue,1,now(), 1290 from cor_tbl_txt a where txttype=2 and txt = "Bone object";</v>
      </c>
    </row>
    <row r="739" spans="1:6" x14ac:dyDescent="0.2">
      <c r="A739" t="s">
        <v>4</v>
      </c>
      <c r="B739" t="s">
        <v>1521</v>
      </c>
      <c r="C739" t="s">
        <v>1522</v>
      </c>
      <c r="D739" t="s">
        <v>1512</v>
      </c>
      <c r="E739">
        <f>VLOOKUP(D739,attrlookup!A$1:B$100,2)</f>
        <v>1290</v>
      </c>
      <c r="F739" t="str">
        <f>_xlfn.TEXTJOIN("",1,Query!A$1,sf_short_descriptions_mapped_to!E739,Query!B$1,sf_short_descriptions_mapped_to!C739,Query!C$1)</f>
        <v>insert into cor_tbl_attribute (boolean,itemkey,itemvalue,cre_by,cre_on,attribute) select 1,"sfi_cd",a.itemvalue,1,now(), 1290 from cor_tbl_txt a where txttype=2 and txt = "Bone object (Horse/bridle equipment?)";</v>
      </c>
    </row>
    <row r="740" spans="1:6" x14ac:dyDescent="0.2">
      <c r="A740" t="s">
        <v>4</v>
      </c>
      <c r="B740" t="s">
        <v>1523</v>
      </c>
      <c r="C740" t="s">
        <v>1524</v>
      </c>
      <c r="D740" t="s">
        <v>1512</v>
      </c>
      <c r="E740">
        <f>VLOOKUP(D740,attrlookup!A$1:B$100,2)</f>
        <v>1290</v>
      </c>
      <c r="F740" t="str">
        <f>_xlfn.TEXTJOIN("",1,Query!A$1,sf_short_descriptions_mapped_to!E740,Query!B$1,sf_short_descriptions_mapped_to!C740,Query!C$1)</f>
        <v>insert into cor_tbl_attribute (boolean,itemkey,itemvalue,cre_by,cre_on,attribute) select 1,"sfi_cd",a.itemvalue,1,now(), 1290 from cor_tbl_txt a where txttype=2 and txt = "Bone object (pin?)";</v>
      </c>
    </row>
    <row r="741" spans="1:6" x14ac:dyDescent="0.2">
      <c r="A741" t="s">
        <v>4</v>
      </c>
      <c r="B741" t="s">
        <v>1525</v>
      </c>
      <c r="C741" t="s">
        <v>1526</v>
      </c>
      <c r="D741" t="s">
        <v>700</v>
      </c>
      <c r="E741">
        <f>VLOOKUP(D741,attrlookup!A$1:B$100,2)</f>
        <v>1256</v>
      </c>
      <c r="F741" t="str">
        <f>_xlfn.TEXTJOIN("",1,Query!A$1,sf_short_descriptions_mapped_to!E741,Query!B$1,sf_short_descriptions_mapped_to!C741,Query!C$1)</f>
        <v>insert into cor_tbl_attribute (boolean,itemkey,itemvalue,cre_by,cre_on,attribute) select 1,"sfi_cd",a.itemvalue,1,now(), 1256 from cor_tbl_txt a where txttype=2 and txt = "Bone object with carved decoration";</v>
      </c>
    </row>
    <row r="742" spans="1:6" x14ac:dyDescent="0.2">
      <c r="A742" t="s">
        <v>4</v>
      </c>
      <c r="B742" t="s">
        <v>1527</v>
      </c>
      <c r="C742" t="s">
        <v>1528</v>
      </c>
      <c r="D742" t="s">
        <v>1512</v>
      </c>
      <c r="E742">
        <f>VLOOKUP(D742,attrlookup!A$1:B$100,2)</f>
        <v>1290</v>
      </c>
      <c r="F742" t="str">
        <f>_xlfn.TEXTJOIN("",1,Query!A$1,sf_short_descriptions_mapped_to!E742,Query!B$1,sf_short_descriptions_mapped_to!C742,Query!C$1)</f>
        <v>insert into cor_tbl_attribute (boolean,itemkey,itemvalue,cre_by,cre_on,attribute) select 1,"sfi_cd",a.itemvalue,1,now(), 1290 from cor_tbl_txt a where txttype=2 and txt = "Bone with traces of carving";</v>
      </c>
    </row>
    <row r="743" spans="1:6" x14ac:dyDescent="0.2">
      <c r="A743" t="s">
        <v>4</v>
      </c>
      <c r="B743" t="s">
        <v>1529</v>
      </c>
      <c r="C743" t="s">
        <v>1530</v>
      </c>
      <c r="D743" t="s">
        <v>700</v>
      </c>
      <c r="E743">
        <f>VLOOKUP(D743,attrlookup!A$1:B$100,2)</f>
        <v>1256</v>
      </c>
      <c r="F743" t="str">
        <f>_xlfn.TEXTJOIN("",1,Query!A$1,sf_short_descriptions_mapped_to!E743,Query!B$1,sf_short_descriptions_mapped_to!C743,Query!C$1)</f>
        <v>insert into cor_tbl_attribute (boolean,itemkey,itemvalue,cre_by,cre_on,attribute) select 1,"sfi_cd",a.itemvalue,1,now(), 1256 from cor_tbl_txt a where txttype=2 and txt = "Carved object (from wheel barrow)";</v>
      </c>
    </row>
    <row r="744" spans="1:6" x14ac:dyDescent="0.2">
      <c r="A744" t="s">
        <v>4</v>
      </c>
      <c r="B744" t="s">
        <v>1531</v>
      </c>
      <c r="C744" t="s">
        <v>1532</v>
      </c>
      <c r="D744" t="s">
        <v>1512</v>
      </c>
      <c r="E744">
        <f>VLOOKUP(D744,attrlookup!A$1:B$100,2)</f>
        <v>1290</v>
      </c>
      <c r="F744" t="str">
        <f>_xlfn.TEXTJOIN("",1,Query!A$1,sf_short_descriptions_mapped_to!E744,Query!B$1,sf_short_descriptions_mapped_to!C744,Query!C$1)</f>
        <v>insert into cor_tbl_attribute (boolean,itemkey,itemvalue,cre_by,cre_on,attribute) select 1,"sfi_cd",a.itemvalue,1,now(), 1290 from cor_tbl_txt a where txttype=2 and txt = "corno";</v>
      </c>
    </row>
    <row r="745" spans="1:6" x14ac:dyDescent="0.2">
      <c r="A745" t="s">
        <v>4</v>
      </c>
      <c r="B745" t="s">
        <v>1533</v>
      </c>
      <c r="C745" t="s">
        <v>1534</v>
      </c>
      <c r="D745" t="s">
        <v>700</v>
      </c>
      <c r="E745">
        <f>VLOOKUP(D745,attrlookup!A$1:B$100,2)</f>
        <v>1256</v>
      </c>
      <c r="F745" t="str">
        <f>_xlfn.TEXTJOIN("",1,Query!A$1,sf_short_descriptions_mapped_to!E745,Query!B$1,sf_short_descriptions_mapped_to!C745,Query!C$1)</f>
        <v>insert into cor_tbl_attribute (boolean,itemkey,itemvalue,cre_by,cre_on,attribute) select 1,"sfi_cd",a.itemvalue,1,now(), 1256 from cor_tbl_txt a where txttype=2 and txt = "Decorated object";</v>
      </c>
    </row>
    <row r="746" spans="1:6" x14ac:dyDescent="0.2">
      <c r="A746" t="s">
        <v>4</v>
      </c>
      <c r="B746" t="s">
        <v>1535</v>
      </c>
      <c r="C746" t="s">
        <v>1536</v>
      </c>
      <c r="D746" t="s">
        <v>1537</v>
      </c>
      <c r="E746">
        <f>VLOOKUP(D746,attrlookup!A$1:B$100,2)</f>
        <v>1266</v>
      </c>
      <c r="F746" t="str">
        <f>_xlfn.TEXTJOIN("",1,Query!A$1,sf_short_descriptions_mapped_to!E746,Query!B$1,sf_short_descriptions_mapped_to!C746,Query!C$1)</f>
        <v>insert into cor_tbl_attribute (boolean,itemkey,itemvalue,cre_by,cre_on,attribute) select 1,"sfi_cd",a.itemvalue,1,now(), 1266 from cor_tbl_txt a where txttype=2 and txt = "Fish Bone with traces of carving";</v>
      </c>
    </row>
    <row r="747" spans="1:6" x14ac:dyDescent="0.2">
      <c r="A747" t="s">
        <v>4</v>
      </c>
      <c r="B747" t="s">
        <v>1538</v>
      </c>
      <c r="C747" t="s">
        <v>1539</v>
      </c>
      <c r="D747" t="s">
        <v>1512</v>
      </c>
      <c r="E747">
        <f>VLOOKUP(D747,attrlookup!A$1:B$100,2)</f>
        <v>1290</v>
      </c>
      <c r="F747" t="str">
        <f>_xlfn.TEXTJOIN("",1,Query!A$1,sf_short_descriptions_mapped_to!E747,Query!B$1,sf_short_descriptions_mapped_to!C747,Query!C$1)</f>
        <v>insert into cor_tbl_attribute (boolean,itemkey,itemvalue,cre_by,cre_on,attribute) select 1,"sfi_cd",a.itemvalue,1,now(), 1290 from cor_tbl_txt a where txttype=2 and txt = "fragment with incised decoration";</v>
      </c>
    </row>
    <row r="748" spans="1:6" x14ac:dyDescent="0.2">
      <c r="A748" t="s">
        <v>4</v>
      </c>
      <c r="B748" t="s">
        <v>1540</v>
      </c>
      <c r="C748" t="s">
        <v>1541</v>
      </c>
      <c r="D748" t="s">
        <v>1512</v>
      </c>
      <c r="E748">
        <f>VLOOKUP(D748,attrlookup!A$1:B$100,2)</f>
        <v>1290</v>
      </c>
      <c r="F748" t="str">
        <f>_xlfn.TEXTJOIN("",1,Query!A$1,sf_short_descriptions_mapped_to!E748,Query!B$1,sf_short_descriptions_mapped_to!C748,Query!C$1)</f>
        <v>insert into cor_tbl_attribute (boolean,itemkey,itemvalue,cre_by,cre_on,attribute) select 1,"sfi_cd",a.itemvalue,1,now(), 1290 from cor_tbl_txt a where txttype=2 and txt = "Object (carved bone)";</v>
      </c>
    </row>
    <row r="749" spans="1:6" x14ac:dyDescent="0.2">
      <c r="A749" t="s">
        <v>4</v>
      </c>
      <c r="B749" t="s">
        <v>1542</v>
      </c>
      <c r="C749" t="s">
        <v>1543</v>
      </c>
      <c r="D749" t="s">
        <v>1512</v>
      </c>
      <c r="E749">
        <f>VLOOKUP(D749,attrlookup!A$1:B$100,2)</f>
        <v>1290</v>
      </c>
      <c r="F749" t="str">
        <f>_xlfn.TEXTJOIN("",1,Query!A$1,sf_short_descriptions_mapped_to!E749,Query!B$1,sf_short_descriptions_mapped_to!C749,Query!C$1)</f>
        <v>insert into cor_tbl_attribute (boolean,itemkey,itemvalue,cre_by,cre_on,attribute) select 1,"sfi_cd",a.itemvalue,1,now(), 1290 from cor_tbl_txt a where txttype=2 and txt = "Oggetto";</v>
      </c>
    </row>
    <row r="750" spans="1:6" x14ac:dyDescent="0.2">
      <c r="A750" t="s">
        <v>4</v>
      </c>
      <c r="B750" t="s">
        <v>1544</v>
      </c>
      <c r="C750" t="s">
        <v>1545</v>
      </c>
      <c r="D750" t="s">
        <v>1512</v>
      </c>
      <c r="E750">
        <f>VLOOKUP(D750,attrlookup!A$1:B$100,2)</f>
        <v>1290</v>
      </c>
      <c r="F750" t="str">
        <f>_xlfn.TEXTJOIN("",1,Query!A$1,sf_short_descriptions_mapped_to!E750,Query!B$1,sf_short_descriptions_mapped_to!C750,Query!C$1)</f>
        <v>insert into cor_tbl_attribute (boolean,itemkey,itemvalue,cre_by,cre_on,attribute) select 1,"sfi_cd",a.itemvalue,1,now(), 1290 from cor_tbl_txt a where txttype=2 and txt = "Osso Lavorato";</v>
      </c>
    </row>
    <row r="751" spans="1:6" x14ac:dyDescent="0.2">
      <c r="A751" t="s">
        <v>4</v>
      </c>
      <c r="B751" t="s">
        <v>1546</v>
      </c>
      <c r="C751" t="s">
        <v>1547</v>
      </c>
      <c r="D751" t="s">
        <v>700</v>
      </c>
      <c r="E751">
        <f>VLOOKUP(D751,attrlookup!A$1:B$100,2)</f>
        <v>1256</v>
      </c>
      <c r="F751" t="str">
        <f>_xlfn.TEXTJOIN("",1,Query!A$1,sf_short_descriptions_mapped_to!E751,Query!B$1,sf_short_descriptions_mapped_to!C751,Query!C$1)</f>
        <v>insert into cor_tbl_attribute (boolean,itemkey,itemvalue,cre_by,cre_on,attribute) select 1,"sfi_cd",a.itemvalue,1,now(), 1256 from cor_tbl_txt a where txttype=2 and txt = "Panel/Plaque";</v>
      </c>
    </row>
    <row r="752" spans="1:6" x14ac:dyDescent="0.2">
      <c r="A752" t="s">
        <v>4</v>
      </c>
      <c r="B752" t="s">
        <v>1548</v>
      </c>
      <c r="C752" t="s">
        <v>1549</v>
      </c>
      <c r="D752" t="s">
        <v>1512</v>
      </c>
      <c r="E752">
        <f>VLOOKUP(D752,attrlookup!A$1:B$100,2)</f>
        <v>1290</v>
      </c>
      <c r="F752" t="str">
        <f>_xlfn.TEXTJOIN("",1,Query!A$1,sf_short_descriptions_mapped_to!E752,Query!B$1,sf_short_descriptions_mapped_to!C752,Query!C$1)</f>
        <v>insert into cor_tbl_attribute (boolean,itemkey,itemvalue,cre_by,cre_on,attribute) select 1,"sfi_cd",a.itemvalue,1,now(), 1290 from cor_tbl_txt a where txttype=2 and txt = "Part of a worked bone object";</v>
      </c>
    </row>
    <row r="753" spans="1:6" x14ac:dyDescent="0.2">
      <c r="A753" t="s">
        <v>4</v>
      </c>
      <c r="B753" t="s">
        <v>1550</v>
      </c>
      <c r="C753" t="s">
        <v>1551</v>
      </c>
      <c r="D753" t="s">
        <v>1512</v>
      </c>
      <c r="E753">
        <f>VLOOKUP(D753,attrlookup!A$1:B$100,2)</f>
        <v>1290</v>
      </c>
      <c r="F753" t="str">
        <f>_xlfn.TEXTJOIN("",1,Query!A$1,sf_short_descriptions_mapped_to!E753,Query!B$1,sf_short_descriptions_mapped_to!C753,Query!C$1)</f>
        <v>insert into cor_tbl_attribute (boolean,itemkey,itemvalue,cre_by,cre_on,attribute) select 1,"sfi_cd",a.itemvalue,1,now(), 1290 from cor_tbl_txt a where txttype=2 and txt = "plaque";</v>
      </c>
    </row>
    <row r="754" spans="1:6" x14ac:dyDescent="0.2">
      <c r="A754" t="s">
        <v>4</v>
      </c>
      <c r="B754" t="s">
        <v>1552</v>
      </c>
      <c r="C754" t="s">
        <v>1553</v>
      </c>
      <c r="D754" t="s">
        <v>700</v>
      </c>
      <c r="E754">
        <f>VLOOKUP(D754,attrlookup!A$1:B$100,2)</f>
        <v>1256</v>
      </c>
      <c r="F754" t="str">
        <f>_xlfn.TEXTJOIN("",1,Query!A$1,sf_short_descriptions_mapped_to!E754,Query!B$1,sf_short_descriptions_mapped_to!C754,Query!C$1)</f>
        <v>insert into cor_tbl_attribute (boolean,itemkey,itemvalue,cre_by,cre_on,attribute) select 1,"sfi_cd",a.itemvalue,1,now(), 1256 from cor_tbl_txt a where txttype=2 and txt = "Plaque/ panel";</v>
      </c>
    </row>
    <row r="755" spans="1:6" x14ac:dyDescent="0.2">
      <c r="A755" t="s">
        <v>4</v>
      </c>
      <c r="B755" t="s">
        <v>1554</v>
      </c>
      <c r="C755" t="s">
        <v>1555</v>
      </c>
      <c r="D755" t="s">
        <v>1512</v>
      </c>
      <c r="E755">
        <f>VLOOKUP(D755,attrlookup!A$1:B$100,2)</f>
        <v>1290</v>
      </c>
      <c r="F755" t="str">
        <f>_xlfn.TEXTJOIN("",1,Query!A$1,sf_short_descriptions_mapped_to!E755,Query!B$1,sf_short_descriptions_mapped_to!C755,Query!C$1)</f>
        <v>insert into cor_tbl_attribute (boolean,itemkey,itemvalue,cre_by,cre_on,attribute) select 1,"sfi_cd",a.itemvalue,1,now(), 1290 from cor_tbl_txt a where txttype=2 and txt = "Polished/worked animal horn";</v>
      </c>
    </row>
    <row r="756" spans="1:6" x14ac:dyDescent="0.2">
      <c r="A756" t="s">
        <v>4</v>
      </c>
      <c r="B756" t="s">
        <v>1556</v>
      </c>
      <c r="C756" t="s">
        <v>1512</v>
      </c>
      <c r="D756" t="s">
        <v>1512</v>
      </c>
      <c r="E756">
        <f>VLOOKUP(D756,attrlookup!A$1:B$100,2)</f>
        <v>1290</v>
      </c>
      <c r="F756" t="str">
        <f>_xlfn.TEXTJOIN("",1,Query!A$1,sf_short_descriptions_mapped_to!E756,Query!B$1,sf_short_descriptions_mapped_to!C756,Query!C$1)</f>
        <v>insert into cor_tbl_attribute (boolean,itemkey,itemvalue,cre_by,cre_on,attribute) select 1,"sfi_cd",a.itemvalue,1,now(), 1290 from cor_tbl_txt a where txttype=2 and txt = "worked bone";</v>
      </c>
    </row>
    <row r="757" spans="1:6" x14ac:dyDescent="0.2">
      <c r="A757" t="s">
        <v>4</v>
      </c>
      <c r="B757" t="s">
        <v>1557</v>
      </c>
      <c r="C757" t="s">
        <v>1558</v>
      </c>
      <c r="D757" t="s">
        <v>1512</v>
      </c>
      <c r="E757">
        <f>VLOOKUP(D757,attrlookup!A$1:B$100,2)</f>
        <v>1290</v>
      </c>
      <c r="F757" t="str">
        <f>_xlfn.TEXTJOIN("",1,Query!A$1,sf_short_descriptions_mapped_to!E757,Query!B$1,sf_short_descriptions_mapped_to!C757,Query!C$1)</f>
        <v>insert into cor_tbl_attribute (boolean,itemkey,itemvalue,cre_by,cre_on,attribute) select 1,"sfi_cd",a.itemvalue,1,now(), 1290 from cor_tbl_txt a where txttype=2 and txt = "Worked bone (?)";</v>
      </c>
    </row>
    <row r="758" spans="1:6" x14ac:dyDescent="0.2">
      <c r="A758" t="s">
        <v>4</v>
      </c>
      <c r="B758" t="s">
        <v>1559</v>
      </c>
      <c r="C758" t="s">
        <v>1560</v>
      </c>
      <c r="D758" t="s">
        <v>1512</v>
      </c>
      <c r="E758">
        <f>VLOOKUP(D758,attrlookup!A$1:B$100,2)</f>
        <v>1290</v>
      </c>
      <c r="F758" t="str">
        <f>_xlfn.TEXTJOIN("",1,Query!A$1,sf_short_descriptions_mapped_to!E758,Query!B$1,sf_short_descriptions_mapped_to!C758,Query!C$1)</f>
        <v>insert into cor_tbl_attribute (boolean,itemkey,itemvalue,cre_by,cre_on,attribute) select 1,"sfi_cd",a.itemvalue,1,now(), 1290 from cor_tbl_txt a where txttype=2 and txt = "Worked bone (found near wall 49)";</v>
      </c>
    </row>
    <row r="759" spans="1:6" x14ac:dyDescent="0.2">
      <c r="A759" t="s">
        <v>4</v>
      </c>
      <c r="B759" t="s">
        <v>1561</v>
      </c>
      <c r="C759" t="s">
        <v>1562</v>
      </c>
      <c r="D759" t="s">
        <v>1512</v>
      </c>
      <c r="E759">
        <f>VLOOKUP(D759,attrlookup!A$1:B$100,2)</f>
        <v>1290</v>
      </c>
      <c r="F759" t="str">
        <f>_xlfn.TEXTJOIN("",1,Query!A$1,sf_short_descriptions_mapped_to!E759,Query!B$1,sf_short_descriptions_mapped_to!C759,Query!C$1)</f>
        <v>insert into cor_tbl_attribute (boolean,itemkey,itemvalue,cre_by,cre_on,attribute) select 1,"sfi_cd",a.itemvalue,1,now(), 1290 from cor_tbl_txt a where txttype=2 and txt = "Worked horn";</v>
      </c>
    </row>
    <row r="760" spans="1:6" x14ac:dyDescent="0.2">
      <c r="A760" t="s">
        <v>4</v>
      </c>
      <c r="B760" t="s">
        <v>1563</v>
      </c>
      <c r="C760" t="s">
        <v>1564</v>
      </c>
      <c r="D760" t="s">
        <v>1565</v>
      </c>
      <c r="E760">
        <f>VLOOKUP(D760,attrlookup!A$1:B$100,2)</f>
        <v>1292</v>
      </c>
      <c r="F760" t="str">
        <f>_xlfn.TEXTJOIN("",1,Query!A$1,sf_short_descriptions_mapped_to!E760,Query!B$1,sf_short_descriptions_mapped_to!C760,Query!C$1)</f>
        <v>insert into cor_tbl_attribute (boolean,itemkey,itemvalue,cre_by,cre_on,attribute) select 1,"sfi_cd",a.itemvalue,1,now(), 1292 from cor_tbl_txt a where txttype=2 and txt = "3x frags engraved stone";</v>
      </c>
    </row>
    <row r="761" spans="1:6" x14ac:dyDescent="0.2">
      <c r="A761" t="s">
        <v>4</v>
      </c>
      <c r="B761" t="s">
        <v>1566</v>
      </c>
      <c r="C761" t="s">
        <v>1567</v>
      </c>
      <c r="D761" t="s">
        <v>1565</v>
      </c>
      <c r="E761">
        <f>VLOOKUP(D761,attrlookup!A$1:B$100,2)</f>
        <v>1292</v>
      </c>
      <c r="F761" t="str">
        <f>_xlfn.TEXTJOIN("",1,Query!A$1,sf_short_descriptions_mapped_to!E761,Query!B$1,sf_short_descriptions_mapped_to!C761,Query!C$1)</f>
        <v>insert into cor_tbl_attribute (boolean,itemkey,itemvalue,cre_by,cre_on,attribute) select 1,"sfi_cd",a.itemvalue,1,now(), 1292 from cor_tbl_txt a where txttype=2 and txt = "Abbeveratoio";</v>
      </c>
    </row>
    <row r="762" spans="1:6" x14ac:dyDescent="0.2">
      <c r="A762" t="s">
        <v>4</v>
      </c>
      <c r="B762" t="s">
        <v>1568</v>
      </c>
      <c r="C762" t="s">
        <v>1569</v>
      </c>
      <c r="D762" t="s">
        <v>1565</v>
      </c>
      <c r="E762">
        <f>VLOOKUP(D762,attrlookup!A$1:B$100,2)</f>
        <v>1292</v>
      </c>
      <c r="F762" t="str">
        <f>_xlfn.TEXTJOIN("",1,Query!A$1,sf_short_descriptions_mapped_to!E762,Query!B$1,sf_short_descriptions_mapped_to!C762,Query!C$1)</f>
        <v>insert into cor_tbl_attribute (boolean,itemkey,itemvalue,cre_by,cre_on,attribute) select 1,"sfi_cd",a.itemvalue,1,now(), 1292 from cor_tbl_txt a where txttype=2 and txt = "Decorated geometrically rectangular pumice";</v>
      </c>
    </row>
    <row r="763" spans="1:6" x14ac:dyDescent="0.2">
      <c r="A763" t="s">
        <v>4</v>
      </c>
      <c r="B763" t="s">
        <v>1570</v>
      </c>
      <c r="C763" t="s">
        <v>1571</v>
      </c>
      <c r="D763" t="s">
        <v>1565</v>
      </c>
      <c r="E763">
        <f>VLOOKUP(D763,attrlookup!A$1:B$100,2)</f>
        <v>1292</v>
      </c>
      <c r="F763" t="str">
        <f>_xlfn.TEXTJOIN("",1,Query!A$1,sf_short_descriptions_mapped_to!E763,Query!B$1,sf_short_descriptions_mapped_to!C763,Query!C$1)</f>
        <v>insert into cor_tbl_attribute (boolean,itemkey,itemvalue,cre_by,cre_on,attribute) select 1,"sfi_cd",a.itemvalue,1,now(), 1292 from cor_tbl_txt a where txttype=2 and txt = "flint (from sieve)";</v>
      </c>
    </row>
    <row r="764" spans="1:6" x14ac:dyDescent="0.2">
      <c r="A764" t="s">
        <v>4</v>
      </c>
      <c r="B764" t="s">
        <v>1572</v>
      </c>
      <c r="C764" t="s">
        <v>1573</v>
      </c>
      <c r="D764" t="s">
        <v>1565</v>
      </c>
      <c r="E764">
        <f>VLOOKUP(D764,attrlookup!A$1:B$100,2)</f>
        <v>1292</v>
      </c>
      <c r="F764" t="str">
        <f>_xlfn.TEXTJOIN("",1,Query!A$1,sf_short_descriptions_mapped_to!E764,Query!B$1,sf_short_descriptions_mapped_to!C764,Query!C$1)</f>
        <v>insert into cor_tbl_attribute (boolean,itemkey,itemvalue,cre_by,cre_on,attribute) select 1,"sfi_cd",a.itemvalue,1,now(), 1292 from cor_tbl_txt a where txttype=2 and txt = "flint core";</v>
      </c>
    </row>
    <row r="765" spans="1:6" x14ac:dyDescent="0.2">
      <c r="A765" t="s">
        <v>4</v>
      </c>
      <c r="B765" t="s">
        <v>1574</v>
      </c>
      <c r="C765" t="s">
        <v>1575</v>
      </c>
      <c r="D765" t="s">
        <v>1565</v>
      </c>
      <c r="E765">
        <f>VLOOKUP(D765,attrlookup!A$1:B$100,2)</f>
        <v>1292</v>
      </c>
      <c r="F765" t="str">
        <f>_xlfn.TEXTJOIN("",1,Query!A$1,sf_short_descriptions_mapped_to!E765,Query!B$1,sf_short_descriptions_mapped_to!C765,Query!C$1)</f>
        <v>insert into cor_tbl_attribute (boolean,itemkey,itemvalue,cre_by,cre_on,attribute) select 1,"sfi_cd",a.itemvalue,1,now(), 1292 from cor_tbl_txt a where txttype=2 and txt = "Flint flake";</v>
      </c>
    </row>
    <row r="766" spans="1:6" x14ac:dyDescent="0.2">
      <c r="A766" t="s">
        <v>4</v>
      </c>
      <c r="B766" t="s">
        <v>1576</v>
      </c>
      <c r="C766" t="s">
        <v>1577</v>
      </c>
      <c r="D766" t="s">
        <v>1565</v>
      </c>
      <c r="E766">
        <f>VLOOKUP(D766,attrlookup!A$1:B$100,2)</f>
        <v>1292</v>
      </c>
      <c r="F766" t="str">
        <f>_xlfn.TEXTJOIN("",1,Query!A$1,sf_short_descriptions_mapped_to!E766,Query!B$1,sf_short_descriptions_mapped_to!C766,Query!C$1)</f>
        <v>insert into cor_tbl_attribute (boolean,itemkey,itemvalue,cre_by,cre_on,attribute) select 1,"sfi_cd",a.itemvalue,1,now(), 1292 from cor_tbl_txt a where txttype=2 and txt = "Flint tool";</v>
      </c>
    </row>
    <row r="767" spans="1:6" x14ac:dyDescent="0.2">
      <c r="A767" t="s">
        <v>4</v>
      </c>
      <c r="B767" t="s">
        <v>1578</v>
      </c>
      <c r="C767" t="s">
        <v>1579</v>
      </c>
      <c r="D767" t="s">
        <v>1565</v>
      </c>
      <c r="E767">
        <f>VLOOKUP(D767,attrlookup!A$1:B$100,2)</f>
        <v>1292</v>
      </c>
      <c r="F767" t="str">
        <f>_xlfn.TEXTJOIN("",1,Query!A$1,sf_short_descriptions_mapped_to!E767,Query!B$1,sf_short_descriptions_mapped_to!C767,Query!C$1)</f>
        <v>insert into cor_tbl_attribute (boolean,itemkey,itemvalue,cre_by,cre_on,attribute) select 1,"sfi_cd",a.itemvalue,1,now(), 1292 from cor_tbl_txt a where txttype=2 and txt = "Fragment of decorated object";</v>
      </c>
    </row>
    <row r="768" spans="1:6" x14ac:dyDescent="0.2">
      <c r="A768" t="s">
        <v>4</v>
      </c>
      <c r="B768" t="s">
        <v>1580</v>
      </c>
      <c r="C768" t="s">
        <v>1581</v>
      </c>
      <c r="D768" t="s">
        <v>1565</v>
      </c>
      <c r="E768">
        <f>VLOOKUP(D768,attrlookup!A$1:B$100,2)</f>
        <v>1292</v>
      </c>
      <c r="F768" t="str">
        <f>_xlfn.TEXTJOIN("",1,Query!A$1,sf_short_descriptions_mapped_to!E768,Query!B$1,sf_short_descriptions_mapped_to!C768,Query!C$1)</f>
        <v>insert into cor_tbl_attribute (boolean,itemkey,itemvalue,cre_by,cre_on,attribute) select 1,"sfi_cd",a.itemvalue,1,now(), 1292 from cor_tbl_txt a where txttype=2 and txt = "fragment/whetstone";</v>
      </c>
    </row>
    <row r="769" spans="1:6" x14ac:dyDescent="0.2">
      <c r="A769" t="s">
        <v>4</v>
      </c>
      <c r="B769" t="s">
        <v>1582</v>
      </c>
      <c r="C769" t="s">
        <v>1583</v>
      </c>
      <c r="D769" t="s">
        <v>1565</v>
      </c>
      <c r="E769">
        <f>VLOOKUP(D769,attrlookup!A$1:B$100,2)</f>
        <v>1292</v>
      </c>
      <c r="F769" t="str">
        <f>_xlfn.TEXTJOIN("",1,Query!A$1,sf_short_descriptions_mapped_to!E769,Query!B$1,sf_short_descriptions_mapped_to!C769,Query!C$1)</f>
        <v>insert into cor_tbl_attribute (boolean,itemkey,itemvalue,cre_by,cre_on,attribute) select 1,"sfi_cd",a.itemvalue,1,now(), 1292 from cor_tbl_txt a where txttype=2 and txt = "Grinding Stone (for cosmetics)";</v>
      </c>
    </row>
    <row r="770" spans="1:6" x14ac:dyDescent="0.2">
      <c r="A770" t="s">
        <v>4</v>
      </c>
      <c r="B770" t="s">
        <v>1584</v>
      </c>
      <c r="C770" t="s">
        <v>1585</v>
      </c>
      <c r="D770" t="s">
        <v>1565</v>
      </c>
      <c r="E770">
        <f>VLOOKUP(D770,attrlookup!A$1:B$100,2)</f>
        <v>1292</v>
      </c>
      <c r="F770" t="str">
        <f>_xlfn.TEXTJOIN("",1,Query!A$1,sf_short_descriptions_mapped_to!E770,Query!B$1,sf_short_descriptions_mapped_to!C770,Query!C$1)</f>
        <v>insert into cor_tbl_attribute (boolean,itemkey,itemvalue,cre_by,cre_on,attribute) select 1,"sfi_cd",a.itemvalue,1,now(), 1292 from cor_tbl_txt a where txttype=2 and txt = "Knapped flint";</v>
      </c>
    </row>
    <row r="771" spans="1:6" x14ac:dyDescent="0.2">
      <c r="A771" t="s">
        <v>4</v>
      </c>
      <c r="B771" t="s">
        <v>1586</v>
      </c>
      <c r="C771" t="s">
        <v>1587</v>
      </c>
      <c r="D771" t="s">
        <v>1565</v>
      </c>
      <c r="E771">
        <f>VLOOKUP(D771,attrlookup!A$1:B$100,2)</f>
        <v>1292</v>
      </c>
      <c r="F771" t="str">
        <f>_xlfn.TEXTJOIN("",1,Query!A$1,sf_short_descriptions_mapped_to!E771,Query!B$1,sf_short_descriptions_mapped_to!C771,Query!C$1)</f>
        <v>insert into cor_tbl_attribute (boolean,itemkey,itemvalue,cre_by,cre_on,attribute) select 1,"sfi_cd",a.itemvalue,1,now(), 1292 from cor_tbl_txt a where txttype=2 and txt = "Lastrina Lavorata";</v>
      </c>
    </row>
    <row r="772" spans="1:6" x14ac:dyDescent="0.2">
      <c r="A772" t="s">
        <v>4</v>
      </c>
      <c r="B772" t="s">
        <v>1588</v>
      </c>
      <c r="C772" t="s">
        <v>1589</v>
      </c>
      <c r="D772" t="s">
        <v>1565</v>
      </c>
      <c r="E772">
        <f>VLOOKUP(D772,attrlookup!A$1:B$100,2)</f>
        <v>1292</v>
      </c>
      <c r="F772" t="str">
        <f>_xlfn.TEXTJOIN("",1,Query!A$1,sf_short_descriptions_mapped_to!E772,Query!B$1,sf_short_descriptions_mapped_to!C772,Query!C$1)</f>
        <v>insert into cor_tbl_attribute (boolean,itemkey,itemvalue,cre_by,cre_on,attribute) select 1,"sfi_cd",a.itemvalue,1,now(), 1292 from cor_tbl_txt a where txttype=2 and txt = "Lithic";</v>
      </c>
    </row>
    <row r="773" spans="1:6" x14ac:dyDescent="0.2">
      <c r="A773" t="s">
        <v>4</v>
      </c>
      <c r="B773" t="s">
        <v>1590</v>
      </c>
      <c r="C773" t="s">
        <v>1591</v>
      </c>
      <c r="D773" t="s">
        <v>1565</v>
      </c>
      <c r="E773">
        <f>VLOOKUP(D773,attrlookup!A$1:B$100,2)</f>
        <v>1292</v>
      </c>
      <c r="F773" t="str">
        <f>_xlfn.TEXTJOIN("",1,Query!A$1,sf_short_descriptions_mapped_to!E773,Query!B$1,sf_short_descriptions_mapped_to!C773,Query!C$1)</f>
        <v>insert into cor_tbl_attribute (boolean,itemkey,itemvalue,cre_by,cre_on,attribute) select 1,"sfi_cd",a.itemvalue,1,now(), 1292 from cor_tbl_txt a where txttype=2 and txt = "Nucleo";</v>
      </c>
    </row>
    <row r="774" spans="1:6" x14ac:dyDescent="0.2">
      <c r="A774" t="s">
        <v>4</v>
      </c>
      <c r="B774" t="s">
        <v>1592</v>
      </c>
      <c r="C774" t="s">
        <v>1593</v>
      </c>
      <c r="D774" t="s">
        <v>1565</v>
      </c>
      <c r="E774">
        <f>VLOOKUP(D774,attrlookup!A$1:B$100,2)</f>
        <v>1292</v>
      </c>
      <c r="F774" t="str">
        <f>_xlfn.TEXTJOIN("",1,Query!A$1,sf_short_descriptions_mapped_to!E774,Query!B$1,sf_short_descriptions_mapped_to!C774,Query!C$1)</f>
        <v>insert into cor_tbl_attribute (boolean,itemkey,itemvalue,cre_by,cre_on,attribute) select 1,"sfi_cd",a.itemvalue,1,now(), 1292 from cor_tbl_txt a where txttype=2 and txt = "Nucleus (1.70m from 17.2385)";</v>
      </c>
    </row>
    <row r="775" spans="1:6" x14ac:dyDescent="0.2">
      <c r="A775" t="s">
        <v>4</v>
      </c>
      <c r="B775" t="s">
        <v>1594</v>
      </c>
      <c r="C775" t="s">
        <v>1595</v>
      </c>
      <c r="D775" t="s">
        <v>1565</v>
      </c>
      <c r="E775">
        <f>VLOOKUP(D775,attrlookup!A$1:B$100,2)</f>
        <v>1292</v>
      </c>
      <c r="F775" t="str">
        <f>_xlfn.TEXTJOIN("",1,Query!A$1,sf_short_descriptions_mapped_to!E775,Query!B$1,sf_short_descriptions_mapped_to!C775,Query!C$1)</f>
        <v>insert into cor_tbl_attribute (boolean,itemkey,itemvalue,cre_by,cre_on,attribute) select 1,"sfi_cd",a.itemvalue,1,now(), 1292 from cor_tbl_txt a where txttype=2 and txt = "Object/Tool";</v>
      </c>
    </row>
    <row r="776" spans="1:6" x14ac:dyDescent="0.2">
      <c r="A776" t="s">
        <v>4</v>
      </c>
      <c r="B776" t="s">
        <v>1596</v>
      </c>
      <c r="C776" t="s">
        <v>1597</v>
      </c>
      <c r="D776" t="s">
        <v>1565</v>
      </c>
      <c r="E776">
        <f>VLOOKUP(D776,attrlookup!A$1:B$100,2)</f>
        <v>1292</v>
      </c>
      <c r="F776" t="str">
        <f>_xlfn.TEXTJOIN("",1,Query!A$1,sf_short_descriptions_mapped_to!E776,Query!B$1,sf_short_descriptions_mapped_to!C776,Query!C$1)</f>
        <v>insert into cor_tbl_attribute (boolean,itemkey,itemvalue,cre_by,cre_on,attribute) select 1,"sfi_cd",a.itemvalue,1,now(), 1292 from cor_tbl_txt a where txttype=2 and txt = "Oggetto Lavorato";</v>
      </c>
    </row>
    <row r="777" spans="1:6" x14ac:dyDescent="0.2">
      <c r="A777" t="s">
        <v>4</v>
      </c>
      <c r="B777" t="s">
        <v>1598</v>
      </c>
      <c r="C777" t="s">
        <v>1599</v>
      </c>
      <c r="D777" t="s">
        <v>1565</v>
      </c>
      <c r="E777">
        <f>VLOOKUP(D777,attrlookup!A$1:B$100,2)</f>
        <v>1292</v>
      </c>
      <c r="F777" t="str">
        <f>_xlfn.TEXTJOIN("",1,Query!A$1,sf_short_descriptions_mapped_to!E777,Query!B$1,sf_short_descriptions_mapped_to!C777,Query!C$1)</f>
        <v>insert into cor_tbl_attribute (boolean,itemkey,itemvalue,cre_by,cre_on,attribute) select 1,"sfi_cd",a.itemvalue,1,now(), 1292 from cor_tbl_txt a where txttype=2 and txt = "Palla";</v>
      </c>
    </row>
    <row r="778" spans="1:6" x14ac:dyDescent="0.2">
      <c r="A778" t="s">
        <v>4</v>
      </c>
      <c r="B778" t="s">
        <v>1600</v>
      </c>
      <c r="C778" t="s">
        <v>1601</v>
      </c>
      <c r="D778" t="s">
        <v>1565</v>
      </c>
      <c r="E778">
        <f>VLOOKUP(D778,attrlookup!A$1:B$100,2)</f>
        <v>1292</v>
      </c>
      <c r="F778" t="str">
        <f>_xlfn.TEXTJOIN("",1,Query!A$1,sf_short_descriptions_mapped_to!E778,Query!B$1,sf_short_descriptions_mapped_to!C778,Query!C$1)</f>
        <v>insert into cor_tbl_attribute (boolean,itemkey,itemvalue,cre_by,cre_on,attribute) select 1,"sfi_cd",a.itemvalue,1,now(), 1292 from cor_tbl_txt a where txttype=2 and txt = "Piece of flint";</v>
      </c>
    </row>
    <row r="779" spans="1:6" x14ac:dyDescent="0.2">
      <c r="A779" t="s">
        <v>4</v>
      </c>
      <c r="B779" t="s">
        <v>1602</v>
      </c>
      <c r="C779" t="s">
        <v>1603</v>
      </c>
      <c r="D779" t="s">
        <v>1565</v>
      </c>
      <c r="E779">
        <f>VLOOKUP(D779,attrlookup!A$1:B$100,2)</f>
        <v>1292</v>
      </c>
      <c r="F779" t="str">
        <f>_xlfn.TEXTJOIN("",1,Query!A$1,sf_short_descriptions_mapped_to!E779,Query!B$1,sf_short_descriptions_mapped_to!C779,Query!C$1)</f>
        <v>insert into cor_tbl_attribute (boolean,itemkey,itemvalue,cre_by,cre_on,attribute) select 1,"sfi_cd",a.itemvalue,1,now(), 1292 from cor_tbl_txt a where txttype=2 and txt = "Piece of flint/flake";</v>
      </c>
    </row>
    <row r="780" spans="1:6" x14ac:dyDescent="0.2">
      <c r="A780" t="s">
        <v>4</v>
      </c>
      <c r="B780" t="s">
        <v>1604</v>
      </c>
      <c r="C780" t="s">
        <v>1605</v>
      </c>
      <c r="D780" t="s">
        <v>1565</v>
      </c>
      <c r="E780">
        <f>VLOOKUP(D780,attrlookup!A$1:B$100,2)</f>
        <v>1292</v>
      </c>
      <c r="F780" t="str">
        <f>_xlfn.TEXTJOIN("",1,Query!A$1,sf_short_descriptions_mapped_to!E780,Query!B$1,sf_short_descriptions_mapped_to!C780,Query!C$1)</f>
        <v>insert into cor_tbl_attribute (boolean,itemkey,itemvalue,cre_by,cre_on,attribute) select 1,"sfi_cd",a.itemvalue,1,now(), 1292 from cor_tbl_txt a where txttype=2 and txt = "Pietra Lavorata";</v>
      </c>
    </row>
    <row r="781" spans="1:6" x14ac:dyDescent="0.2">
      <c r="A781" t="s">
        <v>4</v>
      </c>
      <c r="B781" t="s">
        <v>1606</v>
      </c>
      <c r="C781" t="s">
        <v>1607</v>
      </c>
      <c r="D781" t="s">
        <v>1565</v>
      </c>
      <c r="E781">
        <f>VLOOKUP(D781,attrlookup!A$1:B$100,2)</f>
        <v>1292</v>
      </c>
      <c r="F781" t="str">
        <f>_xlfn.TEXTJOIN("",1,Query!A$1,sf_short_descriptions_mapped_to!E781,Query!B$1,sf_short_descriptions_mapped_to!C781,Query!C$1)</f>
        <v>insert into cor_tbl_attribute (boolean,itemkey,itemvalue,cre_by,cre_on,attribute) select 1,"sfi_cd",a.itemvalue,1,now(), 1292 from cor_tbl_txt a where txttype=2 and txt = "Round engraved object";</v>
      </c>
    </row>
    <row r="782" spans="1:6" x14ac:dyDescent="0.2">
      <c r="A782" t="s">
        <v>4</v>
      </c>
      <c r="B782" t="s">
        <v>1608</v>
      </c>
      <c r="C782" t="s">
        <v>1609</v>
      </c>
      <c r="D782" t="s">
        <v>1565</v>
      </c>
      <c r="E782">
        <f>VLOOKUP(D782,attrlookup!A$1:B$100,2)</f>
        <v>1292</v>
      </c>
      <c r="F782" t="str">
        <f>_xlfn.TEXTJOIN("",1,Query!A$1,sf_short_descriptions_mapped_to!E782,Query!B$1,sf_short_descriptions_mapped_to!C782,Query!C$1)</f>
        <v>insert into cor_tbl_attribute (boolean,itemkey,itemvalue,cre_by,cre_on,attribute) select 1,"sfi_cd",a.itemvalue,1,now(), 1292 from cor_tbl_txt a where txttype=2 and txt = "Scheggia";</v>
      </c>
    </row>
    <row r="783" spans="1:6" x14ac:dyDescent="0.2">
      <c r="A783" t="s">
        <v>4</v>
      </c>
      <c r="B783" t="s">
        <v>1610</v>
      </c>
      <c r="C783" t="s">
        <v>1611</v>
      </c>
      <c r="D783" t="s">
        <v>1565</v>
      </c>
      <c r="E783">
        <f>VLOOKUP(D783,attrlookup!A$1:B$100,2)</f>
        <v>1292</v>
      </c>
      <c r="F783" t="str">
        <f>_xlfn.TEXTJOIN("",1,Query!A$1,sf_short_descriptions_mapped_to!E783,Query!B$1,sf_short_descriptions_mapped_to!C783,Query!C$1)</f>
        <v>insert into cor_tbl_attribute (boolean,itemkey,itemvalue,cre_by,cre_on,attribute) select 1,"sfi_cd",a.itemvalue,1,now(), 1292 from cor_tbl_txt a where txttype=2 and txt = "Slab (cleaning profiles of pit in rm 37)";</v>
      </c>
    </row>
    <row r="784" spans="1:6" x14ac:dyDescent="0.2">
      <c r="A784" t="s">
        <v>4</v>
      </c>
      <c r="B784" t="s">
        <v>1612</v>
      </c>
      <c r="C784" t="s">
        <v>1613</v>
      </c>
      <c r="D784" t="s">
        <v>1565</v>
      </c>
      <c r="E784">
        <f>VLOOKUP(D784,attrlookup!A$1:B$100,2)</f>
        <v>1292</v>
      </c>
      <c r="F784" t="str">
        <f>_xlfn.TEXTJOIN("",1,Query!A$1,sf_short_descriptions_mapped_to!E784,Query!B$1,sf_short_descriptions_mapped_to!C784,Query!C$1)</f>
        <v>insert into cor_tbl_attribute (boolean,itemkey,itemvalue,cre_by,cre_on,attribute) select 1,"sfi_cd",a.itemvalue,1,now(), 1292 from cor_tbl_txt a where txttype=2 and txt = "stone object - thymaterion or kernos";</v>
      </c>
    </row>
    <row r="785" spans="1:6" x14ac:dyDescent="0.2">
      <c r="A785" t="s">
        <v>4</v>
      </c>
      <c r="B785" t="s">
        <v>1614</v>
      </c>
      <c r="C785" t="s">
        <v>1615</v>
      </c>
      <c r="D785" t="s">
        <v>1565</v>
      </c>
      <c r="E785">
        <f>VLOOKUP(D785,attrlookup!A$1:B$100,2)</f>
        <v>1292</v>
      </c>
      <c r="F785" t="str">
        <f>_xlfn.TEXTJOIN("",1,Query!A$1,sf_short_descriptions_mapped_to!E785,Query!B$1,sf_short_descriptions_mapped_to!C785,Query!C$1)</f>
        <v>insert into cor_tbl_attribute (boolean,itemkey,itemvalue,cre_by,cre_on,attribute) select 1,"sfi_cd",a.itemvalue,1,now(), 1292 from cor_tbl_txt a where txttype=2 and txt = "Stone object, 2 frags";</v>
      </c>
    </row>
    <row r="786" spans="1:6" x14ac:dyDescent="0.2">
      <c r="A786" t="s">
        <v>4</v>
      </c>
      <c r="B786" t="s">
        <v>1616</v>
      </c>
      <c r="C786" t="s">
        <v>1617</v>
      </c>
      <c r="D786" t="s">
        <v>1565</v>
      </c>
      <c r="E786">
        <f>VLOOKUP(D786,attrlookup!A$1:B$100,2)</f>
        <v>1292</v>
      </c>
      <c r="F786" t="str">
        <f>_xlfn.TEXTJOIN("",1,Query!A$1,sf_short_descriptions_mapped_to!E786,Query!B$1,sf_short_descriptions_mapped_to!C786,Query!C$1)</f>
        <v>insert into cor_tbl_attribute (boolean,itemkey,itemvalue,cre_by,cre_on,attribute) select 1,"sfi_cd",a.itemvalue,1,now(), 1292 from cor_tbl_txt a where txttype=2 and txt = "Stopper";</v>
      </c>
    </row>
    <row r="787" spans="1:6" x14ac:dyDescent="0.2">
      <c r="A787" t="s">
        <v>4</v>
      </c>
      <c r="B787" t="s">
        <v>1618</v>
      </c>
      <c r="C787" t="s">
        <v>1619</v>
      </c>
      <c r="D787" t="s">
        <v>1565</v>
      </c>
      <c r="E787">
        <f>VLOOKUP(D787,attrlookup!A$1:B$100,2)</f>
        <v>1292</v>
      </c>
      <c r="F787" t="str">
        <f>_xlfn.TEXTJOIN("",1,Query!A$1,sf_short_descriptions_mapped_to!E787,Query!B$1,sf_short_descriptions_mapped_to!C787,Query!C$1)</f>
        <v>insert into cor_tbl_attribute (boolean,itemkey,itemvalue,cre_by,cre_on,attribute) select 1,"sfi_cd",a.itemvalue,1,now(), 1292 from cor_tbl_txt a where txttype=2 and txt = "worked flint";</v>
      </c>
    </row>
    <row r="788" spans="1:6" x14ac:dyDescent="0.2">
      <c r="A788" t="s">
        <v>4</v>
      </c>
      <c r="B788" t="s">
        <v>1620</v>
      </c>
      <c r="C788" t="s">
        <v>1621</v>
      </c>
      <c r="D788" t="s">
        <v>1565</v>
      </c>
      <c r="E788">
        <f>VLOOKUP(D788,attrlookup!A$1:B$100,2)</f>
        <v>1292</v>
      </c>
      <c r="F788" t="str">
        <f>_xlfn.TEXTJOIN("",1,Query!A$1,sf_short_descriptions_mapped_to!E788,Query!B$1,sf_short_descriptions_mapped_to!C788,Query!C$1)</f>
        <v>insert into cor_tbl_attribute (boolean,itemkey,itemvalue,cre_by,cre_on,attribute) select 1,"sfi_cd",a.itemvalue,1,now(), 1292 from cor_tbl_txt a where txttype=2 and txt = "worked stone frag";</v>
      </c>
    </row>
    <row r="789" spans="1:6" x14ac:dyDescent="0.2">
      <c r="A789" t="s">
        <v>4</v>
      </c>
      <c r="B789" t="s">
        <v>1622</v>
      </c>
      <c r="C789" t="s">
        <v>1623</v>
      </c>
      <c r="D789" t="s">
        <v>1286</v>
      </c>
      <c r="E789">
        <f>VLOOKUP(D789,attrlookup!A$1:B$100,2)</f>
        <v>1283</v>
      </c>
      <c r="F789" t="str">
        <f>_xlfn.TEXTJOIN("",1,Query!A$1,sf_short_descriptions_mapped_to!E789,Query!B$1,sf_short_descriptions_mapped_to!C789,Query!C$1)</f>
        <v>insert into cor_tbl_attribute (boolean,itemkey,itemvalue,cre_by,cre_on,attribute) select 1,"sfi_cd",a.itemvalue,1,now(), 1283 from cor_tbl_txt a where txttype=2 and txt = "Iron/Clay Concentration of iron object on clay roofing material";</v>
      </c>
    </row>
    <row r="790" spans="1:6" x14ac:dyDescent="0.2">
      <c r="A790" t="s">
        <v>4</v>
      </c>
      <c r="B790" t="s">
        <v>1624</v>
      </c>
      <c r="C790" t="s">
        <v>1625</v>
      </c>
      <c r="E790" t="e">
        <f>VLOOKUP(D790,attrlookup!A$1:B$100,2)</f>
        <v>#N/A</v>
      </c>
    </row>
    <row r="791" spans="1:6" x14ac:dyDescent="0.2">
      <c r="A791" t="s">
        <v>4</v>
      </c>
      <c r="B791" t="s">
        <v>1626</v>
      </c>
      <c r="C791" t="s">
        <v>1627</v>
      </c>
      <c r="E791" t="e">
        <f>VLOOKUP(D791,attrlookup!A$1:B$100,2)</f>
        <v>#N/A</v>
      </c>
    </row>
    <row r="792" spans="1:6" x14ac:dyDescent="0.2">
      <c r="A792" t="s">
        <v>4</v>
      </c>
      <c r="B792" t="s">
        <v>1628</v>
      </c>
      <c r="C792" t="s">
        <v>1629</v>
      </c>
      <c r="E792" t="e">
        <f>VLOOKUP(D792,attrlookup!A$1:B$100,2)</f>
        <v>#N/A</v>
      </c>
    </row>
    <row r="793" spans="1:6" x14ac:dyDescent="0.2">
      <c r="A793" t="s">
        <v>4</v>
      </c>
      <c r="B793" t="s">
        <v>1630</v>
      </c>
      <c r="C793" t="s">
        <v>1631</v>
      </c>
      <c r="E793" t="e">
        <f>VLOOKUP(D793,attrlookup!A$1:B$100,2)</f>
        <v>#N/A</v>
      </c>
    </row>
    <row r="794" spans="1:6" x14ac:dyDescent="0.2">
      <c r="A794" t="s">
        <v>4</v>
      </c>
      <c r="B794" t="s">
        <v>1632</v>
      </c>
      <c r="C794" t="s">
        <v>1633</v>
      </c>
      <c r="E794" t="e">
        <f>VLOOKUP(D794,attrlookup!A$1:B$100,2)</f>
        <v>#N/A</v>
      </c>
    </row>
    <row r="795" spans="1:6" x14ac:dyDescent="0.2">
      <c r="E795" t="e">
        <f>VLOOKUP(D795,attrlookup!A$1:B$100,2)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6"/>
  <sheetViews>
    <sheetView workbookViewId="0">
      <selection activeCell="D6" sqref="D6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7</v>
      </c>
      <c r="B1">
        <v>1237</v>
      </c>
    </row>
    <row r="2" spans="1:2" x14ac:dyDescent="0.2">
      <c r="A2" t="s">
        <v>12</v>
      </c>
      <c r="B2">
        <v>1238</v>
      </c>
    </row>
    <row r="3" spans="1:2" x14ac:dyDescent="0.2">
      <c r="A3" t="s">
        <v>153</v>
      </c>
      <c r="B3">
        <v>1239</v>
      </c>
    </row>
    <row r="4" spans="1:2" x14ac:dyDescent="0.2">
      <c r="A4" t="s">
        <v>159</v>
      </c>
      <c r="B4">
        <v>1240</v>
      </c>
    </row>
    <row r="5" spans="1:2" x14ac:dyDescent="0.2">
      <c r="A5" t="s">
        <v>173</v>
      </c>
      <c r="B5">
        <v>1241</v>
      </c>
    </row>
    <row r="6" spans="1:2" x14ac:dyDescent="0.2">
      <c r="A6" t="s">
        <v>238</v>
      </c>
      <c r="B6">
        <v>1242</v>
      </c>
    </row>
    <row r="7" spans="1:2" x14ac:dyDescent="0.2">
      <c r="A7" t="s">
        <v>258</v>
      </c>
      <c r="B7">
        <v>1243</v>
      </c>
    </row>
    <row r="8" spans="1:2" x14ac:dyDescent="0.2">
      <c r="A8" t="s">
        <v>265</v>
      </c>
      <c r="B8">
        <v>1244</v>
      </c>
    </row>
    <row r="9" spans="1:2" x14ac:dyDescent="0.2">
      <c r="A9" t="s">
        <v>350</v>
      </c>
      <c r="B9">
        <v>1245</v>
      </c>
    </row>
    <row r="10" spans="1:2" x14ac:dyDescent="0.2">
      <c r="A10" t="s">
        <v>359</v>
      </c>
      <c r="B10">
        <v>1246</v>
      </c>
    </row>
    <row r="11" spans="1:2" x14ac:dyDescent="0.2">
      <c r="A11" t="s">
        <v>368</v>
      </c>
      <c r="B11">
        <v>1247</v>
      </c>
    </row>
    <row r="12" spans="1:2" x14ac:dyDescent="0.2">
      <c r="A12" t="s">
        <v>405</v>
      </c>
      <c r="B12">
        <v>1248</v>
      </c>
    </row>
    <row r="13" spans="1:2" x14ac:dyDescent="0.2">
      <c r="A13" t="s">
        <v>414</v>
      </c>
      <c r="B13">
        <v>1249</v>
      </c>
    </row>
    <row r="14" spans="1:2" x14ac:dyDescent="0.2">
      <c r="A14" t="s">
        <v>435</v>
      </c>
      <c r="B14">
        <v>1250</v>
      </c>
    </row>
    <row r="15" spans="1:2" x14ac:dyDescent="0.2">
      <c r="A15" t="s">
        <v>480</v>
      </c>
      <c r="B15">
        <v>1251</v>
      </c>
    </row>
    <row r="16" spans="1:2" x14ac:dyDescent="0.2">
      <c r="A16" t="s">
        <v>495</v>
      </c>
      <c r="B16">
        <v>1252</v>
      </c>
    </row>
    <row r="17" spans="1:2" x14ac:dyDescent="0.2">
      <c r="A17" t="s">
        <v>471</v>
      </c>
      <c r="B17">
        <v>1253</v>
      </c>
    </row>
    <row r="18" spans="1:2" x14ac:dyDescent="0.2">
      <c r="A18" t="s">
        <v>516</v>
      </c>
      <c r="B18">
        <v>1254</v>
      </c>
    </row>
    <row r="19" spans="1:2" x14ac:dyDescent="0.2">
      <c r="A19" t="s">
        <v>697</v>
      </c>
      <c r="B19">
        <v>1255</v>
      </c>
    </row>
    <row r="20" spans="1:2" x14ac:dyDescent="0.2">
      <c r="A20" t="s">
        <v>700</v>
      </c>
      <c r="B20">
        <v>1256</v>
      </c>
    </row>
    <row r="21" spans="1:2" x14ac:dyDescent="0.2">
      <c r="A21" t="s">
        <v>707</v>
      </c>
      <c r="B21">
        <v>1257</v>
      </c>
    </row>
    <row r="22" spans="1:2" x14ac:dyDescent="0.2">
      <c r="A22" t="s">
        <v>718</v>
      </c>
      <c r="B22">
        <v>1258</v>
      </c>
    </row>
    <row r="23" spans="1:2" x14ac:dyDescent="0.2">
      <c r="A23" t="s">
        <v>721</v>
      </c>
      <c r="B23">
        <v>1259</v>
      </c>
    </row>
    <row r="24" spans="1:2" x14ac:dyDescent="0.2">
      <c r="A24" t="s">
        <v>745</v>
      </c>
      <c r="B24">
        <v>1260</v>
      </c>
    </row>
    <row r="25" spans="1:2" x14ac:dyDescent="0.2">
      <c r="A25" t="s">
        <v>772</v>
      </c>
      <c r="B25">
        <v>1261</v>
      </c>
    </row>
    <row r="26" spans="1:2" x14ac:dyDescent="0.2">
      <c r="A26" t="s">
        <v>777</v>
      </c>
      <c r="B26">
        <v>1262</v>
      </c>
    </row>
    <row r="27" spans="1:2" x14ac:dyDescent="0.2">
      <c r="A27" t="s">
        <v>790</v>
      </c>
      <c r="B27">
        <v>1263</v>
      </c>
    </row>
    <row r="28" spans="1:2" x14ac:dyDescent="0.2">
      <c r="A28" t="s">
        <v>826</v>
      </c>
      <c r="B28">
        <v>1264</v>
      </c>
    </row>
    <row r="29" spans="1:2" x14ac:dyDescent="0.2">
      <c r="A29" t="s">
        <v>833</v>
      </c>
      <c r="B29">
        <v>1265</v>
      </c>
    </row>
    <row r="30" spans="1:2" x14ac:dyDescent="0.2">
      <c r="A30" t="s">
        <v>840</v>
      </c>
      <c r="B30">
        <v>1266</v>
      </c>
    </row>
    <row r="31" spans="1:2" x14ac:dyDescent="0.2">
      <c r="A31" t="s">
        <v>897</v>
      </c>
      <c r="B31">
        <v>1267</v>
      </c>
    </row>
    <row r="32" spans="1:2" x14ac:dyDescent="0.2">
      <c r="A32" t="s">
        <v>906</v>
      </c>
      <c r="B32">
        <v>1268</v>
      </c>
    </row>
    <row r="33" spans="1:2" x14ac:dyDescent="0.2">
      <c r="A33" t="s">
        <v>995</v>
      </c>
      <c r="B33">
        <v>1269</v>
      </c>
    </row>
    <row r="34" spans="1:2" x14ac:dyDescent="0.2">
      <c r="A34" t="s">
        <v>1000</v>
      </c>
      <c r="B34">
        <v>1270</v>
      </c>
    </row>
    <row r="35" spans="1:2" x14ac:dyDescent="0.2">
      <c r="A35" t="s">
        <v>1027</v>
      </c>
      <c r="B35">
        <v>1271</v>
      </c>
    </row>
    <row r="36" spans="1:2" x14ac:dyDescent="0.2">
      <c r="A36" t="s">
        <v>1045</v>
      </c>
      <c r="B36">
        <v>1272</v>
      </c>
    </row>
    <row r="37" spans="1:2" x14ac:dyDescent="0.2">
      <c r="A37" t="s">
        <v>1054</v>
      </c>
      <c r="B37">
        <v>1273</v>
      </c>
    </row>
    <row r="38" spans="1:2" x14ac:dyDescent="0.2">
      <c r="A38" t="s">
        <v>1071</v>
      </c>
      <c r="B38">
        <v>1274</v>
      </c>
    </row>
    <row r="39" spans="1:2" x14ac:dyDescent="0.2">
      <c r="A39" t="s">
        <v>1192</v>
      </c>
      <c r="B39">
        <v>1275</v>
      </c>
    </row>
    <row r="40" spans="1:2" x14ac:dyDescent="0.2">
      <c r="A40" t="s">
        <v>1197</v>
      </c>
      <c r="B40">
        <v>1276</v>
      </c>
    </row>
    <row r="41" spans="1:2" x14ac:dyDescent="0.2">
      <c r="A41" t="s">
        <v>1215</v>
      </c>
      <c r="B41">
        <v>1277</v>
      </c>
    </row>
    <row r="42" spans="1:2" x14ac:dyDescent="0.2">
      <c r="A42" t="s">
        <v>1234</v>
      </c>
      <c r="B42">
        <v>1278</v>
      </c>
    </row>
    <row r="43" spans="1:2" x14ac:dyDescent="0.2">
      <c r="A43" t="s">
        <v>1250</v>
      </c>
      <c r="B43">
        <v>1279</v>
      </c>
    </row>
    <row r="44" spans="1:2" x14ac:dyDescent="0.2">
      <c r="A44" t="s">
        <v>1253</v>
      </c>
      <c r="B44">
        <v>1280</v>
      </c>
    </row>
    <row r="45" spans="1:2" x14ac:dyDescent="0.2">
      <c r="A45" t="s">
        <v>1274</v>
      </c>
      <c r="B45">
        <v>1281</v>
      </c>
    </row>
    <row r="46" spans="1:2" x14ac:dyDescent="0.2">
      <c r="A46" t="s">
        <v>1279</v>
      </c>
      <c r="B46">
        <v>1282</v>
      </c>
    </row>
    <row r="47" spans="1:2" x14ac:dyDescent="0.2">
      <c r="A47" t="s">
        <v>1286</v>
      </c>
      <c r="B47">
        <v>1283</v>
      </c>
    </row>
    <row r="48" spans="1:2" x14ac:dyDescent="0.2">
      <c r="A48" t="s">
        <v>1354</v>
      </c>
      <c r="B48">
        <v>1284</v>
      </c>
    </row>
    <row r="49" spans="1:2" x14ac:dyDescent="0.2">
      <c r="A49" t="s">
        <v>1411</v>
      </c>
      <c r="B49">
        <v>1285</v>
      </c>
    </row>
    <row r="50" spans="1:2" x14ac:dyDescent="0.2">
      <c r="A50" t="s">
        <v>1452</v>
      </c>
      <c r="B50">
        <v>1286</v>
      </c>
    </row>
    <row r="51" spans="1:2" x14ac:dyDescent="0.2">
      <c r="A51" t="s">
        <v>1485</v>
      </c>
      <c r="B51">
        <v>1287</v>
      </c>
    </row>
    <row r="52" spans="1:2" x14ac:dyDescent="0.2">
      <c r="A52" t="s">
        <v>1499</v>
      </c>
      <c r="B52">
        <v>1288</v>
      </c>
    </row>
    <row r="53" spans="1:2" x14ac:dyDescent="0.2">
      <c r="A53" t="s">
        <v>1506</v>
      </c>
      <c r="B53">
        <v>1289</v>
      </c>
    </row>
    <row r="54" spans="1:2" x14ac:dyDescent="0.2">
      <c r="A54" t="s">
        <v>1512</v>
      </c>
      <c r="B54">
        <v>1290</v>
      </c>
    </row>
    <row r="55" spans="1:2" x14ac:dyDescent="0.2">
      <c r="A55" t="s">
        <v>1537</v>
      </c>
      <c r="B55">
        <v>1291</v>
      </c>
    </row>
    <row r="56" spans="1:2" x14ac:dyDescent="0.2">
      <c r="A56" t="s">
        <v>1565</v>
      </c>
      <c r="B56">
        <v>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995F-5989-1E4B-B12D-E989976854A9}">
  <dimension ref="A1:C1"/>
  <sheetViews>
    <sheetView workbookViewId="0">
      <selection activeCell="B2" sqref="B2"/>
    </sheetView>
  </sheetViews>
  <sheetFormatPr baseColWidth="10" defaultRowHeight="16" x14ac:dyDescent="0.2"/>
  <cols>
    <col min="1" max="1" width="120.5" bestFit="1" customWidth="1"/>
    <col min="2" max="2" width="28.1640625" bestFit="1" customWidth="1"/>
  </cols>
  <sheetData>
    <row r="1" spans="1:3" x14ac:dyDescent="0.2">
      <c r="A1" t="s">
        <v>1635</v>
      </c>
      <c r="B1" t="s">
        <v>1636</v>
      </c>
      <c r="C1" t="s">
        <v>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sf_short_descriptions_mapped_to</vt:lpstr>
      <vt:lpstr>attrlookup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Johnson</dc:creator>
  <cp:lastModifiedBy>Michael Johnson</cp:lastModifiedBy>
  <dcterms:created xsi:type="dcterms:W3CDTF">2020-08-14T12:12:06Z</dcterms:created>
  <dcterms:modified xsi:type="dcterms:W3CDTF">2020-08-14T13:48:54Z</dcterms:modified>
</cp:coreProperties>
</file>