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Споредба по 7 денa" sheetId="1" r:id="rId4"/>
    <sheet name="Учество" sheetId="2" r:id="rId5"/>
    <sheet name="Остаток" sheetId="3" r:id="rId6"/>
    <sheet name="Споредба на месеци" sheetId="4" r:id="rId7"/>
    <sheet name="Неделно" sheetId="5" r:id="rId8"/>
    <sheet name="Инстанти &amp; Терминали" sheetId="6" r:id="rId9"/>
  </sheets>
</workbook>
</file>

<file path=xl/styles.xml><?xml version="1.0" encoding="utf-8"?>
<styleSheet xmlns="http://schemas.openxmlformats.org/spreadsheetml/2006/main">
  <numFmts count="42">
    <numFmt numFmtId="100" formatCode="yyyy/mm/dd"/>
    <numFmt numFmtId="101" formatCode="yyyy/mm/dd hh:mm:ss"/>
    <numFmt numFmtId="102" formatCode="#,###"/>
    <numFmt numFmtId="103" formatCode="#,###"/>
    <numFmt numFmtId="104" formatCode="#0.00%"/>
    <numFmt numFmtId="105" formatCode="#,###"/>
    <numFmt numFmtId="106" formatCode="#,###"/>
    <numFmt numFmtId="107" formatCode="#0.00%"/>
    <numFmt numFmtId="108" formatCode="#,###"/>
    <numFmt numFmtId="109" formatCode="#0.00%"/>
    <numFmt numFmtId="110" formatCode="#,###"/>
    <numFmt numFmtId="111" formatCode="#,###"/>
    <numFmt numFmtId="112" formatCode="#0.00%"/>
    <numFmt numFmtId="113" formatCode="#,###"/>
    <numFmt numFmtId="114" formatCode="#,###"/>
    <numFmt numFmtId="115" formatCode="#0.00%"/>
    <numFmt numFmtId="116" formatCode="#,###"/>
    <numFmt numFmtId="117" formatCode="#0.00%"/>
    <numFmt numFmtId="118" formatCode="#,###"/>
    <numFmt numFmtId="119" formatCode="#,###"/>
    <numFmt numFmtId="120" formatCode="#0.00%"/>
    <numFmt numFmtId="121" formatCode="#,###"/>
    <numFmt numFmtId="122" formatCode="#,###"/>
    <numFmt numFmtId="123" formatCode="#,###"/>
    <numFmt numFmtId="124" formatCode="#0.00%"/>
    <numFmt numFmtId="125" formatCode="#,###"/>
    <numFmt numFmtId="126" formatCode="#,###"/>
    <numFmt numFmtId="127" formatCode="#0.00%"/>
    <numFmt numFmtId="128" formatCode="#,###"/>
    <numFmt numFmtId="129" formatCode="#,###"/>
    <numFmt numFmtId="130" formatCode="#,###"/>
    <numFmt numFmtId="131" formatCode="#,###"/>
    <numFmt numFmtId="132" formatCode="#,###"/>
    <numFmt numFmtId="133" formatCode="#,###"/>
    <numFmt numFmtId="134" formatCode="#,###"/>
    <numFmt numFmtId="135" formatCode="#0.00%"/>
    <numFmt numFmtId="136" formatCode="00"/>
    <numFmt numFmtId="137" formatCode="DD.MM.YYYY"/>
    <numFmt numFmtId="138" formatCode="#,###"/>
    <numFmt numFmtId="139" formatCode="####"/>
    <numFmt numFmtId="140" formatCode="####"/>
    <numFmt numFmtId="141" formatCode="#,###"/>
  </numFmts>
  <fonts count="78">
    <font>
      <name val="Arial"/>
      <sz val="11"/>
      <family val="1"/>
    </font>
    <font>
      <name val="Droid Sans"/>
      <sz val="12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2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2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2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2"/>
      <family val="1"/>
      <b val="true"/>
    </font>
    <font>
      <name val="Droid Sans"/>
      <sz val="10"/>
      <family val="1"/>
      <b val="true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2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10"/>
      <family val="1"/>
      <b val="true"/>
    </font>
    <font>
      <name val="Droid Sans"/>
      <sz val="8"/>
      <family val="1"/>
      <b val="true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</font>
    <font>
      <name val="Droid Sans"/>
      <sz val="10"/>
      <family val="1"/>
      <b val="true"/>
    </font>
  </fonts>
  <fills count="2">
    <fill>
      <patternFill patternType="none"/>
    </fill>
    <fill>
      <patternFill patternType="gray125"/>
    </fill>
  </fills>
  <borders count="4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  <border>
      <bottom style="thin">
        <color rgb="FF000000"/>
      </bottom>
    </border>
  </borders>
  <cellStyleXfs count="1">
    <xf borderId="0" numFmtId="0" fontId="0" fillId="0"/>
  </cellStyleXfs>
  <cellXfs count="80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0" applyNumberFormat="false" applyFill="false" applyFont="true" applyBorder="true" applyAlignment="true" applyProtection="false">
      <alignment horizontal="center" vertical="center"/>
    </xf>
    <xf borderId="3" numFmtId="0" fontId="2" fillId="0" applyNumberFormat="false" applyFill="false" applyFont="true" applyBorder="true" applyAlignment="true" applyProtection="false">
      <alignment horizontal="left" vertical="center" wrapText="true"/>
    </xf>
    <xf borderId="4" numFmtId="0" fontId="3" fillId="0" applyNumberFormat="false" applyFill="false" applyFont="true" applyBorder="true" applyAlignment="true" applyProtection="false">
      <alignment horizontal="center" vertical="center" wrapText="true"/>
    </xf>
    <xf borderId="5" numFmtId="0" fontId="4" fillId="0" applyNumberFormat="false" applyFill="false" applyFont="true" applyBorder="true" applyAlignment="true" applyProtection="false">
      <alignment horizontal="right" vertical="center" wrapText="true"/>
    </xf>
    <xf borderId="0" numFmtId="102" fontId="5" fillId="0" applyNumberFormat="true" applyFill="false" applyFont="true" applyBorder="false" applyAlignment="true" applyProtection="false">
      <alignment horizontal="center"/>
    </xf>
    <xf borderId="0" numFmtId="0" fontId="6" fillId="0" applyNumberFormat="false" applyFill="false" applyFont="true" applyBorder="false" applyAlignment="true" applyProtection="false">
      <alignment horizontal="left"/>
    </xf>
    <xf borderId="0" numFmtId="103" fontId="7" fillId="0" applyNumberFormat="true" applyFill="false" applyFont="true" applyBorder="false" applyAlignment="true" applyProtection="false">
      <alignment horizontal="right"/>
    </xf>
    <xf borderId="0" numFmtId="104" fontId="8" fillId="0" applyNumberFormat="true" applyFill="false" applyFont="true" applyBorder="false" applyAlignment="true" applyProtection="false">
      <alignment horizontal="right"/>
    </xf>
    <xf borderId="6" numFmtId="105" fontId="9" fillId="0" applyNumberFormat="true" applyFill="false" applyFont="true" applyBorder="true" applyAlignment="true" applyProtection="false">
      <alignment horizontal="center"/>
    </xf>
    <xf borderId="7" numFmtId="0" fontId="10" fillId="0" applyNumberFormat="false" applyFill="false" applyFont="true" applyBorder="true" applyAlignment="true" applyProtection="false">
      <alignment horizontal="left"/>
    </xf>
    <xf borderId="8" numFmtId="106" fontId="11" fillId="0" applyNumberFormat="true" applyFill="false" applyFont="true" applyBorder="true" applyAlignment="true" applyProtection="false">
      <alignment horizontal="right"/>
    </xf>
    <xf borderId="9" numFmtId="107" fontId="12" fillId="0" applyNumberFormat="true" applyFill="false" applyFont="true" applyBorder="true" applyAlignment="true" applyProtection="false">
      <alignment horizontal="right"/>
    </xf>
    <xf borderId="0" numFmtId="108" fontId="13" fillId="0" applyNumberFormat="true" applyFill="false" applyFont="true" applyBorder="false" applyAlignment="true" applyProtection="false">
      <alignment horizontal="right"/>
    </xf>
    <xf borderId="0" numFmtId="109" fontId="14" fillId="0" applyNumberFormat="true" applyFill="false" applyFont="true" applyBorder="false" applyAlignment="true" applyProtection="false">
      <alignment horizontal="right"/>
    </xf>
    <xf borderId="10" numFmtId="0" fontId="15" fillId="0" applyNumberFormat="false" applyFill="false" applyFont="true" applyBorder="true" applyAlignment="true" applyProtection="false">
      <alignment horizontal="center" vertical="center"/>
    </xf>
    <xf borderId="11" numFmtId="0" fontId="16" fillId="0" applyNumberFormat="false" applyFill="false" applyFont="true" applyBorder="true" applyAlignment="true" applyProtection="false">
      <alignment horizontal="left" vertical="center" wrapText="true"/>
    </xf>
    <xf borderId="12" numFmtId="0" fontId="17" fillId="0" applyNumberFormat="false" applyFill="false" applyFont="true" applyBorder="true" applyAlignment="true" applyProtection="false">
      <alignment horizontal="center" vertical="center" wrapText="true"/>
    </xf>
    <xf borderId="13" numFmtId="0" fontId="18" fillId="0" applyNumberFormat="false" applyFill="false" applyFont="true" applyBorder="true" applyAlignment="true" applyProtection="false">
      <alignment horizontal="right" vertical="center" wrapText="true"/>
    </xf>
    <xf borderId="0" numFmtId="110" fontId="19" fillId="0" applyNumberFormat="true" applyFill="false" applyFont="true" applyBorder="false" applyAlignment="true" applyProtection="false">
      <alignment horizontal="center"/>
    </xf>
    <xf borderId="0" numFmtId="0" fontId="20" fillId="0" applyNumberFormat="false" applyFill="false" applyFont="true" applyBorder="false" applyAlignment="true" applyProtection="false">
      <alignment horizontal="left"/>
    </xf>
    <xf borderId="0" numFmtId="111" fontId="21" fillId="0" applyNumberFormat="true" applyFill="false" applyFont="true" applyBorder="false" applyAlignment="true" applyProtection="false">
      <alignment horizontal="right"/>
    </xf>
    <xf borderId="0" numFmtId="112" fontId="22" fillId="0" applyNumberFormat="true" applyFill="false" applyFont="true" applyBorder="false" applyAlignment="true" applyProtection="false">
      <alignment horizontal="right"/>
    </xf>
    <xf borderId="14" numFmtId="113" fontId="23" fillId="0" applyNumberFormat="true" applyFill="false" applyFont="true" applyBorder="true" applyAlignment="true" applyProtection="false">
      <alignment horizontal="center"/>
    </xf>
    <xf borderId="15" numFmtId="0" fontId="24" fillId="0" applyNumberFormat="false" applyFill="false" applyFont="true" applyBorder="true" applyAlignment="true" applyProtection="false">
      <alignment horizontal="left"/>
    </xf>
    <xf borderId="16" numFmtId="114" fontId="25" fillId="0" applyNumberFormat="true" applyFill="false" applyFont="true" applyBorder="true" applyAlignment="true" applyProtection="false">
      <alignment horizontal="right"/>
    </xf>
    <xf borderId="17" numFmtId="115" fontId="26" fillId="0" applyNumberFormat="true" applyFill="false" applyFont="true" applyBorder="true" applyAlignment="true" applyProtection="false">
      <alignment horizontal="right"/>
    </xf>
    <xf borderId="0" numFmtId="116" fontId="27" fillId="0" applyNumberFormat="true" applyFill="false" applyFont="true" applyBorder="false" applyAlignment="true" applyProtection="false">
      <alignment horizontal="right"/>
    </xf>
    <xf borderId="0" numFmtId="117" fontId="28" fillId="0" applyNumberFormat="true" applyFill="false" applyFont="true" applyBorder="false" applyAlignment="true" applyProtection="false">
      <alignment horizontal="right"/>
    </xf>
    <xf borderId="18" numFmtId="0" fontId="29" fillId="0" applyNumberFormat="false" applyFill="false" applyFont="true" applyBorder="true" applyAlignment="true" applyProtection="false">
      <alignment horizontal="center" vertical="center"/>
    </xf>
    <xf borderId="19" numFmtId="0" fontId="30" fillId="0" applyNumberFormat="false" applyFill="false" applyFont="true" applyBorder="true" applyAlignment="true" applyProtection="false">
      <alignment horizontal="left" vertical="center" wrapText="true"/>
    </xf>
    <xf borderId="20" numFmtId="0" fontId="31" fillId="0" applyNumberFormat="false" applyFill="false" applyFont="true" applyBorder="true" applyAlignment="true" applyProtection="false">
      <alignment horizontal="center" vertical="center" wrapText="true"/>
    </xf>
    <xf borderId="21" numFmtId="0" fontId="32" fillId="0" applyNumberFormat="false" applyFill="false" applyFont="true" applyBorder="true" applyAlignment="true" applyProtection="false">
      <alignment horizontal="right" vertical="center" wrapText="true"/>
    </xf>
    <xf borderId="0" numFmtId="118" fontId="33" fillId="0" applyNumberFormat="true" applyFill="false" applyFont="true" applyBorder="false" applyAlignment="true" applyProtection="false">
      <alignment horizontal="center"/>
    </xf>
    <xf borderId="0" numFmtId="0" fontId="34" fillId="0" applyNumberFormat="false" applyFill="false" applyFont="true" applyBorder="false" applyAlignment="true" applyProtection="false">
      <alignment horizontal="left"/>
    </xf>
    <xf borderId="0" numFmtId="119" fontId="35" fillId="0" applyNumberFormat="true" applyFill="false" applyFont="true" applyBorder="false" applyAlignment="true" applyProtection="false">
      <alignment horizontal="center"/>
    </xf>
    <xf borderId="0" numFmtId="120" fontId="36" fillId="0" applyNumberFormat="true" applyFill="false" applyFont="true" applyBorder="false" applyAlignment="true" applyProtection="false">
      <alignment horizontal="right"/>
    </xf>
    <xf borderId="0" numFmtId="121" fontId="37" fillId="0" applyNumberFormat="true" applyFill="false" applyFont="true" applyBorder="false" applyAlignment="true" applyProtection="false">
      <alignment horizontal="right"/>
    </xf>
    <xf borderId="22" numFmtId="122" fontId="38" fillId="0" applyNumberFormat="true" applyFill="false" applyFont="true" applyBorder="true" applyAlignment="true" applyProtection="false">
      <alignment horizontal="center"/>
    </xf>
    <xf borderId="23" numFmtId="0" fontId="39" fillId="0" applyNumberFormat="false" applyFill="false" applyFont="true" applyBorder="true" applyAlignment="true" applyProtection="false">
      <alignment horizontal="left"/>
    </xf>
    <xf borderId="24" numFmtId="123" fontId="40" fillId="0" applyNumberFormat="true" applyFill="false" applyFont="true" applyBorder="true" applyAlignment="true" applyProtection="false">
      <alignment horizontal="center"/>
    </xf>
    <xf borderId="25" numFmtId="124" fontId="41" fillId="0" applyNumberFormat="true" applyFill="false" applyFont="true" applyBorder="true" applyAlignment="true" applyProtection="false">
      <alignment horizontal="right"/>
    </xf>
    <xf borderId="26" numFmtId="125" fontId="42" fillId="0" applyNumberFormat="true" applyFill="false" applyFont="true" applyBorder="true" applyAlignment="true" applyProtection="false">
      <alignment horizontal="right"/>
    </xf>
    <xf borderId="0" numFmtId="126" fontId="43" fillId="0" applyNumberFormat="true" applyFill="false" applyFont="true" applyBorder="false" applyAlignment="true" applyProtection="false">
      <alignment horizontal="right"/>
    </xf>
    <xf borderId="0" numFmtId="127" fontId="44" fillId="0" applyNumberFormat="true" applyFill="false" applyFont="true" applyBorder="false" applyAlignment="true" applyProtection="false">
      <alignment horizontal="right"/>
    </xf>
    <xf borderId="27" numFmtId="0" fontId="45" fillId="0" applyNumberFormat="false" applyFill="false" applyFont="true" applyBorder="true" applyAlignment="true" applyProtection="false">
      <alignment horizontal="center" vertical="center"/>
    </xf>
    <xf borderId="28" numFmtId="0" fontId="46" fillId="0" applyNumberFormat="false" applyFill="false" applyFont="true" applyBorder="true" applyAlignment="true" applyProtection="false">
      <alignment horizontal="left" vertical="center" wrapText="true"/>
    </xf>
    <xf borderId="29" numFmtId="0" fontId="47" fillId="0" applyNumberFormat="false" applyFill="false" applyFont="true" applyBorder="true" applyAlignment="true" applyProtection="false">
      <alignment horizontal="center" vertical="center" wrapText="true"/>
    </xf>
    <xf borderId="30" numFmtId="0" fontId="48" fillId="0" applyNumberFormat="false" applyFill="false" applyFont="true" applyBorder="true" applyAlignment="true" applyProtection="false">
      <alignment horizontal="right" vertical="center" wrapText="true"/>
    </xf>
    <xf borderId="0" numFmtId="128" fontId="49" fillId="0" applyNumberFormat="true" applyFill="false" applyFont="true" applyBorder="false" applyAlignment="true" applyProtection="false">
      <alignment horizontal="center"/>
    </xf>
    <xf borderId="0" numFmtId="0" fontId="50" fillId="0" applyNumberFormat="false" applyFill="false" applyFont="true" applyBorder="false" applyAlignment="true" applyProtection="false">
      <alignment horizontal="left"/>
    </xf>
    <xf borderId="0" numFmtId="129" fontId="51" fillId="0" applyNumberFormat="true" applyFill="false" applyFont="true" applyBorder="false" applyAlignment="true" applyProtection="false">
      <alignment horizontal="center"/>
    </xf>
    <xf borderId="0" numFmtId="130" fontId="52" fillId="0" applyNumberFormat="true" applyFill="false" applyFont="true" applyBorder="false" applyAlignment="true" applyProtection="false">
      <alignment horizontal="right"/>
    </xf>
    <xf borderId="31" numFmtId="131" fontId="53" fillId="0" applyNumberFormat="true" applyFill="false" applyFont="true" applyBorder="true" applyAlignment="true" applyProtection="false">
      <alignment horizontal="center"/>
    </xf>
    <xf borderId="32" numFmtId="0" fontId="54" fillId="0" applyNumberFormat="false" applyFill="false" applyFont="true" applyBorder="true" applyAlignment="true" applyProtection="false">
      <alignment horizontal="left"/>
    </xf>
    <xf borderId="33" numFmtId="132" fontId="55" fillId="0" applyNumberFormat="true" applyFill="false" applyFont="true" applyBorder="true" applyAlignment="true" applyProtection="false">
      <alignment horizontal="center"/>
    </xf>
    <xf borderId="34" numFmtId="133" fontId="56" fillId="0" applyNumberFormat="true" applyFill="false" applyFont="true" applyBorder="true" applyAlignment="true" applyProtection="false">
      <alignment horizontal="right"/>
    </xf>
    <xf borderId="0" numFmtId="134" fontId="57" fillId="0" applyNumberFormat="true" applyFill="false" applyFont="true" applyBorder="false" applyAlignment="true" applyProtection="false">
      <alignment horizontal="right"/>
    </xf>
    <xf borderId="0" numFmtId="135" fontId="58" fillId="0" applyNumberFormat="true" applyFill="false" applyFont="true" applyBorder="false" applyAlignment="true" applyProtection="false">
      <alignment horizontal="right"/>
    </xf>
    <xf borderId="35" numFmtId="0" fontId="59" fillId="0" applyNumberFormat="false" applyFill="false" applyFont="true" applyBorder="true" applyAlignment="true" applyProtection="false">
      <alignment horizontal="center" vertical="center"/>
    </xf>
    <xf borderId="36" numFmtId="0" fontId="60" fillId="0" applyNumberFormat="false" applyFill="false" applyFont="true" applyBorder="true" applyAlignment="true" applyProtection="false">
      <alignment horizontal="center" vertical="center" wrapText="true"/>
    </xf>
    <xf borderId="0" numFmtId="136" fontId="61" fillId="0" applyNumberFormat="true" applyFill="false" applyFont="true" applyBorder="false" applyAlignment="true" applyProtection="false">
      <alignment horizontal="center"/>
    </xf>
    <xf borderId="0" numFmtId="137" fontId="62" fillId="0" applyNumberFormat="true" applyFill="false" applyFont="true" applyBorder="false" applyAlignment="true" applyProtection="false">
      <alignment horizontal="right"/>
    </xf>
    <xf borderId="0" numFmtId="138" fontId="63" fillId="0" applyNumberFormat="true" applyFill="false" applyFont="true" applyBorder="false" applyAlignment="true" applyProtection="false">
      <alignment horizontal="right"/>
    </xf>
    <xf borderId="37" numFmtId="0" fontId="64" fillId="0" applyNumberFormat="false" applyFill="false" applyFont="true" applyBorder="true" applyAlignment="true" applyProtection="false">
      <alignment horizontal="center" vertical="center" wrapText="true"/>
    </xf>
    <xf borderId="38" numFmtId="0" fontId="65" fillId="0" applyNumberFormat="false" applyFill="false" applyFont="true" applyBorder="true" applyAlignment="true" applyProtection="false">
      <alignment horizontal="left" vertical="center" wrapText="true"/>
    </xf>
    <xf borderId="39" numFmtId="0" fontId="66" fillId="0" applyNumberFormat="false" applyFill="false" applyFont="true" applyBorder="true" applyAlignment="true" applyProtection="false">
      <alignment horizontal="center" vertical="center" wrapText="true"/>
    </xf>
    <xf borderId="40" numFmtId="0" fontId="67" fillId="0" applyNumberFormat="false" applyFill="false" applyFont="true" applyBorder="true" applyAlignment="true" applyProtection="false">
      <alignment horizontal="right" vertical="center" wrapText="true"/>
    </xf>
    <xf borderId="41" numFmtId="0" fontId="68" fillId="0" applyNumberFormat="false" applyFill="false" applyFont="true" applyBorder="true" applyAlignment="true" applyProtection="false">
      <alignment horizontal="center" vertical="center" wrapText="true"/>
    </xf>
    <xf borderId="0" numFmtId="139" fontId="69" fillId="0" applyNumberFormat="true" applyFill="false" applyFont="true" applyBorder="false" applyAlignment="true" applyProtection="false">
      <alignment horizontal="center"/>
    </xf>
    <xf borderId="0" numFmtId="0" fontId="70" fillId="0" applyNumberFormat="false" applyFill="false" applyFont="true" applyBorder="false" applyAlignment="true" applyProtection="false">
      <alignment horizontal="left"/>
    </xf>
    <xf borderId="0" numFmtId="0" fontId="71" fillId="0" applyNumberFormat="false" applyFill="false" applyFont="true" applyBorder="false" applyAlignment="true" applyProtection="false">
      <alignment horizontal="center"/>
    </xf>
    <xf borderId="0" numFmtId="0" fontId="72" fillId="0" applyNumberFormat="false" applyFill="false" applyFont="true" applyBorder="false" applyAlignment="true" applyProtection="false">
      <alignment horizontal="center"/>
    </xf>
    <xf borderId="42" numFmtId="140" fontId="73" fillId="0" applyNumberFormat="true" applyFill="false" applyFont="true" applyBorder="true" applyAlignment="true" applyProtection="false">
      <alignment horizontal="center"/>
    </xf>
    <xf borderId="43" numFmtId="0" fontId="74" fillId="0" applyNumberFormat="false" applyFill="false" applyFont="true" applyBorder="true" applyAlignment="true" applyProtection="false">
      <alignment horizontal="left"/>
    </xf>
    <xf borderId="44" numFmtId="0" fontId="75" fillId="0" applyNumberFormat="false" applyFill="false" applyFont="true" applyBorder="true" applyAlignment="true" applyProtection="false">
      <alignment horizontal="center"/>
    </xf>
    <xf borderId="45" numFmtId="0" fontId="76" fillId="0" applyNumberFormat="false" applyFill="false" applyFont="true" applyBorder="true" applyAlignment="true" applyProtection="false">
      <alignment horizontal="center"/>
    </xf>
    <xf borderId="0" numFmtId="141" fontId="77" fillId="0" applyNumberFormat="true" applyFill="false" applyFont="true" applyBorder="false" applyAlignment="true" applyProtection="false">
      <alignment horizontal="center" vertical="center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worksheets/sheet5.xml" Type="http://schemas.openxmlformats.org/officeDocument/2006/relationships/worksheet" Id="rId8"/><Relationship Target="worksheets/sheet6.xml" Type="http://schemas.openxmlformats.org/officeDocument/2006/relationships/worksheet" Id="rId9"/><Relationship Target="styles.xml" Type="http://schemas.openxmlformats.org/officeDocument/2006/relationships/styles" Id="rId10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Споредба по 7 денa</a:t>
            </a:r>
          </a:p>
        </c:rich>
      </c:tx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true"/>
        <c:ser>
          <c:idx val="0"/>
          <c:order val="0"/>
          <c:tx>
            <c:strRef>
              <c:f>'Споредба по 7 денa'!$B$16:$B$16</c:f>
              <c:strCache>
                <c:ptCount val="1"/>
                <c:pt idx="0">
                  <c:v>лото</c:v>
                </c:pt>
              </c:strCache>
            </c:strRef>
          </c:tx>
          <c:dPt>
            <c:idx val="0"/>
            <c:spPr>
              <a:solidFill>
                <a:srgbClr val="1f77b4"/>
              </a:solidFill>
            </c:spPr>
          </c:dPt>
          <c:dPt>
            <c:idx val="1"/>
            <c:spPr>
              <a:solidFill>
                <a:srgbClr val="1f77b4"/>
              </a:solidFill>
            </c:spPr>
          </c:dPt>
          <c:dPt>
            <c:idx val="2"/>
            <c:spPr>
              <a:solidFill>
                <a:srgbClr val="1f77b4"/>
              </a:solidFill>
            </c:spPr>
          </c:dPt>
          <c:cat>
            <c:strRef>
              <c:f>'Споредба по 7 денa'!$C$15:$E$15</c:f>
              <c:strCache>
                <c:ptCount val="3"/>
                <c:pt idx="0">
                  <c:v>А</c:v>
                </c:pt>
                <c:pt idx="1">
                  <c:v>Б</c:v>
                </c:pt>
                <c:pt idx="2">
                  <c:v>В</c:v>
                </c:pt>
              </c:strCache>
            </c:strRef>
          </c:cat>
          <c:val>
            <c:numRef>
              <c:f>'Споредба по 7 денa'!$C$16:$E$16</c:f>
              <c:numCache>
                <c:formatCode>General</c:formatCode>
                <c:ptCount val="3"/>
                <c:pt idx="0" formatCode="General">
                  <c:v>0</c:v>
                </c:pt>
                <c:pt idx="1" formatCode="General">
                  <c:v>0</c:v>
                </c:pt>
                <c:pt idx="2" formatCode="General">
                  <c:v>0</c:v>
                </c:pt>
              </c:numCache>
            </c:numRef>
          </c:val>
          <c:shape val="box"/>
        </c:ser>
        <c:ser>
          <c:idx val="1"/>
          <c:order val="1"/>
          <c:tx>
            <c:strRef>
              <c:f>'Споредба по 7 денa'!$B$17:$B$17</c:f>
              <c:strCache>
                <c:ptCount val="1"/>
                <c:pt idx="0">
                  <c:v>инстанти</c:v>
                </c:pt>
              </c:strCache>
            </c:strRef>
          </c:tx>
          <c:dPt>
            <c:idx val="0"/>
            <c:spPr>
              <a:solidFill>
                <a:srgbClr val="ff7f0e"/>
              </a:solidFill>
            </c:spPr>
          </c:dPt>
          <c:dPt>
            <c:idx val="1"/>
            <c:spPr>
              <a:solidFill>
                <a:srgbClr val="ff7f0e"/>
              </a:solidFill>
            </c:spPr>
          </c:dPt>
          <c:dPt>
            <c:idx val="2"/>
            <c:spPr>
              <a:solidFill>
                <a:srgbClr val="ff7f0e"/>
              </a:solidFill>
            </c:spPr>
          </c:dPt>
          <c:cat>
            <c:strRef>
              <c:f>'Споредба по 7 денa'!$C$15:$E$15</c:f>
              <c:strCache>
                <c:ptCount val="3"/>
                <c:pt idx="0">
                  <c:v>А</c:v>
                </c:pt>
                <c:pt idx="1">
                  <c:v>Б</c:v>
                </c:pt>
                <c:pt idx="2">
                  <c:v>В</c:v>
                </c:pt>
              </c:strCache>
            </c:strRef>
          </c:cat>
          <c:val>
            <c:numRef>
              <c:f>'Споредба по 7 денa'!$C$17:$E$17</c:f>
              <c:numCache>
                <c:formatCode>General</c:formatCode>
                <c:ptCount val="3"/>
                <c:pt idx="0" formatCode="General">
                  <c:v>0</c:v>
                </c:pt>
                <c:pt idx="1" formatCode="General">
                  <c:v>0</c:v>
                </c:pt>
                <c:pt idx="2" formatCode="General">
                  <c:v>0</c:v>
                </c:pt>
              </c:numCache>
            </c:numRef>
          </c:val>
          <c:shape val="box"/>
        </c:ser>
        <c:axId val="2279361"/>
        <c:axId val="3284996"/>
      </c:bar3DChart>
      <c:catAx>
        <c:axId val="2279361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3284996"/>
        <c:crosses val="autoZero"/>
        <c:auto val="1"/>
        <c:lblAlgn val="ctr"/>
        <c:lblOffset val="100"/>
        <c:tickLblSkip val="1"/>
        <c:tickMarkSkip val="1"/>
      </c:catAx>
      <c:valAx>
        <c:axId val="3284996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#,###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2279361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Учество во вкупен промет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1f77b4"/>
              </a:solidFill>
            </c:spPr>
          </c:dPt>
          <c:dPt>
            <c:idx val="1"/>
            <c:spPr>
              <a:solidFill>
                <a:srgbClr val="ff7f0e"/>
              </a:solidFill>
            </c:spPr>
          </c:dPt>
          <c:dPt>
            <c:idx val="2"/>
            <c:spPr>
              <a:solidFill>
                <a:srgbClr val="2ca02c"/>
              </a:solidFill>
            </c:spPr>
          </c:dPt>
          <c:dPt>
            <c:idx val="3"/>
            <c:spPr>
              <a:solidFill>
                <a:srgbClr val="d62728"/>
              </a:solidFill>
            </c:spPr>
          </c:dPt>
          <c:dPt>
            <c:idx val="4"/>
            <c:spPr>
              <a:solidFill>
                <a:srgbClr val="9467bd"/>
              </a:solidFill>
            </c:spPr>
          </c:dPt>
          <c:dPt>
            <c:idx val="5"/>
            <c:spPr>
              <a:solidFill>
                <a:srgbClr val="8c564b"/>
              </a:solidFill>
            </c:spPr>
          </c:dPt>
          <c:dPt>
            <c:idx val="6"/>
            <c:spPr>
              <a:solidFill>
                <a:srgbClr val="e377c2"/>
              </a:solidFill>
            </c:spPr>
          </c:dPt>
          <c:dPt>
            <c:idx val="7"/>
            <c:spPr>
              <a:solidFill>
                <a:srgbClr val="7f7f7f"/>
              </a:solidFill>
            </c:spPr>
          </c:dPt>
          <c:dPt>
            <c:idx val="8"/>
            <c:spPr>
              <a:solidFill>
                <a:srgbClr val="bcbd22"/>
              </a:solidFill>
            </c:spPr>
          </c:dPt>
          <c:dPt>
            <c:idx val="9"/>
            <c:spPr>
              <a:solidFill>
                <a:srgbClr val="17becf"/>
              </a:solidFill>
            </c:spPr>
          </c:dPt>
          <c:cat>
            <c:strRef>
              <c:f>'Учество'!$B$14:$B$17</c:f>
              <c:strCache>
                <c:ptCount val="4"/>
                <c:pt idx="0">
                  <c:v>индиректна лото</c:v>
                </c:pt>
                <c:pt idx="1">
                  <c:v>индиректна инстанти</c:v>
                </c:pt>
                <c:pt idx="2">
                  <c:v>директна лото</c:v>
                </c:pt>
                <c:pt idx="3">
                  <c:v>директна инстанти</c:v>
                </c:pt>
              </c:strCache>
            </c:strRef>
          </c:cat>
          <c:val>
            <c:numRef>
              <c:f>'Учество'!$C$14:$C$17</c:f>
              <c:numCache>
                <c:formatCode>General</c:formatCode>
                <c:ptCount val="4"/>
                <c:pt idx="0" formatCode="General">
                  <c:v>0</c:v>
                </c:pt>
                <c:pt idx="1" formatCode="General">
                  <c:v>0</c:v>
                </c:pt>
                <c:pt idx="2" formatCode="General">
                  <c:v>0</c:v>
                </c:pt>
                <c:pt idx="3" formatCode="General">
                  <c:v>0</c:v>
                </c:pt>
              </c:numCache>
            </c:numRef>
          </c:val>
        </c:ser>
        <c:dLbls>
          <c:dLblPos val="outEnd"/>
          <c:showLegendKey val="false"/>
          <c:showVal val="false"/>
          <c:showCatName val="false"/>
          <c:showSerName val="false"/>
          <c:showPercent val="true"/>
          <c:showBubbleSize val="false"/>
          <c:showLeaderLines val="false"/>
        </c:dLbls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Структура на индиректна продажба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1f77b4"/>
              </a:solidFill>
            </c:spPr>
          </c:dPt>
          <c:dPt>
            <c:idx val="1"/>
            <c:spPr>
              <a:solidFill>
                <a:srgbClr val="ff7f0e"/>
              </a:solidFill>
            </c:spPr>
          </c:dPt>
          <c:dPt>
            <c:idx val="2"/>
            <c:spPr>
              <a:solidFill>
                <a:srgbClr val="2ca02c"/>
              </a:solidFill>
            </c:spPr>
          </c:dPt>
          <c:dPt>
            <c:idx val="3"/>
            <c:spPr>
              <a:solidFill>
                <a:srgbClr val="d62728"/>
              </a:solidFill>
            </c:spPr>
          </c:dPt>
          <c:dPt>
            <c:idx val="4"/>
            <c:spPr>
              <a:solidFill>
                <a:srgbClr val="9467bd"/>
              </a:solidFill>
            </c:spPr>
          </c:dPt>
          <c:dPt>
            <c:idx val="5"/>
            <c:spPr>
              <a:solidFill>
                <a:srgbClr val="8c564b"/>
              </a:solidFill>
            </c:spPr>
          </c:dPt>
          <c:dPt>
            <c:idx val="6"/>
            <c:spPr>
              <a:solidFill>
                <a:srgbClr val="e377c2"/>
              </a:solidFill>
            </c:spPr>
          </c:dPt>
          <c:dPt>
            <c:idx val="7"/>
            <c:spPr>
              <a:solidFill>
                <a:srgbClr val="7f7f7f"/>
              </a:solidFill>
            </c:spPr>
          </c:dPt>
          <c:dPt>
            <c:idx val="8"/>
            <c:spPr>
              <a:solidFill>
                <a:srgbClr val="bcbd22"/>
              </a:solidFill>
            </c:spPr>
          </c:dPt>
          <c:dPt>
            <c:idx val="9"/>
            <c:spPr>
              <a:solidFill>
                <a:srgbClr val="17becf"/>
              </a:solidFill>
            </c:spPr>
          </c:dPt>
          <c:cat>
            <c:strRef>
              <c:f>'Остаток'!$B$13:$B$17</c:f>
              <c:strCache>
                <c:ptCount val="5"/>
                <c:pt idx="0">
                  <c:v>фонд</c:v>
                </c:pt>
                <c:pt idx="1">
                  <c:v>провизија</c:v>
                </c:pt>
                <c:pt idx="2">
                  <c:v>МПМ</c:v>
                </c:pt>
                <c:pt idx="3">
                  <c:v>РМ</c:v>
                </c:pt>
                <c:pt idx="4">
                  <c:v>остаток</c:v>
                </c:pt>
              </c:strCache>
            </c:strRef>
          </c:cat>
          <c:val>
            <c:numRef>
              <c:f>'Остаток'!$C$13:$C$17</c:f>
              <c:numCache>
                <c:formatCode>General</c:formatCode>
                <c:ptCount val="5"/>
                <c:pt idx="0" formatCode="General">
                  <c:v>11552676.360000001</c:v>
                </c:pt>
                <c:pt idx="1" formatCode="General">
                  <c:v>1413749.9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</c:numCache>
            </c:numRef>
          </c:val>
        </c:ser>
        <c:dLbls>
          <c:dLblPos val="outEnd"/>
          <c:showLegendKey val="false"/>
          <c:showVal val="false"/>
          <c:showCatName val="false"/>
          <c:showSerName val="false"/>
          <c:showPercent val="true"/>
          <c:showBubbleSize val="false"/>
          <c:showLeaderLines val="true"/>
        </c:dLbls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Структура на директна продажба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1f77b4"/>
              </a:solidFill>
            </c:spPr>
          </c:dPt>
          <c:dPt>
            <c:idx val="1"/>
            <c:spPr>
              <a:solidFill>
                <a:srgbClr val="ff7f0e"/>
              </a:solidFill>
            </c:spPr>
          </c:dPt>
          <c:dPt>
            <c:idx val="2"/>
            <c:spPr>
              <a:solidFill>
                <a:srgbClr val="2ca02c"/>
              </a:solidFill>
            </c:spPr>
          </c:dPt>
          <c:dPt>
            <c:idx val="3"/>
            <c:spPr>
              <a:solidFill>
                <a:srgbClr val="d62728"/>
              </a:solidFill>
            </c:spPr>
          </c:dPt>
          <c:dPt>
            <c:idx val="4"/>
            <c:spPr>
              <a:solidFill>
                <a:srgbClr val="9467bd"/>
              </a:solidFill>
            </c:spPr>
          </c:dPt>
          <c:dPt>
            <c:idx val="5"/>
            <c:spPr>
              <a:solidFill>
                <a:srgbClr val="8c564b"/>
              </a:solidFill>
            </c:spPr>
          </c:dPt>
          <c:dPt>
            <c:idx val="6"/>
            <c:spPr>
              <a:solidFill>
                <a:srgbClr val="e377c2"/>
              </a:solidFill>
            </c:spPr>
          </c:dPt>
          <c:dPt>
            <c:idx val="7"/>
            <c:spPr>
              <a:solidFill>
                <a:srgbClr val="7f7f7f"/>
              </a:solidFill>
            </c:spPr>
          </c:dPt>
          <c:dPt>
            <c:idx val="8"/>
            <c:spPr>
              <a:solidFill>
                <a:srgbClr val="bcbd22"/>
              </a:solidFill>
            </c:spPr>
          </c:dPt>
          <c:dPt>
            <c:idx val="9"/>
            <c:spPr>
              <a:solidFill>
                <a:srgbClr val="17becf"/>
              </a:solidFill>
            </c:spPr>
          </c:dPt>
          <c:cat>
            <c:strRef>
              <c:f>'Остаток'!$M$13:$M$15</c:f>
              <c:strCache>
                <c:ptCount val="3"/>
                <c:pt idx="0">
                  <c:v>фонд</c:v>
                </c:pt>
                <c:pt idx="1">
                  <c:v>РМ</c:v>
                </c:pt>
                <c:pt idx="2">
                  <c:v>остаток</c:v>
                </c:pt>
              </c:strCache>
            </c:strRef>
          </c:cat>
          <c:val>
            <c:numRef>
              <c:f>'Остаток'!$N$13:$N$15</c:f>
              <c:numCache>
                <c:formatCode>General</c:formatCode>
                <c:ptCount val="3"/>
                <c:pt idx="0" formatCode="General">
                  <c:v>1352691.445</c:v>
                </c:pt>
                <c:pt idx="1" formatCode="General">
                  <c:v>0</c:v>
                </c:pt>
                <c:pt idx="2" formatCode="General">
                  <c:v>0</c:v>
                </c:pt>
              </c:numCache>
            </c:numRef>
          </c:val>
        </c:ser>
        <c:dLbls>
          <c:dLblPos val="outEnd"/>
          <c:showLegendKey val="false"/>
          <c:showVal val="false"/>
          <c:showCatName val="false"/>
          <c:showSerName val="false"/>
          <c:showPercent val="true"/>
          <c:showBubbleSize val="false"/>
          <c:showLeaderLines val="true"/>
        </c:dLbls>
      </c:pie3DChart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Неделен промет 2016/2015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Chart>
        <c:grouping val="standard"/>
        <c:varyColors val="false"/>
        <c:ser>
          <c:idx val="0"/>
          <c:order val="0"/>
          <c:tx>
            <c:strRef>
              <c:f>'Неделно'!$A$1:$A$1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rgbClr val="1f77b4"/>
            </a:solidFill>
            <a:ln w="28800">
              <a:solidFill>
                <a:srgbClr val="1f77b4"/>
              </a:solidFill>
            </a:ln>
            <a:round/>
          </c:spPr>
          <c:marker>
            <c:symbol val="none"/>
          </c:marker>
          <c:cat>
            <c:strRef>
              <c:f>'Неделно'!$A$3:$A$33</c:f>
              <c:strCach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strCache>
            </c:strRef>
          </c:cat>
          <c:val>
            <c:numRef>
              <c:f>'Неделно'!$D$3:$D$33</c:f>
              <c:numCache>
                <c:formatCode>General</c:formatCode>
                <c:ptCount val="31"/>
                <c:pt idx="0" formatCode="General">
                  <c:v>9112505.0</c:v>
                </c:pt>
                <c:pt idx="1" formatCode="General">
                  <c:v>6845390.0</c:v>
                </c:pt>
                <c:pt idx="2" formatCode="General">
                  <c:v>8387250.0</c:v>
                </c:pt>
                <c:pt idx="3" formatCode="General">
                  <c:v>5531980.0</c:v>
                </c:pt>
                <c:pt idx="4" formatCode="General">
                  <c:v>5645685.0</c:v>
                </c:pt>
                <c:pt idx="5" formatCode="General">
                  <c:v>5649885.0</c:v>
                </c:pt>
                <c:pt idx="6" formatCode="General">
                  <c:v>5752810.0</c:v>
                </c:pt>
                <c:pt idx="7" formatCode="General">
                  <c:v>5804015.0</c:v>
                </c:pt>
                <c:pt idx="8" formatCode="General">
                  <c:v>5525085.0</c:v>
                </c:pt>
                <c:pt idx="9" formatCode="General">
                  <c:v>5818960.0</c:v>
                </c:pt>
                <c:pt idx="10" formatCode="General">
                  <c:v>5713680.0</c:v>
                </c:pt>
                <c:pt idx="11" formatCode="General">
                  <c:v>5846125.0</c:v>
                </c:pt>
                <c:pt idx="12" formatCode="General">
                  <c:v>5668690.0</c:v>
                </c:pt>
                <c:pt idx="13" formatCode="General">
                  <c:v>5374785.0</c:v>
                </c:pt>
                <c:pt idx="14" formatCode="General">
                  <c:v>5546110.0</c:v>
                </c:pt>
                <c:pt idx="15" formatCode="General">
                  <c:v>5150060.0</c:v>
                </c:pt>
                <c:pt idx="16" formatCode="General">
                  <c:v>5182350.0</c:v>
                </c:pt>
                <c:pt idx="17" formatCode="General">
                  <c:v>5274900.0</c:v>
                </c:pt>
                <c:pt idx="18" formatCode="General">
                  <c:v>5532370.0</c:v>
                </c:pt>
                <c:pt idx="19" formatCode="General">
                  <c:v>5791335.0</c:v>
                </c:pt>
                <c:pt idx="20" formatCode="General">
                  <c:v>5419765.0</c:v>
                </c:pt>
                <c:pt idx="21" formatCode="General">
                  <c:v>5042050.0</c:v>
                </c:pt>
                <c:pt idx="22" formatCode="General">
                  <c:v>5453955.0</c:v>
                </c:pt>
                <c:pt idx="23" formatCode="General">
                  <c:v>5490160.0</c:v>
                </c:pt>
                <c:pt idx="24" formatCode="General">
                  <c:v>4992650.0</c:v>
                </c:pt>
                <c:pt idx="25" formatCode="General">
                  <c:v>4619205.0</c:v>
                </c:pt>
                <c:pt idx="26" formatCode="General">
                  <c:v>4955635.0</c:v>
                </c:pt>
                <c:pt idx="27" formatCode="General">
                  <c:v>5152980.0</c:v>
                </c:pt>
                <c:pt idx="28" formatCode="General">
                  <c:v>5573835.0</c:v>
                </c:pt>
                <c:pt idx="29" formatCode="General">
                  <c:v>5700285.0</c:v>
                </c:pt>
                <c:pt idx="30" formatCode="General">
                  <c:v>5514905.0</c:v>
                </c:pt>
              </c:numCache>
            </c:numRef>
          </c:val>
        </c:ser>
        <c:ser>
          <c:idx val="1"/>
          <c:order val="1"/>
          <c:tx>
            <c:strRef>
              <c:f>'Неделно'!$F$1:$F$1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rgbClr val="ff7f0e"/>
            </a:solidFill>
            <a:ln w="28800">
              <a:solidFill>
                <a:srgbClr val="ff7f0e"/>
              </a:solidFill>
            </a:ln>
            <a:round/>
          </c:spPr>
          <c:marker>
            <c:symbol val="none"/>
          </c:marker>
          <c:val>
            <c:numRef>
              <c:f>'Неделно'!$I$3:$I$33</c:f>
              <c:numCache>
                <c:formatCode>General</c:formatCode>
                <c:ptCount val="31"/>
                <c:pt idx="0" formatCode="General">
                  <c:v>7671935.0</c:v>
                </c:pt>
                <c:pt idx="1" formatCode="General">
                  <c:v>4571095.0</c:v>
                </c:pt>
                <c:pt idx="2" formatCode="General">
                  <c:v>6066440.0</c:v>
                </c:pt>
                <c:pt idx="3" formatCode="General">
                  <c:v>4385665.0</c:v>
                </c:pt>
                <c:pt idx="4" formatCode="General">
                  <c:v>4405855.0</c:v>
                </c:pt>
                <c:pt idx="5" formatCode="General">
                  <c:v>4684595.0</c:v>
                </c:pt>
                <c:pt idx="6" formatCode="General">
                  <c:v>4398560.0</c:v>
                </c:pt>
                <c:pt idx="7" formatCode="General">
                  <c:v>4325215.0</c:v>
                </c:pt>
                <c:pt idx="8" formatCode="General">
                  <c:v>4332925.0</c:v>
                </c:pt>
                <c:pt idx="9" formatCode="General">
                  <c:v>4521460.0</c:v>
                </c:pt>
                <c:pt idx="10" formatCode="General">
                  <c:v>4802720.0</c:v>
                </c:pt>
                <c:pt idx="11" formatCode="General">
                  <c:v>4269885.0</c:v>
                </c:pt>
                <c:pt idx="12" formatCode="General">
                  <c:v>4240835.0</c:v>
                </c:pt>
                <c:pt idx="13" formatCode="General">
                  <c:v>4481215.0</c:v>
                </c:pt>
                <c:pt idx="14" formatCode="General">
                  <c:v>4604600.0</c:v>
                </c:pt>
                <c:pt idx="15" formatCode="General">
                  <c:v>4090395.0</c:v>
                </c:pt>
                <c:pt idx="16" formatCode="General">
                  <c:v>3990260.0</c:v>
                </c:pt>
                <c:pt idx="17" formatCode="General">
                  <c:v>3745280.0</c:v>
                </c:pt>
                <c:pt idx="18" formatCode="General">
                  <c:v>3751075.0</c:v>
                </c:pt>
                <c:pt idx="19" formatCode="General">
                  <c:v>3750835.0</c:v>
                </c:pt>
                <c:pt idx="20" formatCode="General">
                  <c:v>3692750.0</c:v>
                </c:pt>
                <c:pt idx="21" formatCode="General">
                  <c:v>3619185.0</c:v>
                </c:pt>
                <c:pt idx="22" formatCode="General">
                  <c:v>3762245.0</c:v>
                </c:pt>
                <c:pt idx="23" formatCode="General">
                  <c:v>3776735.0</c:v>
                </c:pt>
                <c:pt idx="24" formatCode="General">
                  <c:v>3908485.0</c:v>
                </c:pt>
                <c:pt idx="25" formatCode="General">
                  <c:v>3662105.0</c:v>
                </c:pt>
                <c:pt idx="26" formatCode="General">
                  <c:v>3980220.0</c:v>
                </c:pt>
                <c:pt idx="27" formatCode="General">
                  <c:v>3734210.0</c:v>
                </c:pt>
                <c:pt idx="28" formatCode="General">
                  <c:v>3712015.0</c:v>
                </c:pt>
                <c:pt idx="29" formatCode="General">
                  <c:v>3564895.0</c:v>
                </c:pt>
                <c:pt idx="30" formatCode="General">
                  <c:v>3419635.0</c:v>
                </c:pt>
              </c:numCache>
            </c:numRef>
          </c:val>
        </c:ser>
        <c:axId val="9144362"/>
        <c:axId val="5328589"/>
      </c:lineChart>
      <c:catAx>
        <c:axId val="9144362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0"/>
          <a:lstStyle/>
          <a:p>
            <a:pPr>
              <a:defRPr/>
            </a:pPr>
            <a:endParaRPr/>
          </a:p>
        </c:txPr>
        <c:crossAx val="5328589"/>
        <c:crosses val="min"/>
        <c:auto val="false"/>
        <c:lblAlgn val="ctr"/>
        <c:lblOffset val="100"/>
        <c:tickLblSkip val="10"/>
        <c:tickMarkSkip val="1"/>
      </c:catAx>
      <c:valAx>
        <c:axId val="5328589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#,###" sourceLinked="1"/>
        <c:majorTickMark val="none"/>
        <c:minorTickMark val="none"/>
        <c:tickLblPos val="nextTo"/>
        <c:spPr>
          <a:ln>
            <a:solidFill>
              <a:srgbClr val="000000"/>
            </a:solidFill>
          </a:ln>
        </c:spPr>
        <c:txPr>
          <a:bodyPr rot="0"/>
          <a:lstStyle/>
          <a:p>
            <a:pPr>
              <a:defRPr/>
            </a:pPr>
            <a:endParaRPr/>
          </a:p>
        </c:txPr>
        <c:crossAx val="914436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53"/></Relationships>
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55"/></Relationships>

</file>

<file path=xl/drawings/_rels/drawing3.xml.rels><?xml version="1.0" encoding="UTF-8"?><Relationships xmlns="http://schemas.openxmlformats.org/package/2006/relationships"><Relationship Target="../charts/chart3.xml" Type="http://schemas.openxmlformats.org/officeDocument/2006/relationships/chart" Id="rId57"/><Relationship Target="../charts/chart4.xml" Type="http://schemas.openxmlformats.org/officeDocument/2006/relationships/chart" Id="rId58"/></Relationships>

</file>

<file path=xl/drawings/_rels/drawing4.xml.rels><?xml version="1.0" encoding="UTF-8"?><Relationships xmlns="http://schemas.openxmlformats.org/package/2006/relationships"><Relationship Target="../charts/chart5.xml" Type="http://schemas.openxmlformats.org/officeDocument/2006/relationships/chart" Id="rId63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6</xdr:col>
      <xdr:colOff>0</xdr:colOff>
      <xdr:row>28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6</xdr:col>
      <xdr:colOff>0</xdr:colOff>
      <xdr:row>28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8</xdr:col>
      <xdr:colOff>0</xdr:colOff>
      <xdr:row>27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11</xdr:col>
      <xdr:colOff>0</xdr:colOff>
      <xdr:row>12</xdr:row>
      <xdr:rowOff>0</xdr:rowOff>
    </xdr:from>
    <xdr:to>
      <xdr:col>19</xdr:col>
      <xdr:colOff>0</xdr:colOff>
      <xdr:row>27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19</xdr:col>
      <xdr:colOff>0</xdr:colOff>
      <xdr:row>23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</xdr:wsDr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65"/></Relationships>

</file>

<file path=xl/worksheets/_rels/sheet2.xml.rels><?xml version="1.0" encoding="UTF-8"?><Relationships xmlns="http://schemas.openxmlformats.org/package/2006/relationships"><Relationship Target="../drawings/drawing2.xml" Type="http://schemas.openxmlformats.org/officeDocument/2006/relationships/drawing" Id="rId67"/></Relationships>

</file>

<file path=xl/worksheets/_rels/sheet3.xml.rels><?xml version="1.0" encoding="UTF-8"?><Relationships xmlns="http://schemas.openxmlformats.org/package/2006/relationships"><Relationship Target="../drawings/drawing3.xml" Type="http://schemas.openxmlformats.org/officeDocument/2006/relationships/drawing" Id="rId69"/></Relationships>

</file>

<file path=xl/worksheets/_rels/sheet4.xml.rels><?xml version="1.0" encoding="UTF-8"?><Relationships xmlns="http://schemas.openxmlformats.org/package/2006/relationships"></Relationships>

</file>

<file path=xl/worksheets/_rels/sheet5.xml.rels><?xml version="1.0" encoding="UTF-8"?><Relationships xmlns="http://schemas.openxmlformats.org/package/2006/relationships"><Relationship Target="../drawings/drawing4.xml" Type="http://schemas.openxmlformats.org/officeDocument/2006/relationships/drawing" Id="rId71"/></Relationships>

</file>

<file path=xl/worksheets/_rels/sheet6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E1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.8"/>
    <col min="2" max="2" bestFit="true" customWidth="true" width="16"/>
    <col min="3" max="3" bestFit="true" customWidth="true" width="12"/>
    <col min="4" max="4" bestFit="true" customWidth="true" width="10"/>
    <col min="5" max="5" bestFit="true" customWidth="true" width="8"/>
    <col min="6" max="6" bestFit="true" customWidth="true" width="8"/>
    <col min="7" max="7" bestFit="true" customWidth="true" width="6"/>
    <col min="8" max="8" bestFit="true" customWidth="true" width="3.8"/>
    <col min="9" max="9" bestFit="true" customWidth="true" width="16"/>
    <col min="10" max="10" bestFit="true" customWidth="true" width="12"/>
    <col min="11" max="11" bestFit="true" customWidth="true" width="10"/>
    <col min="12" max="12" bestFit="true" customWidth="true" width="6"/>
    <col min="13" max="13" bestFit="true" customWidth="true" width="3.8"/>
    <col min="14" max="14" bestFit="true" customWidth="true" width="16"/>
    <col min="15" max="15" bestFit="true" customWidth="true" width="12"/>
    <col min="16" max="16" bestFit="true" customWidth="true" width="10"/>
    <col min="17" max="17" bestFit="true" customWidth="true" width="6"/>
    <col min="18" max="18" bestFit="false" customWidth="false"/>
  </cols>
  <sheetData>
    <row r="1">
      <c r="A1" s="3" t="inlineStr">
        <is>
          <t>А: 2016-07-01 -- 2016-07-28</t>
        </is>
      </c>
      <c r="B1" s="3" t="inlineStr">
        <is>
          <t/>
        </is>
      </c>
      <c r="C1" s="3" t="inlineStr">
        <is>
          <t/>
        </is>
      </c>
      <c r="D1" s="3" t="inlineStr">
        <is>
          <t/>
        </is>
      </c>
      <c r="E1" s="3" t="inlineStr">
        <is>
          <t/>
        </is>
      </c>
      <c r="F1" s="3" t="inlineStr">
        <is>
          <t/>
        </is>
      </c>
      <c r="G1" s="0"/>
      <c r="H1" s="3" t="inlineStr">
        <is>
          <t>Б: 2016-06-01 -- 2016-06-28</t>
        </is>
      </c>
      <c r="I1" s="3" t="inlineStr">
        <is>
          <t/>
        </is>
      </c>
      <c r="J1" s="3" t="inlineStr">
        <is>
          <t/>
        </is>
      </c>
      <c r="K1" s="3" t="inlineStr">
        <is>
          <t/>
        </is>
      </c>
      <c r="L1" s="0"/>
      <c r="M1" s="3" t="inlineStr">
        <is>
          <t>В: 2015-07-01 -- 2015-07-28</t>
        </is>
      </c>
      <c r="N1" s="3" t="inlineStr">
        <is>
          <t/>
        </is>
      </c>
      <c r="O1" s="3" t="inlineStr">
        <is>
          <t/>
        </is>
      </c>
      <c r="P1" s="3" t="inlineStr">
        <is>
          <t/>
        </is>
      </c>
    </row>
    <row ht="24" customHeight="true" r="2">
      <c r="A2" s="5" t="inlineStr">
        <is>
          <t>id</t>
        </is>
      </c>
      <c r="B2" s="4" t="inlineStr">
        <is>
          <t>игра</t>
        </is>
      </c>
      <c r="C2" s="6" t="inlineStr">
        <is>
          <t>пари</t>
        </is>
      </c>
      <c r="D2" s="6" t="inlineStr">
        <is>
          <t>тикети / комб.</t>
        </is>
      </c>
      <c r="E2" s="6" t="inlineStr">
        <is>
          <t>А vs Б</t>
        </is>
      </c>
      <c r="F2" s="6" t="inlineStr">
        <is>
          <t>А vs В</t>
        </is>
      </c>
      <c r="G2" s="0"/>
      <c r="H2" s="5" t="inlineStr">
        <is>
          <t>id</t>
        </is>
      </c>
      <c r="I2" s="4" t="inlineStr">
        <is>
          <t>игра</t>
        </is>
      </c>
      <c r="J2" s="6" t="inlineStr">
        <is>
          <t>пари</t>
        </is>
      </c>
      <c r="K2" s="6" t="inlineStr">
        <is>
          <t>тикети / комб.</t>
        </is>
      </c>
      <c r="L2" s="0"/>
      <c r="M2" s="5" t="inlineStr">
        <is>
          <t>id</t>
        </is>
      </c>
      <c r="N2" s="4" t="inlineStr">
        <is>
          <t>игра</t>
        </is>
      </c>
      <c r="O2" s="6" t="inlineStr">
        <is>
          <t>пари</t>
        </is>
      </c>
      <c r="P2" s="6" t="inlineStr">
        <is>
          <t>тикети / комб.</t>
        </is>
      </c>
    </row>
    <row ht="12" customHeight="true" r="3">
      <c r="A3" s="7" t="n">
        <v>2</v>
      </c>
      <c r="B3" s="8" t="inlineStr">
        <is>
          <t>НОВО ЛОТО 7/34</t>
        </is>
      </c>
      <c r="C3" s="9" t="n">
        <v>14002455.0</v>
      </c>
      <c r="D3" s="9" t="n">
        <v>933497.0</v>
      </c>
      <c r="E3" s="10" t="str">
        <f>(C3-J3)/J3</f>
      </c>
      <c r="F3" s="10" t="str">
        <f>(C3-O3)/O3</f>
      </c>
      <c r="G3" s="0"/>
      <c r="H3" s="7" t="n">
        <v>2</v>
      </c>
      <c r="I3" s="8" t="inlineStr">
        <is>
          <t>НОВО ЛОТО 7/34</t>
        </is>
      </c>
      <c r="J3" s="9" t="n">
        <v>13410825.0</v>
      </c>
      <c r="K3" s="9" t="n">
        <v>894055.0</v>
      </c>
      <c r="L3" s="0"/>
      <c r="M3" s="7" t="n">
        <v>2</v>
      </c>
      <c r="N3" s="8" t="inlineStr">
        <is>
          <t>НОВО ЛОТО 7/34</t>
        </is>
      </c>
      <c r="O3" s="9" t="n">
        <v>8590485.0</v>
      </c>
      <c r="P3" s="9" t="n">
        <v>572699.0</v>
      </c>
    </row>
    <row ht="12" customHeight="true" r="4">
      <c r="A4" s="7" t="n">
        <v>15</v>
      </c>
      <c r="B4" s="8" t="inlineStr">
        <is>
          <t>НОВО ЛОТО ЏОКЕР</t>
        </is>
      </c>
      <c r="C4" s="9" t="n">
        <v>1885960.0</v>
      </c>
      <c r="D4" s="9" t="n">
        <v>94298.0</v>
      </c>
      <c r="E4" s="10" t="str">
        <f>(C4-J4)/J4</f>
      </c>
      <c r="F4" s="10" t="str">
        <f>(C4-O4)/O4</f>
      </c>
      <c r="G4" s="0"/>
      <c r="H4" s="7" t="n">
        <v>15</v>
      </c>
      <c r="I4" s="8" t="inlineStr">
        <is>
          <t>НОВО ЛОТО ЏОКЕР</t>
        </is>
      </c>
      <c r="J4" s="9" t="n">
        <v>1856020.0</v>
      </c>
      <c r="K4" s="9" t="n">
        <v>92801.0</v>
      </c>
      <c r="L4" s="0"/>
      <c r="M4" s="7" t="n">
        <v>15</v>
      </c>
      <c r="N4" s="8" t="inlineStr">
        <is>
          <t>НОВО ЛОТО ЏОКЕР</t>
        </is>
      </c>
      <c r="O4" s="9" t="n">
        <v>1417340.0</v>
      </c>
      <c r="P4" s="9" t="n">
        <v>70867.0</v>
      </c>
    </row>
    <row ht="12" customHeight="true" r="5">
      <c r="A5" s="7" t="n">
        <v>9</v>
      </c>
      <c r="B5" s="8" t="inlineStr">
        <is>
          <t>ТВИНГОМАНИЈА 2</t>
        </is>
      </c>
      <c r="C5" s="9" t="n">
        <v>1949920.0</v>
      </c>
      <c r="D5" s="9" t="n">
        <v>48748.0</v>
      </c>
      <c r="E5" s="10" t="str">
        <f>(C5-J5)/J5</f>
      </c>
      <c r="F5" s="10" t="str">
        <f>(C5-O6)/O6</f>
      </c>
      <c r="G5" s="0"/>
      <c r="H5" s="7" t="n">
        <v>9</v>
      </c>
      <c r="I5" s="8" t="inlineStr">
        <is>
          <t>ТВИНГОМАНИЈА 2</t>
        </is>
      </c>
      <c r="J5" s="9" t="n">
        <v>1341120.0</v>
      </c>
      <c r="K5" s="9" t="n">
        <v>33528.0</v>
      </c>
      <c r="L5" s="0"/>
      <c r="M5" s="7" t="n">
        <v>7</v>
      </c>
      <c r="N5" s="8" t="inlineStr">
        <is>
          <t>Седма брзина</t>
        </is>
      </c>
      <c r="O5" s="9" t="n">
        <v>1321760.0</v>
      </c>
      <c r="P5" s="9" t="n">
        <v>33044.0</v>
      </c>
    </row>
    <row ht="12" customHeight="true" r="6">
      <c r="A6" s="7" t="n">
        <v>21</v>
      </c>
      <c r="B6" s="8" t="inlineStr">
        <is>
          <t>СРЕЌНИ КОЦКИ</t>
        </is>
      </c>
      <c r="C6" s="9" t="n">
        <v>1149120.0</v>
      </c>
      <c r="D6" s="9" t="n">
        <v>28728.0</v>
      </c>
      <c r="E6" s="10" t="str">
        <f>(C6-J6)/J6</f>
      </c>
      <c r="F6" s="10" t="str">
        <f>(C6-O7)/O7</f>
      </c>
      <c r="G6" s="0"/>
      <c r="H6" s="7" t="n">
        <v>21</v>
      </c>
      <c r="I6" s="8" t="inlineStr">
        <is>
          <t>СРЕЌНИ КОЦКИ</t>
        </is>
      </c>
      <c r="J6" s="9" t="n">
        <v>1245560.0</v>
      </c>
      <c r="K6" s="9" t="n">
        <v>31139.0</v>
      </c>
      <c r="L6" s="0"/>
      <c r="M6" s="7" t="n">
        <v>9</v>
      </c>
      <c r="N6" s="8" t="inlineStr">
        <is>
          <t>ТВИНГОМАНИЈА 2</t>
        </is>
      </c>
      <c r="O6" s="9" t="n">
        <v>813160.0</v>
      </c>
      <c r="P6" s="9" t="n">
        <v>20329.0</v>
      </c>
    </row>
    <row ht="12" customHeight="true" r="7">
      <c r="A7" s="7" t="n">
        <v>24</v>
      </c>
      <c r="B7" s="8" t="inlineStr">
        <is>
          <t>Хороскоп</t>
        </is>
      </c>
      <c r="C7" s="9" t="n">
        <v>669440.0</v>
      </c>
      <c r="D7" s="9" t="n">
        <v>33472.0</v>
      </c>
      <c r="E7" s="10" t="str">
        <f>(C7-J7)/J7</f>
      </c>
      <c r="F7" s="10" t="str">
        <f>(C7-O8)/O8</f>
      </c>
      <c r="G7" s="0"/>
      <c r="H7" s="7" t="n">
        <v>24</v>
      </c>
      <c r="I7" s="8" t="inlineStr">
        <is>
          <t>Хороскоп</t>
        </is>
      </c>
      <c r="J7" s="9" t="n">
        <v>683520.0</v>
      </c>
      <c r="K7" s="9" t="n">
        <v>34176.0</v>
      </c>
      <c r="L7" s="0"/>
      <c r="M7" s="7" t="n">
        <v>21</v>
      </c>
      <c r="N7" s="8" t="inlineStr">
        <is>
          <t>СРЕЌНИ КОЦКИ</t>
        </is>
      </c>
      <c r="O7" s="9" t="n">
        <v>878120.0</v>
      </c>
      <c r="P7" s="9" t="n">
        <v>21953.0</v>
      </c>
    </row>
    <row ht="12" customHeight="true" r="8">
      <c r="A8" s="7" t="n">
        <v>25</v>
      </c>
      <c r="B8" s="8" t="inlineStr">
        <is>
          <t>Среќни тркала 3</t>
        </is>
      </c>
      <c r="C8" s="9" t="n">
        <v>2005150.0</v>
      </c>
      <c r="D8" s="9" t="n">
        <v>40103.0</v>
      </c>
      <c r="E8" s="10" t="str">
        <f>(C8-J8)/J8</f>
      </c>
      <c r="F8" s="10"/>
      <c r="G8" s="0"/>
      <c r="H8" s="7" t="n">
        <v>25</v>
      </c>
      <c r="I8" s="8" t="inlineStr">
        <is>
          <t>Среќни тркала 3</t>
        </is>
      </c>
      <c r="J8" s="9" t="n">
        <v>1870300.0</v>
      </c>
      <c r="K8" s="9" t="n">
        <v>37406.0</v>
      </c>
      <c r="L8" s="0"/>
      <c r="M8" s="7" t="n">
        <v>24</v>
      </c>
      <c r="N8" s="8" t="inlineStr">
        <is>
          <t>Хороскоп</t>
        </is>
      </c>
      <c r="O8" s="9" t="n">
        <v>548940.0</v>
      </c>
      <c r="P8" s="9" t="n">
        <v>27447.0</v>
      </c>
    </row>
    <row ht="12" customHeight="true" r="9">
      <c r="A9" s="11" t="n">
        <v>61</v>
      </c>
      <c r="B9" s="12" t="inlineStr">
        <is>
          <t>ДЕТЕЛИНКА 2</t>
        </is>
      </c>
      <c r="C9" s="13" t="n">
        <v>12990.0</v>
      </c>
      <c r="D9" s="13" t="n">
        <v>433.0</v>
      </c>
      <c r="E9" s="14" t="str">
        <f>(C9-J9)/J9</f>
      </c>
      <c r="F9" s="14" t="str">
        <f>(C9-O10)/O10</f>
      </c>
      <c r="G9" s="0"/>
      <c r="H9" s="11" t="n">
        <v>61</v>
      </c>
      <c r="I9" s="12" t="inlineStr">
        <is>
          <t>ДЕТЕЛИНКА 2</t>
        </is>
      </c>
      <c r="J9" s="13" t="n">
        <v>60840.0</v>
      </c>
      <c r="K9" s="13" t="n">
        <v>2028.0</v>
      </c>
      <c r="L9" s="0"/>
      <c r="M9" s="7" t="n">
        <v>45</v>
      </c>
      <c r="N9" s="8" t="inlineStr">
        <is>
          <t>СМАЈЛИ</t>
        </is>
      </c>
      <c r="O9" s="9" t="n">
        <v>198000.0</v>
      </c>
      <c r="P9" s="9" t="n">
        <v>6600.0</v>
      </c>
    </row>
    <row ht="12" customHeight="true" r="10">
      <c r="A10" s="15"/>
      <c r="B10" s="15" t="inlineStr">
        <is>
          <t>лото</t>
        </is>
      </c>
      <c r="C10" s="15" t="str">
        <f>SUM(C3:C4)</f>
      </c>
      <c r="D10" s="15" t="str">
        <f>SUM(D3:D4)</f>
      </c>
      <c r="E10" s="16" t="str">
        <f>(C10-J10)/J10</f>
      </c>
      <c r="F10" s="16" t="str">
        <f>(C10-O11)/O11</f>
      </c>
      <c r="G10" s="0"/>
      <c r="H10" s="0"/>
      <c r="I10" s="15" t="inlineStr">
        <is>
          <t>лото</t>
        </is>
      </c>
      <c r="J10" s="15" t="str">
        <f>SUM(J3:J4)</f>
      </c>
      <c r="K10" s="15" t="str">
        <f>SUM(K3:K4)</f>
      </c>
      <c r="L10" s="0"/>
      <c r="M10" s="11" t="n">
        <v>61</v>
      </c>
      <c r="N10" s="12" t="inlineStr">
        <is>
          <t>ДЕТЕЛИНКА 2</t>
        </is>
      </c>
      <c r="O10" s="13" t="n">
        <v>1211910.0</v>
      </c>
      <c r="P10" s="13" t="n">
        <v>40397.0</v>
      </c>
    </row>
    <row ht="12" customHeight="true" r="11">
      <c r="A11" s="15"/>
      <c r="B11" s="15" t="inlineStr">
        <is>
          <t>инстанти</t>
        </is>
      </c>
      <c r="C11" s="15" t="str">
        <f>SUM(C5:C9)</f>
      </c>
      <c r="D11" s="15" t="str">
        <f>SUM(D5:D9)</f>
      </c>
      <c r="E11" s="16" t="str">
        <f>(C11-J11)/J11</f>
      </c>
      <c r="F11" s="16" t="str">
        <f>(C11-O12)/O12</f>
      </c>
      <c r="G11" s="0"/>
      <c r="H11" s="0"/>
      <c r="I11" s="15" t="inlineStr">
        <is>
          <t>инстанти</t>
        </is>
      </c>
      <c r="J11" s="15" t="str">
        <f>SUM(J5:J9)</f>
      </c>
      <c r="K11" s="15" t="str">
        <f>SUM(K5:K9)</f>
      </c>
      <c r="L11" s="0"/>
      <c r="M11" s="0"/>
      <c r="N11" s="15" t="inlineStr">
        <is>
          <t>лото</t>
        </is>
      </c>
      <c r="O11" s="15" t="str">
        <f>SUM(O3:O4)</f>
      </c>
      <c r="P11" s="15" t="str">
        <f>SUM(P3:P4)</f>
      </c>
      <c r="Q11" s="0"/>
      <c r="R11" s="0"/>
    </row>
    <row ht="12" customHeight="true" r="12">
      <c r="A12" s="15"/>
      <c r="B12" s="15" t="inlineStr">
        <is>
          <t>вкупно</t>
        </is>
      </c>
      <c r="C12" s="15" t="str">
        <f>SUM(C3:C9)</f>
      </c>
      <c r="D12" s="15"/>
      <c r="E12" s="16" t="str">
        <f>(C12-J12)/J12</f>
      </c>
      <c r="F12" s="16" t="str">
        <f>(C12-O13)/O13</f>
      </c>
      <c r="G12" s="0"/>
      <c r="H12" s="0"/>
      <c r="I12" s="15" t="inlineStr">
        <is>
          <t>вкупно</t>
        </is>
      </c>
      <c r="J12" s="15" t="str">
        <f>SUM(J3:J9)</f>
      </c>
      <c r="K12" s="0"/>
      <c r="L12" s="0"/>
      <c r="M12" s="0"/>
      <c r="N12" s="15" t="inlineStr">
        <is>
          <t>инстанти</t>
        </is>
      </c>
      <c r="O12" s="15" t="str">
        <f>SUM(O5:O10)</f>
      </c>
      <c r="P12" s="15" t="str">
        <f>SUM(P5:P10)</f>
      </c>
      <c r="Q12" s="0"/>
      <c r="R12" s="0"/>
    </row>
    <row ht="12" customHeight="true" r="13">
      <c r="A13" s="0"/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15" t="inlineStr">
        <is>
          <t>вкупно</t>
        </is>
      </c>
      <c r="O13" s="15" t="str">
        <f>SUM(O3:O10)</f>
      </c>
      <c r="P13" s="0"/>
      <c r="Q13" s="0"/>
      <c r="R13" s="0"/>
    </row>
    <row r="14"/>
    <row r="15">
      <c r="A15" s="0"/>
      <c r="B15" s="0"/>
      <c r="C15" s="0" t="inlineStr">
        <is>
          <t>А</t>
        </is>
      </c>
      <c r="D15" s="0" t="inlineStr">
        <is>
          <t>Б</t>
        </is>
      </c>
      <c r="E15" s="0" t="inlineStr">
        <is>
          <t>В</t>
        </is>
      </c>
    </row>
    <row r="16">
      <c r="A16" s="9"/>
      <c r="B16" s="9" t="inlineStr">
        <is>
          <t>лото</t>
        </is>
      </c>
      <c r="C16" s="9" t="str">
        <f>C10</f>
      </c>
      <c r="D16" s="9" t="str">
        <f>J10</f>
      </c>
      <c r="E16" s="9" t="str">
        <f>O11</f>
      </c>
    </row>
    <row r="17">
      <c r="A17" s="9"/>
      <c r="B17" s="9" t="inlineStr">
        <is>
          <t>инстанти</t>
        </is>
      </c>
      <c r="C17" s="9" t="str">
        <f>C11</f>
      </c>
      <c r="D17" s="9" t="str">
        <f>J11</f>
      </c>
      <c r="E17" s="9" t="str">
        <f>O12</f>
      </c>
    </row>
  </sheetData>
  <sheetCalcPr fullCalcOnLoad="true"/>
  <mergeCells count="3">
    <mergeCell ref="A1:F1"/>
    <mergeCell ref="H1:K1"/>
    <mergeCell ref="M1:P1"/>
  </mergeCells>
  <printOptions verticalCentered="false" horizontalCentered="false" headings="false" gridLines="false"/>
  <pageMargins right="0.75" left="0.75" bottom="1.0" top="1.0" footer="0.5" header="0.5"/>
  <pageSetup/>
  <headerFooter/>
  <drawing r:id="rId65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C1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.8"/>
    <col min="2" max="2" bestFit="true" customWidth="true" width="16"/>
    <col min="3" max="3" bestFit="true" customWidth="true" width="12"/>
    <col min="4" max="4" bestFit="true" customWidth="true" width="10"/>
    <col min="5" max="5" bestFit="true" customWidth="true" width="8"/>
    <col min="6" max="6" bestFit="true" customWidth="true" width="8"/>
    <col min="7" max="7" bestFit="true" customWidth="true" width="6"/>
    <col min="8" max="8" bestFit="true" customWidth="true" width="3.8"/>
    <col min="9" max="9" bestFit="true" customWidth="true" width="16"/>
    <col min="10" max="10" bestFit="true" customWidth="true" width="12"/>
    <col min="11" max="11" bestFit="true" customWidth="true" width="10"/>
    <col min="12" max="12" bestFit="true" customWidth="true" width="8"/>
    <col min="13" max="13" bestFit="true" customWidth="true" width="8"/>
    <col min="14" max="14" bestFit="true" customWidth="true" width="6"/>
  </cols>
  <sheetData>
    <row r="1">
      <c r="A1" s="17" t="inlineStr">
        <is>
          <t>Индиректна продажба, јули 2016</t>
        </is>
      </c>
      <c r="B1" s="17" t="inlineStr">
        <is>
          <t/>
        </is>
      </c>
      <c r="C1" s="17" t="inlineStr">
        <is>
          <t/>
        </is>
      </c>
      <c r="D1" s="17" t="inlineStr">
        <is>
          <t/>
        </is>
      </c>
      <c r="E1" s="17" t="inlineStr">
        <is>
          <t/>
        </is>
      </c>
      <c r="F1" s="17" t="inlineStr">
        <is>
          <t/>
        </is>
      </c>
      <c r="G1" s="0" t="inlineStr">
        <is>
          <t/>
        </is>
      </c>
      <c r="H1" s="17" t="inlineStr">
        <is>
          <t>Директна продажба, јули 2016</t>
        </is>
      </c>
      <c r="I1" s="17" t="inlineStr">
        <is>
          <t/>
        </is>
      </c>
      <c r="J1" s="17" t="inlineStr">
        <is>
          <t/>
        </is>
      </c>
      <c r="K1" s="17" t="inlineStr">
        <is>
          <t/>
        </is>
      </c>
      <c r="L1" s="17" t="inlineStr">
        <is>
          <t/>
        </is>
      </c>
      <c r="M1" s="17" t="inlineStr">
        <is>
          <t/>
        </is>
      </c>
    </row>
    <row ht="24" customHeight="true" r="2">
      <c r="A2" s="19" t="inlineStr">
        <is>
          <t>id</t>
        </is>
      </c>
      <c r="B2" s="18" t="inlineStr">
        <is>
          <t>игра</t>
        </is>
      </c>
      <c r="C2" s="20" t="inlineStr">
        <is>
          <t>пари</t>
        </is>
      </c>
      <c r="D2" s="20" t="inlineStr">
        <is>
          <t>тикети / комб.</t>
        </is>
      </c>
      <c r="E2" s="20" t="inlineStr">
        <is>
          <t>бр. терм.</t>
        </is>
      </c>
      <c r="F2" s="20" t="inlineStr">
        <is>
          <t>удел</t>
        </is>
      </c>
      <c r="G2" s="0" t="inlineStr">
        <is>
          <t/>
        </is>
      </c>
      <c r="H2" s="19" t="inlineStr">
        <is>
          <t>id</t>
        </is>
      </c>
      <c r="I2" s="18" t="inlineStr">
        <is>
          <t>игра</t>
        </is>
      </c>
      <c r="J2" s="20" t="inlineStr">
        <is>
          <t>пари</t>
        </is>
      </c>
      <c r="K2" s="20" t="inlineStr">
        <is>
          <t>тикети / комб.</t>
        </is>
      </c>
      <c r="L2" s="20" t="inlineStr">
        <is>
          <t>бр. терм.</t>
        </is>
      </c>
      <c r="M2" s="20" t="inlineStr">
        <is>
          <t>удел</t>
        </is>
      </c>
    </row>
    <row ht="12" customHeight="true" r="3">
      <c r="A3" s="21" t="n">
        <v>2</v>
      </c>
      <c r="B3" s="22" t="inlineStr">
        <is>
          <t>НОВО ЛОТО 7/34</t>
        </is>
      </c>
      <c r="C3" s="23" t="n">
        <v>14954505.0</v>
      </c>
      <c r="D3" s="23" t="n">
        <v>996967.0</v>
      </c>
      <c r="E3" s="23" t="n">
        <v>183</v>
      </c>
      <c r="F3" s="24" t="str">
        <f>C3/(J3+C3)</f>
      </c>
      <c r="G3" s="0"/>
      <c r="H3" s="21" t="n">
        <v>2</v>
      </c>
      <c r="I3" s="22" t="inlineStr">
        <is>
          <t>НОВО ЛОТО 7/34</t>
        </is>
      </c>
      <c r="J3" s="23" t="n">
        <v>694470.0</v>
      </c>
      <c r="K3" s="23" t="n">
        <v>46298.0</v>
      </c>
      <c r="L3" s="23" t="n">
        <v>4</v>
      </c>
      <c r="M3" s="24" t="str">
        <f>J3/(J3+C3)</f>
      </c>
    </row>
    <row ht="12" customHeight="true" r="4">
      <c r="A4" s="21" t="n">
        <v>15</v>
      </c>
      <c r="B4" s="22" t="inlineStr">
        <is>
          <t>НОВО ЛОТО ЏОКЕР</t>
        </is>
      </c>
      <c r="C4" s="23" t="n">
        <v>2012740.0</v>
      </c>
      <c r="D4" s="23" t="n">
        <v>100637.0</v>
      </c>
      <c r="E4" s="23" t="n">
        <v>181</v>
      </c>
      <c r="F4" s="24" t="str">
        <f>C4/(J4+C4)</f>
      </c>
      <c r="G4" s="0"/>
      <c r="H4" s="21" t="n">
        <v>15</v>
      </c>
      <c r="I4" s="22" t="inlineStr">
        <is>
          <t>НОВО ЛОТО ЏОКЕР</t>
        </is>
      </c>
      <c r="J4" s="23" t="n">
        <v>83040.0</v>
      </c>
      <c r="K4" s="23" t="n">
        <v>4152.0</v>
      </c>
      <c r="L4" s="23" t="n">
        <v>4</v>
      </c>
      <c r="M4" s="24" t="str">
        <f>J4/(J4+C4)</f>
      </c>
    </row>
    <row ht="12" customHeight="true" r="5">
      <c r="A5" s="21" t="n">
        <v>9</v>
      </c>
      <c r="B5" s="22" t="inlineStr">
        <is>
          <t>ТВИНГОМАНИЈА 2</t>
        </is>
      </c>
      <c r="C5" s="23" t="n">
        <v>1639360.0</v>
      </c>
      <c r="D5" s="23" t="n">
        <v>40984.0</v>
      </c>
      <c r="E5" s="23" t="n">
        <v>178</v>
      </c>
      <c r="F5" s="24" t="str">
        <f>C5/(J5+C5)</f>
      </c>
      <c r="G5" s="0"/>
      <c r="H5" s="21" t="n">
        <v>9</v>
      </c>
      <c r="I5" s="22" t="inlineStr">
        <is>
          <t>ТВИНГОМАНИЈА 2</t>
        </is>
      </c>
      <c r="J5" s="23" t="n">
        <v>543600.0</v>
      </c>
      <c r="K5" s="23" t="n">
        <v>13590.0</v>
      </c>
      <c r="L5" s="23" t="n">
        <v>5</v>
      </c>
      <c r="M5" s="24" t="str">
        <f>J5/(J5+C5)</f>
      </c>
    </row>
    <row ht="12" customHeight="true" r="6">
      <c r="A6" s="21" t="n">
        <v>21</v>
      </c>
      <c r="B6" s="22" t="inlineStr">
        <is>
          <t>СРЕЌНИ КОЦКИ</t>
        </is>
      </c>
      <c r="C6" s="23" t="n">
        <v>1033800.0</v>
      </c>
      <c r="D6" s="23" t="n">
        <v>25845.0</v>
      </c>
      <c r="E6" s="23" t="n">
        <v>178</v>
      </c>
      <c r="F6" s="24" t="str">
        <f>C6/(J6+C6)</f>
      </c>
      <c r="G6" s="0"/>
      <c r="H6" s="21" t="n">
        <v>21</v>
      </c>
      <c r="I6" s="22" t="inlineStr">
        <is>
          <t>СРЕЌНИ КОЦКИ</t>
        </is>
      </c>
      <c r="J6" s="23" t="n">
        <v>241360.0</v>
      </c>
      <c r="K6" s="23" t="n">
        <v>6034.0</v>
      </c>
      <c r="L6" s="23" t="n">
        <v>5</v>
      </c>
      <c r="M6" s="24" t="str">
        <f>J6/(J6+C6)</f>
      </c>
    </row>
    <row ht="12" customHeight="true" r="7">
      <c r="A7" s="21" t="n">
        <v>24</v>
      </c>
      <c r="B7" s="22" t="inlineStr">
        <is>
          <t>Хороскоп</t>
        </is>
      </c>
      <c r="C7" s="23" t="n">
        <v>538480.0</v>
      </c>
      <c r="D7" s="23" t="n">
        <v>26924.0</v>
      </c>
      <c r="E7" s="23" t="n">
        <v>169</v>
      </c>
      <c r="F7" s="24" t="str">
        <f>C7/(J7+C7)</f>
      </c>
      <c r="G7" s="0"/>
      <c r="H7" s="21" t="n">
        <v>24</v>
      </c>
      <c r="I7" s="22" t="inlineStr">
        <is>
          <t>Хороскоп</t>
        </is>
      </c>
      <c r="J7" s="23" t="n">
        <v>196920.0</v>
      </c>
      <c r="K7" s="23" t="n">
        <v>9846.0</v>
      </c>
      <c r="L7" s="23" t="n">
        <v>5</v>
      </c>
      <c r="M7" s="24" t="str">
        <f>J7/(J7+C7)</f>
      </c>
    </row>
    <row ht="12" customHeight="true" r="8">
      <c r="A8" s="21" t="n">
        <v>25</v>
      </c>
      <c r="B8" s="22" t="inlineStr">
        <is>
          <t>Среќни тркала 3</t>
        </is>
      </c>
      <c r="C8" s="23" t="n">
        <v>1666800.0</v>
      </c>
      <c r="D8" s="23" t="n">
        <v>33336.0</v>
      </c>
      <c r="E8" s="23" t="n">
        <v>178</v>
      </c>
      <c r="F8" s="24" t="str">
        <f>C8/(J8+C8)</f>
      </c>
      <c r="G8" s="0"/>
      <c r="H8" s="21" t="n">
        <v>25</v>
      </c>
      <c r="I8" s="22" t="inlineStr">
        <is>
          <t>Среќни тркала 3</t>
        </is>
      </c>
      <c r="J8" s="23" t="n">
        <v>536850.0</v>
      </c>
      <c r="K8" s="23" t="n">
        <v>10737.0</v>
      </c>
      <c r="L8" s="23" t="n">
        <v>5</v>
      </c>
      <c r="M8" s="24" t="str">
        <f>J8/(J8+C8)</f>
      </c>
    </row>
    <row ht="12" customHeight="true" r="9">
      <c r="A9" s="25" t="n">
        <v>61</v>
      </c>
      <c r="B9" s="26" t="inlineStr">
        <is>
          <t>ДЕТЕЛИНКА 2</t>
        </is>
      </c>
      <c r="C9" s="27" t="n">
        <v>690.0</v>
      </c>
      <c r="D9" s="27" t="n">
        <v>23.0</v>
      </c>
      <c r="E9" s="27" t="n">
        <v>48</v>
      </c>
      <c r="F9" s="28" t="str">
        <f>C9/(J9+C9)</f>
      </c>
      <c r="G9" s="0"/>
      <c r="H9" s="25" t="n">
        <v>61</v>
      </c>
      <c r="I9" s="26" t="inlineStr">
        <is>
          <t>ДЕТЕЛИНКА 2</t>
        </is>
      </c>
      <c r="J9" s="27" t="n">
        <v>12300.0</v>
      </c>
      <c r="K9" s="27" t="n">
        <v>410.0</v>
      </c>
      <c r="L9" s="27" t="n">
        <v>4</v>
      </c>
      <c r="M9" s="28" t="str">
        <f>J9/(J9+C9)</f>
      </c>
    </row>
    <row ht="12" customHeight="true" r="10">
      <c r="A10" s="29"/>
      <c r="B10" s="29" t="inlineStr">
        <is>
          <t>лото</t>
        </is>
      </c>
      <c r="C10" s="29" t="str">
        <f>SUM(C3:C4)</f>
      </c>
      <c r="D10" s="29" t="str">
        <f>SUM(D3:D4)</f>
      </c>
      <c r="E10" s="29"/>
      <c r="F10" s="30" t="str">
        <f>C10/(C10 + J10)</f>
      </c>
      <c r="G10" s="0"/>
      <c r="H10" s="0"/>
      <c r="I10" s="29" t="inlineStr">
        <is>
          <t>лото</t>
        </is>
      </c>
      <c r="J10" s="29" t="str">
        <f>SUM(J3:J4)</f>
      </c>
      <c r="K10" s="29" t="str">
        <f>SUM(K3:K4)</f>
      </c>
      <c r="L10" s="0"/>
      <c r="M10" s="30" t="str">
        <f>J10/(C10 + J10)</f>
      </c>
    </row>
    <row ht="12" customHeight="true" r="11">
      <c r="A11" s="29"/>
      <c r="B11" s="29" t="inlineStr">
        <is>
          <t>инстанти</t>
        </is>
      </c>
      <c r="C11" s="29" t="str">
        <f>SUM(C5:C9)</f>
      </c>
      <c r="D11" s="29" t="str">
        <f>SUM(D5:D9)</f>
      </c>
      <c r="E11" s="29"/>
      <c r="F11" s="30" t="str">
        <f>C11/(C11 + J11)</f>
      </c>
      <c r="G11" s="0"/>
      <c r="H11" s="0"/>
      <c r="I11" s="29" t="inlineStr">
        <is>
          <t>инстанти</t>
        </is>
      </c>
      <c r="J11" s="29" t="str">
        <f>SUM(J5:J9)</f>
      </c>
      <c r="K11" s="29" t="str">
        <f>SUM(K5:K9)</f>
      </c>
      <c r="L11" s="0"/>
      <c r="M11" s="30" t="str">
        <f>J11/(C11 + J11)</f>
      </c>
    </row>
    <row ht="12" customHeight="true" r="12">
      <c r="A12" s="29"/>
      <c r="B12" s="29" t="inlineStr">
        <is>
          <t>вкупно</t>
        </is>
      </c>
      <c r="C12" s="29" t="str">
        <f>SUM(C3:C9)</f>
      </c>
      <c r="D12" s="29"/>
      <c r="E12" s="30"/>
      <c r="F12" s="30" t="str">
        <f>C12/(C12 + J12)</f>
      </c>
      <c r="G12" s="0"/>
      <c r="H12" s="0"/>
      <c r="I12" s="29" t="inlineStr">
        <is>
          <t>вкупно</t>
        </is>
      </c>
      <c r="J12" s="29" t="str">
        <f>SUM(J3:J9)</f>
      </c>
      <c r="K12" s="0"/>
      <c r="L12" s="0"/>
      <c r="M12" s="30" t="str">
        <f>J12/(C12 + J12)</f>
      </c>
    </row>
    <row r="13"/>
    <row r="14">
      <c r="A14" s="0"/>
      <c r="B14" s="0" t="inlineStr">
        <is>
          <t>индиректна лото</t>
        </is>
      </c>
      <c r="C14" s="0" t="str">
        <f>C10</f>
      </c>
    </row>
    <row r="15">
      <c r="A15" s="0"/>
      <c r="B15" s="0" t="inlineStr">
        <is>
          <t>индиректна инстанти</t>
        </is>
      </c>
      <c r="C15" s="0" t="str">
        <f>C11</f>
      </c>
    </row>
    <row r="16">
      <c r="A16" s="0"/>
      <c r="B16" s="0" t="inlineStr">
        <is>
          <t>директна лото</t>
        </is>
      </c>
      <c r="C16" s="0" t="str">
        <f>J10</f>
      </c>
    </row>
    <row r="17">
      <c r="A17" s="0"/>
      <c r="B17" s="0" t="inlineStr">
        <is>
          <t>директна инстанти</t>
        </is>
      </c>
      <c r="C17" s="0" t="str">
        <f>J11</f>
      </c>
    </row>
  </sheetData>
  <sheetCalcPr fullCalcOnLoad="true"/>
  <mergeCells count="2">
    <mergeCell ref="A1:F1"/>
    <mergeCell ref="H1:M1"/>
  </mergeCells>
  <printOptions verticalCentered="false" horizontalCentered="false" headings="false" gridLines="false"/>
  <pageMargins right="0.75" left="0.75" bottom="1.0" top="1.0" footer="0.5" header="0.5"/>
  <pageSetup/>
  <headerFooter/>
  <drawing r:id="rId67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K1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.8"/>
    <col min="2" max="2" bestFit="true" customWidth="true" width="16"/>
    <col min="3" max="3" bestFit="true" customWidth="true" width="4.5"/>
    <col min="4" max="4" bestFit="true" customWidth="true" width="5"/>
    <col min="5" max="5" bestFit="true" customWidth="true" width="8"/>
    <col min="6" max="6" bestFit="true" customWidth="true" width="6"/>
    <col min="7" max="7" bestFit="true" customWidth="true" width="12"/>
    <col min="8" max="8" bestFit="true" customWidth="true" width="10"/>
    <col min="9" max="9" bestFit="true" customWidth="true" width="12"/>
    <col min="10" max="10" bestFit="true" customWidth="true" width="12"/>
    <col min="11" max="11" bestFit="true" customWidth="true" width="6"/>
    <col min="12" max="12" bestFit="true" customWidth="true" width="3.8"/>
    <col min="13" max="13" bestFit="true" customWidth="true" width="16"/>
    <col min="14" max="14" bestFit="true" customWidth="true" width="4.5"/>
    <col min="15" max="15" bestFit="true" customWidth="true" width="5"/>
    <col min="16" max="16" bestFit="true" customWidth="true" width="8"/>
    <col min="17" max="17" bestFit="true" customWidth="true" width="10"/>
    <col min="18" max="18" bestFit="true" customWidth="true" width="10"/>
    <col min="19" max="19" bestFit="true" customWidth="true" width="10"/>
    <col min="20" max="20" bestFit="true" customWidth="true" width="12"/>
  </cols>
  <sheetData>
    <row r="1">
      <c r="A1" s="31" t="inlineStr">
        <is>
          <t>Индиректна продажба, јули 2016</t>
        </is>
      </c>
      <c r="B1" s="31" t="inlineStr">
        <is>
          <t/>
        </is>
      </c>
      <c r="C1" s="31" t="inlineStr">
        <is>
          <t/>
        </is>
      </c>
      <c r="D1" s="31" t="inlineStr">
        <is>
          <t/>
        </is>
      </c>
      <c r="E1" s="31" t="inlineStr">
        <is>
          <t/>
        </is>
      </c>
      <c r="F1" s="31" t="inlineStr">
        <is>
          <t/>
        </is>
      </c>
      <c r="G1" s="31" t="inlineStr">
        <is>
          <t/>
        </is>
      </c>
      <c r="H1" s="31" t="inlineStr">
        <is>
          <t/>
        </is>
      </c>
      <c r="I1" s="31" t="inlineStr">
        <is>
          <t/>
        </is>
      </c>
      <c r="J1" s="31" t="inlineStr">
        <is>
          <t/>
        </is>
      </c>
      <c r="K1" s="0"/>
      <c r="L1" s="31" t="inlineStr">
        <is>
          <t>Директна продажба, јули 2016</t>
        </is>
      </c>
      <c r="M1" s="31" t="inlineStr">
        <is>
          <t/>
        </is>
      </c>
      <c r="N1" s="31" t="inlineStr">
        <is>
          <t/>
        </is>
      </c>
      <c r="O1" s="31" t="inlineStr">
        <is>
          <t/>
        </is>
      </c>
      <c r="P1" s="31" t="inlineStr">
        <is>
          <t/>
        </is>
      </c>
      <c r="Q1" s="31" t="inlineStr">
        <is>
          <t/>
        </is>
      </c>
      <c r="R1" s="31" t="inlineStr">
        <is>
          <t/>
        </is>
      </c>
      <c r="S1" s="31" t="inlineStr">
        <is>
          <t/>
        </is>
      </c>
      <c r="T1" s="31" t="inlineStr">
        <is>
          <t/>
        </is>
      </c>
    </row>
    <row ht="34" customHeight="true" r="2">
      <c r="A2" s="33" t="inlineStr">
        <is>
          <t>id</t>
        </is>
      </c>
      <c r="B2" s="32" t="inlineStr">
        <is>
          <t>игра</t>
        </is>
      </c>
      <c r="C2" s="33" t="inlineStr">
        <is>
          <t>цена</t>
        </is>
      </c>
      <c r="D2" s="33" t="inlineStr">
        <is>
          <t>терм.</t>
        </is>
      </c>
      <c r="E2" s="33" t="inlineStr">
        <is>
          <t>фонд за доб.</t>
        </is>
      </c>
      <c r="F2" s="33" t="inlineStr">
        <is>
          <t>пров.</t>
        </is>
      </c>
      <c r="G2" s="33" t="inlineStr">
        <is>
          <t>уплата</t>
        </is>
      </c>
      <c r="H2" s="33" t="inlineStr">
        <is>
          <t>тикети / комб.</t>
        </is>
      </c>
      <c r="I2" s="33" t="inlineStr">
        <is>
          <t>фонд + пров. + МПМ + РМ</t>
        </is>
      </c>
      <c r="J2" s="33" t="inlineStr">
        <is>
          <t>остаток</t>
        </is>
      </c>
      <c r="K2" s="0"/>
      <c r="L2" s="33" t="inlineStr">
        <is>
          <t>id</t>
        </is>
      </c>
      <c r="M2" s="32" t="inlineStr">
        <is>
          <t>игра</t>
        </is>
      </c>
      <c r="N2" s="33" t="inlineStr">
        <is>
          <t>цена</t>
        </is>
      </c>
      <c r="O2" s="33" t="inlineStr">
        <is>
          <t>терм.</t>
        </is>
      </c>
      <c r="P2" s="33" t="inlineStr">
        <is>
          <t>фонд за доб.</t>
        </is>
      </c>
      <c r="Q2" s="33" t="inlineStr">
        <is>
          <t>уплата</t>
        </is>
      </c>
      <c r="R2" s="33" t="inlineStr">
        <is>
          <t>тикети / комб.</t>
        </is>
      </c>
      <c r="S2" s="33" t="inlineStr">
        <is>
          <t>фонд + РМ</t>
        </is>
      </c>
      <c r="T2" s="33" t="inlineStr">
        <is>
          <t>остаток</t>
        </is>
      </c>
    </row>
    <row ht="12" customHeight="true" r="3">
      <c r="A3" s="35" t="n">
        <v>2</v>
      </c>
      <c r="B3" s="36" t="inlineStr">
        <is>
          <t>НОВО ЛОТО 7/34</t>
        </is>
      </c>
      <c r="C3" s="37" t="n">
        <v>15</v>
      </c>
      <c r="D3" s="37" t="n">
        <v>183</v>
      </c>
      <c r="E3" s="38" t="n">
        <v>0.5</v>
      </c>
      <c r="F3" s="38" t="n">
        <v>0.06</v>
      </c>
      <c r="G3" s="39" t="n">
        <v>14954505.0</v>
      </c>
      <c r="H3" s="39" t="n">
        <v>996967.0</v>
      </c>
      <c r="I3" s="39" t="str">
        <f>(E3 + F3 + 0.04 + 0.03)*G3</f>
      </c>
      <c r="J3" s="39" t="str">
        <f>G3 - I3</f>
      </c>
      <c r="K3" s="0"/>
      <c r="L3" s="35" t="n">
        <v>2</v>
      </c>
      <c r="M3" s="36" t="inlineStr">
        <is>
          <t>НОВО ЛОТО 7/34</t>
        </is>
      </c>
      <c r="N3" s="37" t="n">
        <v>15</v>
      </c>
      <c r="O3" s="37" t="n">
        <v>4</v>
      </c>
      <c r="P3" s="38" t="n">
        <v>0.5</v>
      </c>
      <c r="Q3" s="39" t="n">
        <v>694470.0</v>
      </c>
      <c r="R3" s="39" t="n">
        <v>46298.0</v>
      </c>
      <c r="S3" s="39" t="str">
        <f>(P3 + 0.04)*Q3</f>
      </c>
      <c r="T3" s="39" t="str">
        <f>Q3 - S3</f>
      </c>
    </row>
    <row ht="12" customHeight="true" r="4">
      <c r="A4" s="35" t="n">
        <v>15</v>
      </c>
      <c r="B4" s="36" t="inlineStr">
        <is>
          <t>НОВО ЛОТО ЏОКЕР</t>
        </is>
      </c>
      <c r="C4" s="37" t="n">
        <v>20</v>
      </c>
      <c r="D4" s="37" t="n">
        <v>181</v>
      </c>
      <c r="E4" s="38" t="n">
        <v>0.5</v>
      </c>
      <c r="F4" s="38" t="n">
        <v>0.06</v>
      </c>
      <c r="G4" s="39" t="n">
        <v>2012740.0</v>
      </c>
      <c r="H4" s="39" t="n">
        <v>100637.0</v>
      </c>
      <c r="I4" s="39" t="str">
        <f>(E4 + F4 + 0.04 + 0.03)*G4</f>
      </c>
      <c r="J4" s="39" t="str">
        <f>G4 - I4</f>
      </c>
      <c r="K4" s="0"/>
      <c r="L4" s="35" t="n">
        <v>15</v>
      </c>
      <c r="M4" s="36" t="inlineStr">
        <is>
          <t>НОВО ЛОТО ЏОКЕР</t>
        </is>
      </c>
      <c r="N4" s="37" t="n">
        <v>20</v>
      </c>
      <c r="O4" s="37" t="n">
        <v>4</v>
      </c>
      <c r="P4" s="38" t="n">
        <v>0.5</v>
      </c>
      <c r="Q4" s="39" t="n">
        <v>83040.0</v>
      </c>
      <c r="R4" s="39" t="n">
        <v>4152.0</v>
      </c>
      <c r="S4" s="39" t="str">
        <f>(P4 + 0.04)*Q4</f>
      </c>
      <c r="T4" s="39" t="str">
        <f>Q4 - S4</f>
      </c>
    </row>
    <row ht="12" customHeight="true" r="5">
      <c r="A5" s="35" t="n">
        <v>9</v>
      </c>
      <c r="B5" s="36" t="inlineStr">
        <is>
          <t>ТВИНГОМАНИЈА 2</t>
        </is>
      </c>
      <c r="C5" s="37" t="n">
        <v>40</v>
      </c>
      <c r="D5" s="37" t="n">
        <v>178</v>
      </c>
      <c r="E5" s="38" t="n">
        <v>0.6525</v>
      </c>
      <c r="F5" s="38" t="n">
        <v>0.08</v>
      </c>
      <c r="G5" s="39" t="n">
        <v>1639360.0</v>
      </c>
      <c r="H5" s="39" t="n">
        <v>40984.0</v>
      </c>
      <c r="I5" s="39" t="str">
        <f>(E5 + F5 + 0.04 + 0.03)*G5</f>
      </c>
      <c r="J5" s="39" t="str">
        <f>G5 - I5</f>
      </c>
      <c r="K5" s="0"/>
      <c r="L5" s="35" t="n">
        <v>9</v>
      </c>
      <c r="M5" s="36" t="inlineStr">
        <is>
          <t>ТВИНГОМАНИЈА 2</t>
        </is>
      </c>
      <c r="N5" s="37" t="n">
        <v>40</v>
      </c>
      <c r="O5" s="37" t="n">
        <v>5</v>
      </c>
      <c r="P5" s="38" t="n">
        <v>0.6525</v>
      </c>
      <c r="Q5" s="39" t="n">
        <v>543600.0</v>
      </c>
      <c r="R5" s="39" t="n">
        <v>13590.0</v>
      </c>
      <c r="S5" s="39" t="str">
        <f>(P5 + 0.04)*Q5</f>
      </c>
      <c r="T5" s="39" t="str">
        <f>Q5 - S5</f>
      </c>
    </row>
    <row ht="12" customHeight="true" r="6">
      <c r="A6" s="35" t="n">
        <v>21</v>
      </c>
      <c r="B6" s="36" t="inlineStr">
        <is>
          <t>СРЕЌНИ КОЦКИ</t>
        </is>
      </c>
      <c r="C6" s="37" t="n">
        <v>40</v>
      </c>
      <c r="D6" s="37" t="n">
        <v>178</v>
      </c>
      <c r="E6" s="38" t="n">
        <v>0.625</v>
      </c>
      <c r="F6" s="38" t="n">
        <v>0.08</v>
      </c>
      <c r="G6" s="39" t="n">
        <v>1033800.0</v>
      </c>
      <c r="H6" s="39" t="n">
        <v>25845.0</v>
      </c>
      <c r="I6" s="39" t="str">
        <f>(E6 + F6 + 0.04 + 0.03)*G6</f>
      </c>
      <c r="J6" s="39" t="str">
        <f>G6 - I6</f>
      </c>
      <c r="K6" s="0"/>
      <c r="L6" s="35" t="n">
        <v>21</v>
      </c>
      <c r="M6" s="36" t="inlineStr">
        <is>
          <t>СРЕЌНИ КОЦКИ</t>
        </is>
      </c>
      <c r="N6" s="37" t="n">
        <v>40</v>
      </c>
      <c r="O6" s="37" t="n">
        <v>5</v>
      </c>
      <c r="P6" s="38" t="n">
        <v>0.625</v>
      </c>
      <c r="Q6" s="39" t="n">
        <v>241360.0</v>
      </c>
      <c r="R6" s="39" t="n">
        <v>6034.0</v>
      </c>
      <c r="S6" s="39" t="str">
        <f>(P6 + 0.04)*Q6</f>
      </c>
      <c r="T6" s="39" t="str">
        <f>Q6 - S6</f>
      </c>
    </row>
    <row ht="12" customHeight="true" r="7">
      <c r="A7" s="35" t="n">
        <v>24</v>
      </c>
      <c r="B7" s="36" t="inlineStr">
        <is>
          <t>Хороскоп</t>
        </is>
      </c>
      <c r="C7" s="37" t="n">
        <v>20</v>
      </c>
      <c r="D7" s="37" t="n">
        <v>169</v>
      </c>
      <c r="E7" s="38" t="n">
        <v>0.625</v>
      </c>
      <c r="F7" s="38" t="n">
        <v>0.09</v>
      </c>
      <c r="G7" s="39" t="n">
        <v>538480.0</v>
      </c>
      <c r="H7" s="39" t="n">
        <v>26924.0</v>
      </c>
      <c r="I7" s="39" t="str">
        <f>(E7 + F7 + 0.04 + 0.03)*G7</f>
      </c>
      <c r="J7" s="39" t="str">
        <f>G7 - I7</f>
      </c>
      <c r="K7" s="0"/>
      <c r="L7" s="35" t="n">
        <v>24</v>
      </c>
      <c r="M7" s="36" t="inlineStr">
        <is>
          <t>Хороскоп</t>
        </is>
      </c>
      <c r="N7" s="37" t="n">
        <v>20</v>
      </c>
      <c r="O7" s="37" t="n">
        <v>5</v>
      </c>
      <c r="P7" s="38" t="n">
        <v>0.625</v>
      </c>
      <c r="Q7" s="39" t="n">
        <v>196920.0</v>
      </c>
      <c r="R7" s="39" t="n">
        <v>9846.0</v>
      </c>
      <c r="S7" s="39" t="str">
        <f>(P7 + 0.04)*Q7</f>
      </c>
      <c r="T7" s="39" t="str">
        <f>Q7 - S7</f>
      </c>
    </row>
    <row ht="12" customHeight="true" r="8">
      <c r="A8" s="35" t="n">
        <v>25</v>
      </c>
      <c r="B8" s="36" t="inlineStr">
        <is>
          <t>Среќни тркала 3</t>
        </is>
      </c>
      <c r="C8" s="37" t="n">
        <v>50</v>
      </c>
      <c r="D8" s="37" t="n">
        <v>178</v>
      </c>
      <c r="E8" s="38" t="n">
        <v>0.6097</v>
      </c>
      <c r="F8" s="38" t="n">
        <v>0.08</v>
      </c>
      <c r="G8" s="39" t="n">
        <v>1666800.0</v>
      </c>
      <c r="H8" s="39" t="n">
        <v>33336.0</v>
      </c>
      <c r="I8" s="39" t="str">
        <f>(E8 + F8 + 0.04 + 0.03)*G8</f>
      </c>
      <c r="J8" s="39" t="str">
        <f>G8 - I8</f>
      </c>
      <c r="K8" s="0"/>
      <c r="L8" s="35" t="n">
        <v>25</v>
      </c>
      <c r="M8" s="36" t="inlineStr">
        <is>
          <t>Среќни тркала 3</t>
        </is>
      </c>
      <c r="N8" s="37" t="n">
        <v>50</v>
      </c>
      <c r="O8" s="37" t="n">
        <v>5</v>
      </c>
      <c r="P8" s="38" t="n">
        <v>0.6097</v>
      </c>
      <c r="Q8" s="39" t="n">
        <v>536850.0</v>
      </c>
      <c r="R8" s="39" t="n">
        <v>10737.0</v>
      </c>
      <c r="S8" s="39" t="str">
        <f>(P8 + 0.04)*Q8</f>
      </c>
      <c r="T8" s="39" t="str">
        <f>Q8 - S8</f>
      </c>
    </row>
    <row ht="12" customHeight="true" r="9">
      <c r="A9" s="40" t="n">
        <v>61</v>
      </c>
      <c r="B9" s="41" t="inlineStr">
        <is>
          <t>ДЕТЕЛИНКА 2</t>
        </is>
      </c>
      <c r="C9" s="42" t="n">
        <v>30</v>
      </c>
      <c r="D9" s="42" t="n">
        <v>48</v>
      </c>
      <c r="E9" s="43" t="n">
        <v>0.65</v>
      </c>
      <c r="F9" s="43" t="n">
        <v>0.08</v>
      </c>
      <c r="G9" s="44" t="n">
        <v>690.0</v>
      </c>
      <c r="H9" s="44" t="n">
        <v>23.0</v>
      </c>
      <c r="I9" s="44" t="str">
        <f>(E9 + F9 + 0.04 + 0.03)*G9</f>
      </c>
      <c r="J9" s="44" t="str">
        <f>G9 - I9</f>
      </c>
      <c r="K9" s="0"/>
      <c r="L9" s="40" t="n">
        <v>61</v>
      </c>
      <c r="M9" s="41" t="inlineStr">
        <is>
          <t>ДЕТЕЛИНКА 2</t>
        </is>
      </c>
      <c r="N9" s="42" t="n">
        <v>30</v>
      </c>
      <c r="O9" s="42" t="n">
        <v>4</v>
      </c>
      <c r="P9" s="43" t="n">
        <v>0.65</v>
      </c>
      <c r="Q9" s="44" t="n">
        <v>12300.0</v>
      </c>
      <c r="R9" s="44" t="n">
        <v>410.0</v>
      </c>
      <c r="S9" s="44" t="str">
        <f>(P9 + 0.04)*Q9</f>
      </c>
      <c r="T9" s="44" t="str">
        <f>Q9 - S9</f>
      </c>
    </row>
    <row ht="12" customHeight="true" r="10">
      <c r="A10" s="45"/>
      <c r="B10" s="45"/>
      <c r="C10" s="45"/>
      <c r="D10" s="45"/>
      <c r="E10" s="45"/>
      <c r="F10" s="45"/>
      <c r="G10" s="45" t="str">
        <f>SUM(G3:G9)</f>
      </c>
      <c r="H10" s="45"/>
      <c r="I10" s="45" t="str">
        <f>SUM(I3:I9)</f>
      </c>
      <c r="J10" s="45" t="str">
        <f>SUM(J3:J9)</f>
      </c>
      <c r="K10" s="0"/>
      <c r="L10" s="0"/>
      <c r="M10" s="0"/>
      <c r="N10" s="0"/>
      <c r="O10" s="0"/>
      <c r="P10" s="0"/>
      <c r="Q10" s="45" t="str">
        <f>SUM(Q3:Q9)</f>
      </c>
      <c r="R10" s="0"/>
      <c r="S10" s="45" t="str">
        <f>SUM(S3:S9)</f>
      </c>
      <c r="T10" s="45" t="str">
        <f>SUM(T3:T9)</f>
      </c>
    </row>
    <row ht="12" customHeight="true" r="11">
      <c r="A11" s="46"/>
      <c r="B11" s="46"/>
      <c r="C11" s="46"/>
      <c r="D11" s="46"/>
      <c r="E11" s="46"/>
      <c r="F11" s="46"/>
      <c r="G11" s="46"/>
      <c r="H11" s="46"/>
      <c r="I11" s="46"/>
      <c r="J11" s="46" t="str">
        <f>J10/G10</f>
      </c>
      <c r="K11" s="0"/>
      <c r="L11" s="0"/>
      <c r="M11" s="0"/>
      <c r="N11" s="0"/>
      <c r="O11" s="0"/>
      <c r="P11" s="0"/>
      <c r="Q11" s="0"/>
      <c r="R11" s="0"/>
      <c r="S11" s="0"/>
      <c r="T11" s="46" t="str">
        <f>T10/Q10</f>
      </c>
    </row>
    <row r="12"/>
    <row r="13">
      <c r="A13" s="39"/>
      <c r="B13" s="39" t="inlineStr">
        <is>
          <t>фонд</t>
        </is>
      </c>
      <c r="C13" s="39" t="n">
        <v>11552676.360000001</v>
      </c>
      <c r="D13" s="39"/>
      <c r="E13" s="39"/>
      <c r="F13" s="39"/>
      <c r="G13" s="39"/>
      <c r="H13" s="39"/>
      <c r="I13" s="39"/>
      <c r="J13" s="39"/>
      <c r="K13" s="39"/>
      <c r="L13" s="0"/>
      <c r="M13" s="39" t="inlineStr">
        <is>
          <t>фонд</t>
        </is>
      </c>
      <c r="N13" s="39" t="n">
        <v>1352691.445</v>
      </c>
    </row>
    <row r="14">
      <c r="A14" s="39"/>
      <c r="B14" s="39" t="inlineStr">
        <is>
          <t>провизија</t>
        </is>
      </c>
      <c r="C14" s="39" t="n">
        <v>1413749.9</v>
      </c>
      <c r="D14" s="39"/>
      <c r="E14" s="39"/>
      <c r="F14" s="39"/>
      <c r="G14" s="39"/>
      <c r="H14" s="39"/>
      <c r="I14" s="39"/>
      <c r="J14" s="39"/>
      <c r="K14" s="39"/>
      <c r="L14" s="0"/>
      <c r="M14" s="39" t="inlineStr">
        <is>
          <t>РМ</t>
        </is>
      </c>
      <c r="N14" s="39" t="str">
        <f>Q10 * 0.04</f>
      </c>
    </row>
    <row r="15">
      <c r="A15" s="39"/>
      <c r="B15" s="39" t="inlineStr">
        <is>
          <t>МПМ</t>
        </is>
      </c>
      <c r="C15" s="39" t="str">
        <f>G10 * 0.03</f>
      </c>
      <c r="D15" s="39"/>
      <c r="E15" s="39"/>
      <c r="F15" s="39"/>
      <c r="G15" s="39"/>
      <c r="H15" s="39"/>
      <c r="I15" s="39"/>
      <c r="J15" s="39"/>
      <c r="K15" s="39"/>
      <c r="L15" s="0"/>
      <c r="M15" s="39" t="inlineStr">
        <is>
          <t>остаток</t>
        </is>
      </c>
      <c r="N15" s="39" t="str">
        <f>T10</f>
      </c>
    </row>
    <row r="16">
      <c r="A16" s="39"/>
      <c r="B16" s="39" t="inlineStr">
        <is>
          <t>РМ</t>
        </is>
      </c>
      <c r="C16" s="39" t="str">
        <f>G10 * 0.04</f>
      </c>
      <c r="D16" s="39"/>
      <c r="E16" s="39"/>
      <c r="F16" s="39"/>
      <c r="G16" s="39"/>
      <c r="H16" s="39"/>
      <c r="I16" s="39"/>
      <c r="J16" s="39"/>
      <c r="K16" s="39"/>
    </row>
    <row r="17">
      <c r="A17" s="39"/>
      <c r="B17" s="39" t="inlineStr">
        <is>
          <t>остаток</t>
        </is>
      </c>
      <c r="C17" s="39" t="str">
        <f>J10</f>
      </c>
      <c r="D17" s="39"/>
      <c r="E17" s="39"/>
      <c r="F17" s="39"/>
      <c r="G17" s="39"/>
      <c r="H17" s="39"/>
      <c r="I17" s="39"/>
      <c r="J17" s="39"/>
      <c r="K17" s="39"/>
    </row>
  </sheetData>
  <sheetCalcPr fullCalcOnLoad="true"/>
  <mergeCells count="2">
    <mergeCell ref="A1:J1"/>
    <mergeCell ref="L1:T1"/>
  </mergeCells>
  <printOptions verticalCentered="false" horizontalCentered="false" headings="false" gridLines="false"/>
  <pageMargins right="0.75" left="0.75" bottom="1.0" top="1.0" footer="0.5" header="0.5"/>
  <pageSetup/>
  <headerFooter/>
  <drawing r:id="rId69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R1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.8"/>
    <col min="2" max="2" bestFit="true" customWidth="true" width="16"/>
    <col min="3" max="3" bestFit="true" customWidth="true" width="8"/>
    <col min="4" max="4" bestFit="true" customWidth="true" width="12"/>
    <col min="5" max="5" bestFit="true" customWidth="true" width="10"/>
    <col min="6" max="6" bestFit="true" customWidth="true" width="6"/>
    <col min="7" max="7" bestFit="true" customWidth="true" width="3.8"/>
    <col min="8" max="8" bestFit="true" customWidth="true" width="16"/>
    <col min="9" max="9" bestFit="true" customWidth="true" width="8"/>
    <col min="10" max="10" bestFit="true" customWidth="true" width="12"/>
    <col min="11" max="11" bestFit="true" customWidth="true" width="10"/>
    <col min="12" max="12" bestFit="true" customWidth="true" width="6"/>
    <col min="13" max="13" bestFit="true" customWidth="true" width="3.8"/>
    <col min="14" max="14" bestFit="true" customWidth="true" width="16"/>
    <col min="15" max="15" bestFit="true" customWidth="true" width="8"/>
    <col min="16" max="16" bestFit="true" customWidth="true" width="12"/>
    <col min="17" max="17" bestFit="true" customWidth="true" width="10"/>
    <col min="18" max="18" bestFit="true" customWidth="true" width="6"/>
  </cols>
  <sheetData>
    <row r="1">
      <c r="A1" s="47" t="inlineStr">
        <is>
          <t>јули 2016</t>
        </is>
      </c>
      <c r="B1" s="47" t="inlineStr">
        <is>
          <t/>
        </is>
      </c>
      <c r="C1" s="47" t="inlineStr">
        <is>
          <t/>
        </is>
      </c>
      <c r="D1" s="47" t="inlineStr">
        <is>
          <t/>
        </is>
      </c>
      <c r="E1" s="47" t="inlineStr">
        <is>
          <t/>
        </is>
      </c>
      <c r="F1" s="0"/>
      <c r="G1" s="47" t="inlineStr">
        <is>
          <t>јуни 2016</t>
        </is>
      </c>
      <c r="H1" s="47" t="inlineStr">
        <is>
          <t/>
        </is>
      </c>
      <c r="I1" s="47" t="inlineStr">
        <is>
          <t/>
        </is>
      </c>
      <c r="J1" s="47" t="inlineStr">
        <is>
          <t/>
        </is>
      </c>
      <c r="K1" s="47" t="inlineStr">
        <is>
          <t/>
        </is>
      </c>
      <c r="L1" s="0"/>
      <c r="M1" s="47" t="inlineStr">
        <is>
          <t>јули 2015</t>
        </is>
      </c>
      <c r="N1" s="47" t="inlineStr">
        <is>
          <t/>
        </is>
      </c>
      <c r="O1" s="47" t="inlineStr">
        <is>
          <t/>
        </is>
      </c>
      <c r="P1" s="47" t="inlineStr">
        <is>
          <t/>
        </is>
      </c>
      <c r="Q1" s="47" t="inlineStr">
        <is>
          <t/>
        </is>
      </c>
      <c r="R1" s="0"/>
    </row>
    <row ht="24" customHeight="true" r="2">
      <c r="A2" s="49" t="inlineStr">
        <is>
          <t>id</t>
        </is>
      </c>
      <c r="B2" s="48" t="inlineStr">
        <is>
          <t>игра</t>
        </is>
      </c>
      <c r="C2" s="49" t="inlineStr">
        <is>
          <t>бр.
терм.</t>
        </is>
      </c>
      <c r="D2" s="50" t="inlineStr">
        <is>
          <t>уплата</t>
        </is>
      </c>
      <c r="E2" s="50" t="inlineStr">
        <is>
          <t>комб./ тикети</t>
        </is>
      </c>
      <c r="F2" s="0" t="inlineStr">
        <is>
          <t/>
        </is>
      </c>
      <c r="G2" s="49" t="inlineStr">
        <is>
          <t>id</t>
        </is>
      </c>
      <c r="H2" s="48" t="inlineStr">
        <is>
          <t>игра</t>
        </is>
      </c>
      <c r="I2" s="49" t="inlineStr">
        <is>
          <t>бр.
терм.</t>
        </is>
      </c>
      <c r="J2" s="50" t="inlineStr">
        <is>
          <t>уплата</t>
        </is>
      </c>
      <c r="K2" s="50" t="inlineStr">
        <is>
          <t>комб./ тикети</t>
        </is>
      </c>
      <c r="L2" s="0" t="inlineStr">
        <is>
          <t/>
        </is>
      </c>
      <c r="M2" s="49" t="inlineStr">
        <is>
          <t>id</t>
        </is>
      </c>
      <c r="N2" s="48" t="inlineStr">
        <is>
          <t>игра</t>
        </is>
      </c>
      <c r="O2" s="49" t="inlineStr">
        <is>
          <t>бр.
терм.</t>
        </is>
      </c>
      <c r="P2" s="50" t="inlineStr">
        <is>
          <t>уплата</t>
        </is>
      </c>
      <c r="Q2" s="50" t="inlineStr">
        <is>
          <t>комб./ тикети</t>
        </is>
      </c>
      <c r="R2" s="0" t="inlineStr">
        <is>
          <t/>
        </is>
      </c>
    </row>
    <row ht="12" customHeight="true" r="3">
      <c r="A3" s="51" t="n">
        <v>2</v>
      </c>
      <c r="B3" s="52" t="inlineStr">
        <is>
          <t>НОВО ЛОТО 7/34</t>
        </is>
      </c>
      <c r="C3" s="53" t="n">
        <v>187</v>
      </c>
      <c r="D3" s="54" t="n">
        <v>15648975.0</v>
      </c>
      <c r="E3" s="54" t="n">
        <v>1043265.0</v>
      </c>
      <c r="F3" s="0"/>
      <c r="G3" s="51" t="n">
        <v>2</v>
      </c>
      <c r="H3" s="52" t="inlineStr">
        <is>
          <t>НОВО ЛОТО 7/34</t>
        </is>
      </c>
      <c r="I3" s="53" t="n">
        <v>189</v>
      </c>
      <c r="J3" s="54" t="n">
        <v>14600070.0</v>
      </c>
      <c r="K3" s="54" t="n">
        <v>973338.0</v>
      </c>
      <c r="L3" s="0"/>
      <c r="M3" s="51" t="n">
        <v>2</v>
      </c>
      <c r="N3" s="52" t="inlineStr">
        <is>
          <t>НОВО ЛОТО 7/34</t>
        </is>
      </c>
      <c r="O3" s="53" t="n">
        <v>193</v>
      </c>
      <c r="P3" s="54" t="n">
        <v>9583875.0</v>
      </c>
      <c r="Q3" s="54" t="n">
        <v>638925.0</v>
      </c>
    </row>
    <row ht="12" customHeight="true" r="4">
      <c r="A4" s="51" t="n">
        <v>15</v>
      </c>
      <c r="B4" s="52" t="inlineStr">
        <is>
          <t>НОВО ЛОТО ЏОКЕР</t>
        </is>
      </c>
      <c r="C4" s="53" t="n">
        <v>185</v>
      </c>
      <c r="D4" s="54" t="n">
        <v>2095780.0</v>
      </c>
      <c r="E4" s="54" t="n">
        <v>104789.0</v>
      </c>
      <c r="F4" s="0"/>
      <c r="G4" s="51" t="n">
        <v>15</v>
      </c>
      <c r="H4" s="52" t="inlineStr">
        <is>
          <t>НОВО ЛОТО ЏОКЕР</t>
        </is>
      </c>
      <c r="I4" s="53" t="n">
        <v>185</v>
      </c>
      <c r="J4" s="54" t="n">
        <v>2016260.0</v>
      </c>
      <c r="K4" s="54" t="n">
        <v>100813.0</v>
      </c>
      <c r="L4" s="0"/>
      <c r="M4" s="51" t="n">
        <v>15</v>
      </c>
      <c r="N4" s="52" t="inlineStr">
        <is>
          <t>НОВО ЛОТО ЏОКЕР</t>
        </is>
      </c>
      <c r="O4" s="53" t="n">
        <v>191</v>
      </c>
      <c r="P4" s="54" t="n">
        <v>1579500.0</v>
      </c>
      <c r="Q4" s="54" t="n">
        <v>78975.0</v>
      </c>
    </row>
    <row ht="12" customHeight="true" r="5">
      <c r="A5" s="51" t="n">
        <v>9</v>
      </c>
      <c r="B5" s="52" t="inlineStr">
        <is>
          <t>ТВИНГОМАНИЈА 2</t>
        </is>
      </c>
      <c r="C5" s="53" t="n">
        <v>183</v>
      </c>
      <c r="D5" s="54" t="n">
        <v>2182960.0</v>
      </c>
      <c r="E5" s="54" t="n">
        <v>54574.0</v>
      </c>
      <c r="F5" s="0"/>
      <c r="G5" s="51" t="n">
        <v>9</v>
      </c>
      <c r="H5" s="52" t="inlineStr">
        <is>
          <t>ТВИНГОМАНИЈА 2</t>
        </is>
      </c>
      <c r="I5" s="53" t="n">
        <v>182</v>
      </c>
      <c r="J5" s="54" t="n">
        <v>1443360.0</v>
      </c>
      <c r="K5" s="54" t="n">
        <v>36084.0</v>
      </c>
      <c r="L5" s="0"/>
      <c r="M5" s="51" t="n">
        <v>7</v>
      </c>
      <c r="N5" s="52" t="inlineStr">
        <is>
          <t>Седма брзина</t>
        </is>
      </c>
      <c r="O5" s="53" t="n">
        <v>184</v>
      </c>
      <c r="P5" s="54" t="n">
        <v>1421480.0</v>
      </c>
      <c r="Q5" s="54" t="n">
        <v>35537.0</v>
      </c>
    </row>
    <row ht="12" customHeight="true" r="6">
      <c r="A6" s="51" t="n">
        <v>21</v>
      </c>
      <c r="B6" s="52" t="inlineStr">
        <is>
          <t>СРЕЌНИ КОЦКИ</t>
        </is>
      </c>
      <c r="C6" s="53" t="n">
        <v>183</v>
      </c>
      <c r="D6" s="54" t="n">
        <v>1275160.0</v>
      </c>
      <c r="E6" s="54" t="n">
        <v>31879.0</v>
      </c>
      <c r="F6" s="0"/>
      <c r="G6" s="51" t="n">
        <v>21</v>
      </c>
      <c r="H6" s="52" t="inlineStr">
        <is>
          <t>СРЕЌНИ КОЦКИ</t>
        </is>
      </c>
      <c r="I6" s="53" t="n">
        <v>181</v>
      </c>
      <c r="J6" s="54" t="n">
        <v>1318400.0</v>
      </c>
      <c r="K6" s="54" t="n">
        <v>32960.0</v>
      </c>
      <c r="L6" s="0"/>
      <c r="M6" s="51" t="n">
        <v>9</v>
      </c>
      <c r="N6" s="52" t="inlineStr">
        <is>
          <t>ТВИНГОМАНИЈА 2</t>
        </is>
      </c>
      <c r="O6" s="53" t="n">
        <v>180</v>
      </c>
      <c r="P6" s="54" t="n">
        <v>883520.0</v>
      </c>
      <c r="Q6" s="54" t="n">
        <v>22088.0</v>
      </c>
    </row>
    <row ht="12" customHeight="true" r="7">
      <c r="A7" s="51" t="n">
        <v>24</v>
      </c>
      <c r="B7" s="52" t="inlineStr">
        <is>
          <t>Хороскоп</t>
        </is>
      </c>
      <c r="C7" s="53" t="n">
        <v>174</v>
      </c>
      <c r="D7" s="54" t="n">
        <v>735400.0</v>
      </c>
      <c r="E7" s="54" t="n">
        <v>36770.0</v>
      </c>
      <c r="F7" s="0"/>
      <c r="G7" s="51" t="n">
        <v>24</v>
      </c>
      <c r="H7" s="52" t="inlineStr">
        <is>
          <t>Хороскоп</t>
        </is>
      </c>
      <c r="I7" s="53" t="n">
        <v>174</v>
      </c>
      <c r="J7" s="54" t="n">
        <v>743520.0</v>
      </c>
      <c r="K7" s="54" t="n">
        <v>37176.0</v>
      </c>
      <c r="L7" s="0"/>
      <c r="M7" s="51" t="n">
        <v>21</v>
      </c>
      <c r="N7" s="52" t="inlineStr">
        <is>
          <t>СРЕЌНИ КОЦКИ</t>
        </is>
      </c>
      <c r="O7" s="53" t="n">
        <v>179</v>
      </c>
      <c r="P7" s="54" t="n">
        <v>964240.0</v>
      </c>
      <c r="Q7" s="54" t="n">
        <v>24106.0</v>
      </c>
    </row>
    <row ht="12" customHeight="true" r="8">
      <c r="A8" s="51" t="n">
        <v>25</v>
      </c>
      <c r="B8" s="52" t="inlineStr">
        <is>
          <t>Среќни тркала 3</t>
        </is>
      </c>
      <c r="C8" s="53" t="n">
        <v>183</v>
      </c>
      <c r="D8" s="54" t="n">
        <v>2203650.0</v>
      </c>
      <c r="E8" s="54" t="n">
        <v>44073.0</v>
      </c>
      <c r="F8" s="0"/>
      <c r="G8" s="51" t="n">
        <v>25</v>
      </c>
      <c r="H8" s="52" t="inlineStr">
        <is>
          <t>Среќни тркала 3</t>
        </is>
      </c>
      <c r="I8" s="53" t="n">
        <v>183</v>
      </c>
      <c r="J8" s="54" t="n">
        <v>2017150.0</v>
      </c>
      <c r="K8" s="54" t="n">
        <v>40343.0</v>
      </c>
      <c r="L8" s="0"/>
      <c r="M8" s="51" t="n">
        <v>24</v>
      </c>
      <c r="N8" s="52" t="inlineStr">
        <is>
          <t>Хороскоп</t>
        </is>
      </c>
      <c r="O8" s="53" t="n">
        <v>185</v>
      </c>
      <c r="P8" s="54" t="n">
        <v>604540.0</v>
      </c>
      <c r="Q8" s="54" t="n">
        <v>30227.0</v>
      </c>
    </row>
    <row ht="12" customHeight="true" r="9">
      <c r="A9" s="55" t="n">
        <v>61</v>
      </c>
      <c r="B9" s="56" t="inlineStr">
        <is>
          <t>ДЕТЕЛИНКА 2</t>
        </is>
      </c>
      <c r="C9" s="57" t="n">
        <v>52</v>
      </c>
      <c r="D9" s="58" t="n">
        <v>12990.0</v>
      </c>
      <c r="E9" s="58" t="n">
        <v>433.0</v>
      </c>
      <c r="F9" s="0"/>
      <c r="G9" s="55" t="n">
        <v>61</v>
      </c>
      <c r="H9" s="56" t="inlineStr">
        <is>
          <t>ДЕТЕЛИНКА 2</t>
        </is>
      </c>
      <c r="I9" s="57" t="n">
        <v>96</v>
      </c>
      <c r="J9" s="58" t="n">
        <v>61410.0</v>
      </c>
      <c r="K9" s="58" t="n">
        <v>2047.0</v>
      </c>
      <c r="L9" s="0"/>
      <c r="M9" s="51" t="n">
        <v>45</v>
      </c>
      <c r="N9" s="52" t="inlineStr">
        <is>
          <t>СМАЈЛИ</t>
        </is>
      </c>
      <c r="O9" s="53" t="n">
        <v>161</v>
      </c>
      <c r="P9" s="54" t="n">
        <v>218190.0</v>
      </c>
      <c r="Q9" s="54" t="n">
        <v>7273.0</v>
      </c>
    </row>
    <row ht="12" customHeight="true" r="10">
      <c r="A10" s="59"/>
      <c r="B10" s="59"/>
      <c r="C10" s="59" t="inlineStr">
        <is>
          <t>лото</t>
        </is>
      </c>
      <c r="D10" s="59" t="str">
        <f>SUM(D3:D4</f>
      </c>
      <c r="E10" s="59" t="str">
        <f>SUM(E3:E4</f>
      </c>
      <c r="F10" s="0"/>
      <c r="G10" s="0"/>
      <c r="H10" s="0"/>
      <c r="I10" s="59" t="inlineStr">
        <is>
          <t>лото</t>
        </is>
      </c>
      <c r="J10" s="59" t="str">
        <f>SUM(J3:J4</f>
      </c>
      <c r="K10" s="59" t="str">
        <f>SUM(K3:K4</f>
      </c>
      <c r="L10" s="0"/>
      <c r="M10" s="55" t="n">
        <v>61</v>
      </c>
      <c r="N10" s="56" t="inlineStr">
        <is>
          <t>ДЕТЕЛИНКА 2</t>
        </is>
      </c>
      <c r="O10" s="57" t="n">
        <v>187</v>
      </c>
      <c r="P10" s="58" t="n">
        <v>1363920.0</v>
      </c>
      <c r="Q10" s="58" t="n">
        <v>45464.0</v>
      </c>
    </row>
    <row ht="12" customHeight="true" r="11">
      <c r="A11" s="59"/>
      <c r="B11" s="59"/>
      <c r="C11" s="59" t="inlineStr">
        <is>
          <t>инстанти</t>
        </is>
      </c>
      <c r="D11" s="59" t="str">
        <f>SUM(D5:D9</f>
      </c>
      <c r="E11" s="59" t="str">
        <f>SUM(E5:E9</f>
      </c>
      <c r="F11" s="0"/>
      <c r="G11" s="0"/>
      <c r="H11" s="0"/>
      <c r="I11" s="59" t="inlineStr">
        <is>
          <t>инстанти</t>
        </is>
      </c>
      <c r="J11" s="59" t="str">
        <f>SUM(J5:J9</f>
      </c>
      <c r="K11" s="59" t="str">
        <f>SUM(K5:K9</f>
      </c>
      <c r="L11" s="0"/>
      <c r="M11" s="0"/>
      <c r="N11" s="0"/>
      <c r="O11" s="59" t="inlineStr">
        <is>
          <t>лото</t>
        </is>
      </c>
      <c r="P11" s="59" t="str">
        <f>SUM(P3:P4</f>
      </c>
      <c r="Q11" s="59" t="str">
        <f>SUM(Q3:Q4</f>
      </c>
      <c r="R11" s="0"/>
    </row>
    <row ht="12" customHeight="true" r="12">
      <c r="A12" s="59"/>
      <c r="B12" s="59"/>
      <c r="C12" s="59" t="inlineStr">
        <is>
          <t>вкупно</t>
        </is>
      </c>
      <c r="D12" s="59" t="str">
        <f>SUM(D3:D9</f>
      </c>
      <c r="E12" s="59"/>
      <c r="F12" s="0"/>
      <c r="G12" s="0"/>
      <c r="H12" s="0"/>
      <c r="I12" s="59" t="inlineStr">
        <is>
          <t>вкупно</t>
        </is>
      </c>
      <c r="J12" s="59" t="str">
        <f>SUM(J3:J9</f>
      </c>
      <c r="K12" s="0"/>
      <c r="L12" s="0"/>
      <c r="M12" s="0"/>
      <c r="N12" s="0"/>
      <c r="O12" s="59" t="inlineStr">
        <is>
          <t>инстанти</t>
        </is>
      </c>
      <c r="P12" s="59" t="str">
        <f>SUM(P5:P10</f>
      </c>
      <c r="Q12" s="59" t="str">
        <f>SUM(Q5:Q10</f>
      </c>
      <c r="R12" s="0"/>
    </row>
    <row ht="12" customHeight="true" r="13">
      <c r="A13" s="0"/>
      <c r="B13" s="0"/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59" t="inlineStr">
        <is>
          <t>вкупно</t>
        </is>
      </c>
      <c r="P13" s="59" t="str">
        <f>SUM(P3:P10</f>
      </c>
      <c r="Q13" s="0"/>
      <c r="R13" s="0"/>
    </row>
  </sheetData>
  <sheetCalcPr fullCalcOnLoad="true"/>
  <mergeCells count="3">
    <mergeCell ref="A1:E1"/>
    <mergeCell ref="G1:K1"/>
    <mergeCell ref="M1:Q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J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0"/>
    <col min="2" max="2" bestFit="true" customWidth="true" width="10.808988764044944"/>
    <col min="3" max="3" bestFit="true" customWidth="true" width="10.808988764044944"/>
    <col min="4" max="4" bestFit="true" customWidth="true" width="10.808988764044944"/>
    <col min="5" max="5" bestFit="true" customWidth="true" width="6"/>
    <col min="6" max="6" bestFit="true" customWidth="true" width="10"/>
    <col min="7" max="7" bestFit="true" customWidth="true" width="10.808988764044944"/>
    <col min="8" max="8" bestFit="true" customWidth="true" width="10.808988764044944"/>
    <col min="9" max="9" bestFit="true" customWidth="true" width="10.808988764044944"/>
    <col min="10" max="10" bestFit="true" customWidth="true" width="6"/>
  </cols>
  <sheetData>
    <row r="1">
      <c r="A1" s="61" t="n">
        <v>2016</v>
      </c>
      <c r="B1" s="61" t="inlineStr">
        <is>
          <t/>
        </is>
      </c>
      <c r="C1" s="61" t="inlineStr">
        <is>
          <t/>
        </is>
      </c>
      <c r="D1" s="61" t="inlineStr">
        <is>
          <t/>
        </is>
      </c>
      <c r="E1" s="0"/>
      <c r="F1" s="61" t="n">
        <v>2015</v>
      </c>
      <c r="G1" s="61" t="inlineStr">
        <is>
          <t/>
        </is>
      </c>
      <c r="H1" s="61" t="inlineStr">
        <is>
          <t/>
        </is>
      </c>
      <c r="I1" s="61" t="inlineStr">
        <is>
          <t/>
        </is>
      </c>
      <c r="J1" s="0" t="inlineStr">
        <is>
          <t/>
        </is>
      </c>
    </row>
    <row r="2">
      <c r="A2" s="62" t="inlineStr">
        <is>
          <t>седмица</t>
        </is>
      </c>
      <c r="B2" s="62" t="inlineStr">
        <is>
          <t>понед.</t>
        </is>
      </c>
      <c r="C2" s="62" t="inlineStr">
        <is>
          <t>недела</t>
        </is>
      </c>
      <c r="D2" s="62" t="inlineStr">
        <is>
          <t>уплата</t>
        </is>
      </c>
      <c r="E2" s="0" t="inlineStr">
        <is>
          <t/>
        </is>
      </c>
      <c r="F2" s="62" t="inlineStr">
        <is>
          <t>седмица</t>
        </is>
      </c>
      <c r="G2" s="62" t="inlineStr">
        <is>
          <t>понед.</t>
        </is>
      </c>
      <c r="H2" s="62" t="inlineStr">
        <is>
          <t>недела</t>
        </is>
      </c>
      <c r="I2" s="62" t="inlineStr">
        <is>
          <t>уплата</t>
        </is>
      </c>
    </row>
    <row ht="12" customHeight="true" r="3">
      <c r="A3" s="63" t="n">
        <v>0</v>
      </c>
      <c r="B3" s="64">
        <v>42366.0</v>
      </c>
      <c r="C3" s="64">
        <v>42372.0</v>
      </c>
      <c r="D3" s="65" t="n">
        <v>9112505.0</v>
      </c>
      <c r="E3" s="0"/>
      <c r="F3" s="63" t="n">
        <v>0</v>
      </c>
      <c r="G3" s="64">
        <v>42002.0</v>
      </c>
      <c r="H3" s="64">
        <v>42008.0</v>
      </c>
      <c r="I3" s="65" t="n">
        <v>7671935.0</v>
      </c>
      <c r="J3" s="0"/>
    </row>
    <row ht="12" customHeight="true" r="4">
      <c r="A4" s="63" t="n">
        <v>1</v>
      </c>
      <c r="B4" s="64">
        <v>42373.0</v>
      </c>
      <c r="C4" s="64">
        <v>42379.0</v>
      </c>
      <c r="D4" s="65" t="n">
        <v>6845390.0</v>
      </c>
      <c r="E4" s="0"/>
      <c r="F4" s="63" t="n">
        <v>1</v>
      </c>
      <c r="G4" s="64">
        <v>42009.0</v>
      </c>
      <c r="H4" s="64">
        <v>42015.0</v>
      </c>
      <c r="I4" s="65" t="n">
        <v>4571095.0</v>
      </c>
      <c r="J4" s="0"/>
    </row>
    <row ht="12" customHeight="true" r="5">
      <c r="A5" s="63" t="n">
        <v>2</v>
      </c>
      <c r="B5" s="64">
        <v>42380.0</v>
      </c>
      <c r="C5" s="64">
        <v>42386.0</v>
      </c>
      <c r="D5" s="65" t="n">
        <v>8387250.0</v>
      </c>
      <c r="E5" s="0"/>
      <c r="F5" s="63" t="n">
        <v>2</v>
      </c>
      <c r="G5" s="64">
        <v>42016.0</v>
      </c>
      <c r="H5" s="64">
        <v>42022.0</v>
      </c>
      <c r="I5" s="65" t="n">
        <v>6066440.0</v>
      </c>
      <c r="J5" s="0"/>
    </row>
    <row ht="12" customHeight="true" r="6">
      <c r="A6" s="63" t="n">
        <v>3</v>
      </c>
      <c r="B6" s="64">
        <v>42387.0</v>
      </c>
      <c r="C6" s="64">
        <v>42393.0</v>
      </c>
      <c r="D6" s="65" t="n">
        <v>5531980.0</v>
      </c>
      <c r="E6" s="0"/>
      <c r="F6" s="63" t="n">
        <v>3</v>
      </c>
      <c r="G6" s="64">
        <v>42023.0</v>
      </c>
      <c r="H6" s="64">
        <v>42029.0</v>
      </c>
      <c r="I6" s="65" t="n">
        <v>4385665.0</v>
      </c>
      <c r="J6" s="0"/>
    </row>
    <row ht="12" customHeight="true" r="7">
      <c r="A7" s="63" t="n">
        <v>4</v>
      </c>
      <c r="B7" s="64">
        <v>42394.0</v>
      </c>
      <c r="C7" s="64">
        <v>42400.0</v>
      </c>
      <c r="D7" s="65" t="n">
        <v>5645685.0</v>
      </c>
      <c r="E7" s="0"/>
      <c r="F7" s="63" t="n">
        <v>4</v>
      </c>
      <c r="G7" s="64">
        <v>42030.0</v>
      </c>
      <c r="H7" s="64">
        <v>42036.0</v>
      </c>
      <c r="I7" s="65" t="n">
        <v>4405855.0</v>
      </c>
      <c r="J7" s="0"/>
    </row>
    <row ht="12" customHeight="true" r="8">
      <c r="A8" s="63" t="n">
        <v>5</v>
      </c>
      <c r="B8" s="64">
        <v>42401.0</v>
      </c>
      <c r="C8" s="64">
        <v>42407.0</v>
      </c>
      <c r="D8" s="65" t="n">
        <v>5649885.0</v>
      </c>
      <c r="E8" s="0"/>
      <c r="F8" s="63" t="n">
        <v>5</v>
      </c>
      <c r="G8" s="64">
        <v>42037.0</v>
      </c>
      <c r="H8" s="64">
        <v>42043.0</v>
      </c>
      <c r="I8" s="65" t="n">
        <v>4684595.0</v>
      </c>
      <c r="J8" s="0"/>
    </row>
    <row ht="12" customHeight="true" r="9">
      <c r="A9" s="63" t="n">
        <v>6</v>
      </c>
      <c r="B9" s="64">
        <v>42408.0</v>
      </c>
      <c r="C9" s="64">
        <v>42414.0</v>
      </c>
      <c r="D9" s="65" t="n">
        <v>5752810.0</v>
      </c>
      <c r="E9" s="0"/>
      <c r="F9" s="63" t="n">
        <v>6</v>
      </c>
      <c r="G9" s="64">
        <v>42044.0</v>
      </c>
      <c r="H9" s="64">
        <v>42050.0</v>
      </c>
      <c r="I9" s="65" t="n">
        <v>4398560.0</v>
      </c>
      <c r="J9" s="0"/>
    </row>
    <row ht="12" customHeight="true" r="10">
      <c r="A10" s="63" t="n">
        <v>7</v>
      </c>
      <c r="B10" s="64">
        <v>42415.0</v>
      </c>
      <c r="C10" s="64">
        <v>42421.0</v>
      </c>
      <c r="D10" s="65" t="n">
        <v>5804015.0</v>
      </c>
      <c r="E10" s="0"/>
      <c r="F10" s="63" t="n">
        <v>7</v>
      </c>
      <c r="G10" s="64">
        <v>42051.0</v>
      </c>
      <c r="H10" s="64">
        <v>42057.0</v>
      </c>
      <c r="I10" s="65" t="n">
        <v>4325215.0</v>
      </c>
      <c r="J10" s="0"/>
    </row>
    <row ht="12" customHeight="true" r="11">
      <c r="A11" s="63" t="n">
        <v>8</v>
      </c>
      <c r="B11" s="64">
        <v>42422.0</v>
      </c>
      <c r="C11" s="64">
        <v>42428.0</v>
      </c>
      <c r="D11" s="65" t="n">
        <v>5525085.0</v>
      </c>
      <c r="E11" s="0"/>
      <c r="F11" s="63" t="n">
        <v>8</v>
      </c>
      <c r="G11" s="64">
        <v>42058.0</v>
      </c>
      <c r="H11" s="64">
        <v>42064.0</v>
      </c>
      <c r="I11" s="65" t="n">
        <v>4332925.0</v>
      </c>
      <c r="J11" s="0"/>
    </row>
    <row ht="12" customHeight="true" r="12">
      <c r="A12" s="63" t="n">
        <v>9</v>
      </c>
      <c r="B12" s="64">
        <v>42429.0</v>
      </c>
      <c r="C12" s="64">
        <v>42435.0</v>
      </c>
      <c r="D12" s="65" t="n">
        <v>5818960.0</v>
      </c>
      <c r="E12" s="0"/>
      <c r="F12" s="63" t="n">
        <v>9</v>
      </c>
      <c r="G12" s="64">
        <v>42065.0</v>
      </c>
      <c r="H12" s="64">
        <v>42071.0</v>
      </c>
      <c r="I12" s="65" t="n">
        <v>4521460.0</v>
      </c>
      <c r="J12" s="0"/>
    </row>
    <row ht="12" customHeight="true" r="13">
      <c r="A13" s="63" t="n">
        <v>10</v>
      </c>
      <c r="B13" s="64">
        <v>42436.0</v>
      </c>
      <c r="C13" s="64">
        <v>42442.0</v>
      </c>
      <c r="D13" s="65" t="n">
        <v>5713680.0</v>
      </c>
      <c r="E13" s="0"/>
      <c r="F13" s="63" t="n">
        <v>10</v>
      </c>
      <c r="G13" s="64">
        <v>42072.0</v>
      </c>
      <c r="H13" s="64">
        <v>42078.0</v>
      </c>
      <c r="I13" s="65" t="n">
        <v>4802720.0</v>
      </c>
      <c r="J13" s="0"/>
    </row>
    <row ht="12" customHeight="true" r="14">
      <c r="A14" s="63" t="n">
        <v>11</v>
      </c>
      <c r="B14" s="64">
        <v>42443.0</v>
      </c>
      <c r="C14" s="64">
        <v>42449.0</v>
      </c>
      <c r="D14" s="65" t="n">
        <v>5846125.0</v>
      </c>
      <c r="E14" s="0"/>
      <c r="F14" s="63" t="n">
        <v>11</v>
      </c>
      <c r="G14" s="64">
        <v>42079.0</v>
      </c>
      <c r="H14" s="64">
        <v>42085.0</v>
      </c>
      <c r="I14" s="65" t="n">
        <v>4269885.0</v>
      </c>
      <c r="J14" s="0"/>
    </row>
    <row ht="12" customHeight="true" r="15">
      <c r="A15" s="63" t="n">
        <v>12</v>
      </c>
      <c r="B15" s="64">
        <v>42450.0</v>
      </c>
      <c r="C15" s="64">
        <v>42456.0</v>
      </c>
      <c r="D15" s="65" t="n">
        <v>5668690.0</v>
      </c>
      <c r="E15" s="0"/>
      <c r="F15" s="63" t="n">
        <v>12</v>
      </c>
      <c r="G15" s="64">
        <v>42086.0</v>
      </c>
      <c r="H15" s="64">
        <v>42092.0</v>
      </c>
      <c r="I15" s="65" t="n">
        <v>4240835.0</v>
      </c>
      <c r="J15" s="0"/>
    </row>
    <row ht="12" customHeight="true" r="16">
      <c r="A16" s="63" t="n">
        <v>13</v>
      </c>
      <c r="B16" s="64">
        <v>42457.0</v>
      </c>
      <c r="C16" s="64">
        <v>42463.0</v>
      </c>
      <c r="D16" s="65" t="n">
        <v>5374785.0</v>
      </c>
      <c r="E16" s="0"/>
      <c r="F16" s="63" t="n">
        <v>13</v>
      </c>
      <c r="G16" s="64">
        <v>42093.0</v>
      </c>
      <c r="H16" s="64">
        <v>42099.0</v>
      </c>
      <c r="I16" s="65" t="n">
        <v>4481215.0</v>
      </c>
      <c r="J16" s="0"/>
    </row>
    <row ht="12" customHeight="true" r="17">
      <c r="A17" s="63" t="n">
        <v>14</v>
      </c>
      <c r="B17" s="64">
        <v>42464.0</v>
      </c>
      <c r="C17" s="64">
        <v>42470.0</v>
      </c>
      <c r="D17" s="65" t="n">
        <v>5546110.0</v>
      </c>
      <c r="E17" s="0"/>
      <c r="F17" s="63" t="n">
        <v>14</v>
      </c>
      <c r="G17" s="64">
        <v>42100.0</v>
      </c>
      <c r="H17" s="64">
        <v>42106.0</v>
      </c>
      <c r="I17" s="65" t="n">
        <v>4604600.0</v>
      </c>
      <c r="J17" s="0"/>
    </row>
    <row ht="12" customHeight="true" r="18">
      <c r="A18" s="63" t="n">
        <v>15</v>
      </c>
      <c r="B18" s="64">
        <v>42471.0</v>
      </c>
      <c r="C18" s="64">
        <v>42477.0</v>
      </c>
      <c r="D18" s="65" t="n">
        <v>5150060.0</v>
      </c>
      <c r="E18" s="0"/>
      <c r="F18" s="63" t="n">
        <v>15</v>
      </c>
      <c r="G18" s="64">
        <v>42107.0</v>
      </c>
      <c r="H18" s="64">
        <v>42113.0</v>
      </c>
      <c r="I18" s="65" t="n">
        <v>4090395.0</v>
      </c>
      <c r="J18" s="0"/>
    </row>
    <row ht="12" customHeight="true" r="19">
      <c r="A19" s="63" t="n">
        <v>16</v>
      </c>
      <c r="B19" s="64">
        <v>42478.0</v>
      </c>
      <c r="C19" s="64">
        <v>42484.0</v>
      </c>
      <c r="D19" s="65" t="n">
        <v>5182350.0</v>
      </c>
      <c r="E19" s="0"/>
      <c r="F19" s="63" t="n">
        <v>16</v>
      </c>
      <c r="G19" s="64">
        <v>42114.0</v>
      </c>
      <c r="H19" s="64">
        <v>42120.0</v>
      </c>
      <c r="I19" s="65" t="n">
        <v>3990260.0</v>
      </c>
      <c r="J19" s="0"/>
    </row>
    <row ht="12" customHeight="true" r="20">
      <c r="A20" s="63" t="n">
        <v>17</v>
      </c>
      <c r="B20" s="64">
        <v>42485.0</v>
      </c>
      <c r="C20" s="64">
        <v>42491.0</v>
      </c>
      <c r="D20" s="65" t="n">
        <v>5274900.0</v>
      </c>
      <c r="E20" s="0"/>
      <c r="F20" s="63" t="n">
        <v>17</v>
      </c>
      <c r="G20" s="64">
        <v>42121.0</v>
      </c>
      <c r="H20" s="64">
        <v>42127.0</v>
      </c>
      <c r="I20" s="65" t="n">
        <v>3745280.0</v>
      </c>
      <c r="J20" s="0"/>
    </row>
    <row ht="12" customHeight="true" r="21">
      <c r="A21" s="63" t="n">
        <v>18</v>
      </c>
      <c r="B21" s="64">
        <v>42492.0</v>
      </c>
      <c r="C21" s="64">
        <v>42498.0</v>
      </c>
      <c r="D21" s="65" t="n">
        <v>5532370.0</v>
      </c>
      <c r="E21" s="0"/>
      <c r="F21" s="63" t="n">
        <v>18</v>
      </c>
      <c r="G21" s="64">
        <v>42128.0</v>
      </c>
      <c r="H21" s="64">
        <v>42134.0</v>
      </c>
      <c r="I21" s="65" t="n">
        <v>3751075.0</v>
      </c>
      <c r="J21" s="0"/>
    </row>
    <row ht="12" customHeight="true" r="22">
      <c r="A22" s="63" t="n">
        <v>19</v>
      </c>
      <c r="B22" s="64">
        <v>42499.0</v>
      </c>
      <c r="C22" s="64">
        <v>42505.0</v>
      </c>
      <c r="D22" s="65" t="n">
        <v>5791335.0</v>
      </c>
      <c r="E22" s="0"/>
      <c r="F22" s="63" t="n">
        <v>19</v>
      </c>
      <c r="G22" s="64">
        <v>42135.0</v>
      </c>
      <c r="H22" s="64">
        <v>42141.0</v>
      </c>
      <c r="I22" s="65" t="n">
        <v>3750835.0</v>
      </c>
      <c r="J22" s="0"/>
    </row>
    <row ht="12" customHeight="true" r="23">
      <c r="A23" s="63" t="n">
        <v>20</v>
      </c>
      <c r="B23" s="64">
        <v>42506.0</v>
      </c>
      <c r="C23" s="64">
        <v>42512.0</v>
      </c>
      <c r="D23" s="65" t="n">
        <v>5419765.0</v>
      </c>
      <c r="E23" s="0"/>
      <c r="F23" s="63" t="n">
        <v>20</v>
      </c>
      <c r="G23" s="64">
        <v>42142.0</v>
      </c>
      <c r="H23" s="64">
        <v>42148.0</v>
      </c>
      <c r="I23" s="65" t="n">
        <v>3692750.0</v>
      </c>
      <c r="J23" s="0"/>
    </row>
    <row ht="12" customHeight="true" r="24">
      <c r="A24" s="63" t="n">
        <v>21</v>
      </c>
      <c r="B24" s="64">
        <v>42513.0</v>
      </c>
      <c r="C24" s="64">
        <v>42519.0</v>
      </c>
      <c r="D24" s="65" t="n">
        <v>5042050.0</v>
      </c>
      <c r="E24" s="0"/>
      <c r="F24" s="63" t="n">
        <v>21</v>
      </c>
      <c r="G24" s="64">
        <v>42149.0</v>
      </c>
      <c r="H24" s="64">
        <v>42155.0</v>
      </c>
      <c r="I24" s="65" t="n">
        <v>3619185.0</v>
      </c>
      <c r="J24" s="0"/>
    </row>
    <row ht="12" customHeight="true" r="25">
      <c r="A25" s="63" t="n">
        <v>22</v>
      </c>
      <c r="B25" s="64">
        <v>42520.0</v>
      </c>
      <c r="C25" s="64">
        <v>42526.0</v>
      </c>
      <c r="D25" s="65" t="n">
        <v>5453955.0</v>
      </c>
      <c r="E25" s="0"/>
      <c r="F25" s="63" t="n">
        <v>22</v>
      </c>
      <c r="G25" s="64">
        <v>42156.0</v>
      </c>
      <c r="H25" s="64">
        <v>42162.0</v>
      </c>
      <c r="I25" s="65" t="n">
        <v>3762245.0</v>
      </c>
      <c r="J25" s="0"/>
    </row>
    <row ht="12" customHeight="true" r="26">
      <c r="A26" s="63" t="n">
        <v>23</v>
      </c>
      <c r="B26" s="64">
        <v>42527.0</v>
      </c>
      <c r="C26" s="64">
        <v>42533.0</v>
      </c>
      <c r="D26" s="65" t="n">
        <v>5490160.0</v>
      </c>
      <c r="E26" s="0"/>
      <c r="F26" s="63" t="n">
        <v>23</v>
      </c>
      <c r="G26" s="64">
        <v>42163.0</v>
      </c>
      <c r="H26" s="64">
        <v>42169.0</v>
      </c>
      <c r="I26" s="65" t="n">
        <v>3776735.0</v>
      </c>
      <c r="J26" s="0"/>
    </row>
    <row ht="12" customHeight="true" r="27">
      <c r="A27" s="63" t="n">
        <v>24</v>
      </c>
      <c r="B27" s="64">
        <v>42534.0</v>
      </c>
      <c r="C27" s="64">
        <v>42540.0</v>
      </c>
      <c r="D27" s="65" t="n">
        <v>4992650.0</v>
      </c>
      <c r="E27" s="0"/>
      <c r="F27" s="63" t="n">
        <v>24</v>
      </c>
      <c r="G27" s="64">
        <v>42170.0</v>
      </c>
      <c r="H27" s="64">
        <v>42176.0</v>
      </c>
      <c r="I27" s="65" t="n">
        <v>3908485.0</v>
      </c>
      <c r="J27" s="0"/>
    </row>
    <row ht="12" customHeight="true" r="28">
      <c r="A28" s="63" t="n">
        <v>25</v>
      </c>
      <c r="B28" s="64">
        <v>42541.0</v>
      </c>
      <c r="C28" s="64">
        <v>42547.0</v>
      </c>
      <c r="D28" s="65" t="n">
        <v>4619205.0</v>
      </c>
      <c r="E28" s="0"/>
      <c r="F28" s="63" t="n">
        <v>25</v>
      </c>
      <c r="G28" s="64">
        <v>42177.0</v>
      </c>
      <c r="H28" s="64">
        <v>42183.0</v>
      </c>
      <c r="I28" s="65" t="n">
        <v>3662105.0</v>
      </c>
      <c r="J28" s="0"/>
    </row>
    <row ht="12" customHeight="true" r="29">
      <c r="A29" s="63" t="n">
        <v>26</v>
      </c>
      <c r="B29" s="64">
        <v>42548.0</v>
      </c>
      <c r="C29" s="64">
        <v>42554.0</v>
      </c>
      <c r="D29" s="65" t="n">
        <v>4955635.0</v>
      </c>
      <c r="E29" s="0"/>
      <c r="F29" s="63" t="n">
        <v>26</v>
      </c>
      <c r="G29" s="64">
        <v>42184.0</v>
      </c>
      <c r="H29" s="64">
        <v>42190.0</v>
      </c>
      <c r="I29" s="65" t="n">
        <v>3980220.0</v>
      </c>
      <c r="J29" s="0"/>
    </row>
    <row ht="12" customHeight="true" r="30">
      <c r="A30" s="63" t="n">
        <v>27</v>
      </c>
      <c r="B30" s="64">
        <v>42555.0</v>
      </c>
      <c r="C30" s="64">
        <v>42561.0</v>
      </c>
      <c r="D30" s="65" t="n">
        <v>5152980.0</v>
      </c>
      <c r="E30" s="0"/>
      <c r="F30" s="63" t="n">
        <v>27</v>
      </c>
      <c r="G30" s="64">
        <v>42191.0</v>
      </c>
      <c r="H30" s="64">
        <v>42197.0</v>
      </c>
      <c r="I30" s="65" t="n">
        <v>3734210.0</v>
      </c>
      <c r="J30" s="0"/>
    </row>
    <row ht="12" customHeight="true" r="31">
      <c r="A31" s="63" t="n">
        <v>28</v>
      </c>
      <c r="B31" s="64">
        <v>42562.0</v>
      </c>
      <c r="C31" s="64">
        <v>42568.0</v>
      </c>
      <c r="D31" s="65" t="n">
        <v>5573835.0</v>
      </c>
      <c r="E31" s="0"/>
      <c r="F31" s="63" t="n">
        <v>28</v>
      </c>
      <c r="G31" s="64">
        <v>42198.0</v>
      </c>
      <c r="H31" s="64">
        <v>42204.0</v>
      </c>
      <c r="I31" s="65" t="n">
        <v>3712015.0</v>
      </c>
      <c r="J31" s="0"/>
    </row>
    <row ht="12" customHeight="true" r="32">
      <c r="A32" s="63" t="n">
        <v>29</v>
      </c>
      <c r="B32" s="64">
        <v>42569.0</v>
      </c>
      <c r="C32" s="64">
        <v>42575.0</v>
      </c>
      <c r="D32" s="65" t="n">
        <v>5700285.0</v>
      </c>
      <c r="E32" s="0"/>
      <c r="F32" s="63" t="n">
        <v>29</v>
      </c>
      <c r="G32" s="64">
        <v>42205.0</v>
      </c>
      <c r="H32" s="64">
        <v>42211.0</v>
      </c>
      <c r="I32" s="65" t="n">
        <v>3564895.0</v>
      </c>
      <c r="J32" s="0"/>
    </row>
    <row ht="12" customHeight="true" r="33">
      <c r="A33" s="63" t="n">
        <v>30</v>
      </c>
      <c r="B33" s="64">
        <v>42576.0</v>
      </c>
      <c r="C33" s="64">
        <v>42582.0</v>
      </c>
      <c r="D33" s="65" t="n">
        <v>5514905.0</v>
      </c>
      <c r="E33" s="0"/>
      <c r="F33" s="63" t="n">
        <v>30</v>
      </c>
      <c r="G33" s="64">
        <v>42212.0</v>
      </c>
      <c r="H33" s="64">
        <v>42218.0</v>
      </c>
      <c r="I33" s="65" t="n">
        <v>3419635.0</v>
      </c>
      <c r="J33" s="0"/>
    </row>
  </sheetData>
  <sheetCalcPr fullCalcOnLoad="true"/>
  <mergeCells count="2">
    <mergeCell ref="A1:D1"/>
    <mergeCell ref="F1:I1"/>
  </mergeCells>
  <printOptions verticalCentered="false" horizontalCentered="false" headings="false" gridLines="false"/>
  <pageMargins right="0.75" left="0.75" bottom="1.0" top="1.0" footer="0.5" header="0.5"/>
  <pageSetup/>
  <headerFooter/>
  <drawing r:id="rId7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H18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8"/>
    <col min="2" max="2" bestFit="true" customWidth="true" width="32"/>
    <col min="3" max="3" bestFit="true" customWidth="true" width="12"/>
    <col min="4" max="4" bestFit="true" customWidth="true" width="8"/>
    <col min="5" max="5" bestFit="true" customWidth="true" width="8"/>
    <col min="6" max="6" bestFit="true" customWidth="true" width="8"/>
    <col min="7" max="7" bestFit="true" customWidth="true" width="8"/>
    <col min="8" max="8" bestFit="true" customWidth="true" width="8"/>
  </cols>
  <sheetData>
    <row ht="32" customHeight="true" r="1">
      <c r="A1" s="66" t="inlineStr">
        <is>
          <t>Терминали кои не примаат одреден инстант во период 01--31.07.2016</t>
        </is>
      </c>
      <c r="B1" s="66" t="inlineStr">
        <is>
          <t/>
        </is>
      </c>
      <c r="C1" s="66" t="inlineStr">
        <is>
          <t/>
        </is>
      </c>
      <c r="D1" s="66" t="inlineStr">
        <is>
          <t/>
        </is>
      </c>
      <c r="E1" s="66" t="inlineStr">
        <is>
          <t/>
        </is>
      </c>
      <c r="F1" s="66" t="inlineStr">
        <is>
          <t/>
        </is>
      </c>
      <c r="G1" s="66" t="inlineStr">
        <is>
          <t/>
        </is>
      </c>
      <c r="H1" s="66" t="inlineStr">
        <is>
          <t/>
        </is>
      </c>
    </row>
    <row ht="24" customHeight="true" r="2">
      <c r="A2" s="68" t="inlineStr">
        <is>
          <t>id</t>
        </is>
      </c>
      <c r="B2" s="67" t="inlineStr">
        <is>
          <t>терминал/прод. место</t>
        </is>
      </c>
      <c r="C2" s="68" t="inlineStr">
        <is>
          <t>град</t>
        </is>
      </c>
      <c r="D2" s="70" t="inlineStr">
        <is>
          <t>ТВИНГОМАНИЈА 2</t>
        </is>
      </c>
      <c r="E2" s="70" t="inlineStr">
        <is>
          <t>СРЕЌНИ КОЦКИ</t>
        </is>
      </c>
      <c r="F2" s="70" t="inlineStr">
        <is>
          <t>Хороскоп</t>
        </is>
      </c>
      <c r="G2" s="70" t="inlineStr">
        <is>
          <t>Среќни тркала 3</t>
        </is>
      </c>
      <c r="H2" s="70" t="inlineStr">
        <is>
          <t>ДЕТЕЛИНКА 2</t>
        </is>
      </c>
    </row>
    <row ht="12" customHeight="true" r="3">
      <c r="A3" s="71" t="n">
        <v>100049</v>
      </c>
      <c r="B3" s="72" t="inlineStr">
        <is>
          <t>ДПТУ Тим Компани ДОО</t>
        </is>
      </c>
      <c r="C3" s="73" t="inlineStr">
        <is>
          <t>Скопје</t>
        </is>
      </c>
      <c r="D3" s="74" t="inlineStr">
        <is>
          <t>✓</t>
        </is>
      </c>
      <c r="E3" s="74" t="inlineStr">
        <is>
          <t>✓</t>
        </is>
      </c>
      <c r="F3" s="74" t="inlineStr">
        <is>
          <t>✓</t>
        </is>
      </c>
      <c r="G3" s="74" t="inlineStr">
        <is>
          <t>✓</t>
        </is>
      </c>
      <c r="H3" s="74" t="inlineStr">
        <is>
          <t/>
        </is>
      </c>
    </row>
    <row ht="12" customHeight="true" r="4">
      <c r="A4" s="71" t="n">
        <v>100069</v>
      </c>
      <c r="B4" s="72" t="inlineStr">
        <is>
          <t>Томи ас Кисела Вода 1</t>
        </is>
      </c>
      <c r="C4" s="73" t="inlineStr">
        <is>
          <t>Скопје</t>
        </is>
      </c>
      <c r="D4" s="74" t="inlineStr">
        <is>
          <t>✓</t>
        </is>
      </c>
      <c r="E4" s="74" t="inlineStr">
        <is>
          <t>✓</t>
        </is>
      </c>
      <c r="F4" s="74" t="inlineStr">
        <is>
          <t>✓</t>
        </is>
      </c>
      <c r="G4" s="74" t="inlineStr">
        <is>
          <t>✓</t>
        </is>
      </c>
      <c r="H4" s="74" t="inlineStr">
        <is>
          <t/>
        </is>
      </c>
    </row>
    <row ht="12" customHeight="true" r="5">
      <c r="A5" s="71" t="n">
        <v>100071</v>
      </c>
      <c r="B5" s="72" t="inlineStr">
        <is>
          <t>Асура Плус Влае</t>
        </is>
      </c>
      <c r="C5" s="73" t="inlineStr">
        <is>
          <t>Скопје</t>
        </is>
      </c>
      <c r="D5" s="74" t="inlineStr">
        <is>
          <t>✓</t>
        </is>
      </c>
      <c r="E5" s="74" t="inlineStr">
        <is>
          <t>✓</t>
        </is>
      </c>
      <c r="F5" s="74" t="inlineStr">
        <is>
          <t>✓</t>
        </is>
      </c>
      <c r="G5" s="74" t="inlineStr">
        <is>
          <t>✓</t>
        </is>
      </c>
      <c r="H5" s="74" t="inlineStr">
        <is>
          <t/>
        </is>
      </c>
    </row>
    <row ht="12" customHeight="true" r="6">
      <c r="A6" s="71" t="n">
        <v>100075</v>
      </c>
      <c r="B6" s="72" t="inlineStr">
        <is>
          <t>Вики бб 1</t>
        </is>
      </c>
      <c r="C6" s="73" t="inlineStr">
        <is>
          <t>Скопје</t>
        </is>
      </c>
      <c r="D6" s="74" t="inlineStr">
        <is>
          <t/>
        </is>
      </c>
      <c r="E6" s="74" t="inlineStr">
        <is>
          <t>✓</t>
        </is>
      </c>
      <c r="F6" s="74" t="inlineStr">
        <is>
          <t>✓</t>
        </is>
      </c>
      <c r="G6" s="74" t="inlineStr">
        <is>
          <t>✓</t>
        </is>
      </c>
      <c r="H6" s="74" t="inlineStr">
        <is>
          <t/>
        </is>
      </c>
    </row>
    <row ht="12" customHeight="true" r="7">
      <c r="A7" s="71" t="n">
        <v>100077</v>
      </c>
      <c r="B7" s="72" t="inlineStr">
        <is>
          <t>АВОНА 1</t>
        </is>
      </c>
      <c r="C7" s="73" t="inlineStr">
        <is>
          <t>Скопје</t>
        </is>
      </c>
      <c r="D7" s="74" t="inlineStr">
        <is>
          <t>✓</t>
        </is>
      </c>
      <c r="E7" s="74" t="inlineStr">
        <is>
          <t>✓</t>
        </is>
      </c>
      <c r="F7" s="74" t="inlineStr">
        <is>
          <t>✓</t>
        </is>
      </c>
      <c r="G7" s="74" t="inlineStr">
        <is>
          <t>✓</t>
        </is>
      </c>
      <c r="H7" s="74" t="inlineStr">
        <is>
          <t/>
        </is>
      </c>
    </row>
    <row ht="12" customHeight="true" r="8">
      <c r="A8" s="71" t="n">
        <v>100079</v>
      </c>
      <c r="B8" s="72" t="inlineStr">
        <is>
          <t>МПМ - Принт ЖАПУН</t>
        </is>
      </c>
      <c r="C8" s="73" t="inlineStr">
        <is>
          <t>Скопје</t>
        </is>
      </c>
      <c r="D8" s="74" t="inlineStr">
        <is>
          <t>✓</t>
        </is>
      </c>
      <c r="E8" s="74" t="inlineStr">
        <is>
          <t>✓</t>
        </is>
      </c>
      <c r="F8" s="74" t="inlineStr">
        <is>
          <t>✓</t>
        </is>
      </c>
      <c r="G8" s="74" t="inlineStr">
        <is>
          <t>✓</t>
        </is>
      </c>
      <c r="H8" s="74" t="inlineStr">
        <is>
          <t/>
        </is>
      </c>
    </row>
    <row ht="12" customHeight="true" r="9">
      <c r="A9" s="71" t="n">
        <v>100082</v>
      </c>
      <c r="B9" s="72" t="inlineStr">
        <is>
          <t>Р.Е Ида</t>
        </is>
      </c>
      <c r="C9" s="73" t="inlineStr">
        <is>
          <t>Скопје</t>
        </is>
      </c>
      <c r="D9" s="74" t="inlineStr">
        <is>
          <t>✓</t>
        </is>
      </c>
      <c r="E9" s="74" t="inlineStr">
        <is>
          <t>✓</t>
        </is>
      </c>
      <c r="F9" s="74" t="inlineStr">
        <is>
          <t>✓</t>
        </is>
      </c>
      <c r="G9" s="74" t="inlineStr">
        <is>
          <t>✓</t>
        </is>
      </c>
      <c r="H9" s="74" t="inlineStr">
        <is>
          <t/>
        </is>
      </c>
    </row>
    <row ht="12" customHeight="true" r="10">
      <c r="A10" s="71" t="n">
        <v>100087</v>
      </c>
      <c r="B10" s="72" t="inlineStr">
        <is>
          <t>Каем Авто Команда</t>
        </is>
      </c>
      <c r="C10" s="73" t="inlineStr">
        <is>
          <t>Скопје</t>
        </is>
      </c>
      <c r="D10" s="74" t="inlineStr">
        <is>
          <t>✓</t>
        </is>
      </c>
      <c r="E10" s="74" t="inlineStr">
        <is>
          <t>✓</t>
        </is>
      </c>
      <c r="F10" s="74" t="inlineStr">
        <is>
          <t>✓</t>
        </is>
      </c>
      <c r="G10" s="74" t="inlineStr">
        <is>
          <t>✓</t>
        </is>
      </c>
      <c r="H10" s="74" t="inlineStr">
        <is>
          <t/>
        </is>
      </c>
    </row>
    <row ht="12" customHeight="true" r="11">
      <c r="A11" s="71" t="n">
        <v>100088</v>
      </c>
      <c r="B11" s="72" t="inlineStr">
        <is>
          <t>Кораб Комерц</t>
        </is>
      </c>
      <c r="C11" s="73" t="inlineStr">
        <is>
          <t>Скопје</t>
        </is>
      </c>
      <c r="D11" s="74" t="inlineStr">
        <is>
          <t>✓</t>
        </is>
      </c>
      <c r="E11" s="74" t="inlineStr">
        <is>
          <t>✓</t>
        </is>
      </c>
      <c r="F11" s="74" t="inlineStr">
        <is>
          <t>✓</t>
        </is>
      </c>
      <c r="G11" s="74" t="inlineStr">
        <is>
          <t>✓</t>
        </is>
      </c>
      <c r="H11" s="74" t="inlineStr">
        <is>
          <t/>
        </is>
      </c>
    </row>
    <row ht="12" customHeight="true" r="12">
      <c r="A12" s="71" t="n">
        <v>100089</v>
      </c>
      <c r="B12" s="72" t="inlineStr">
        <is>
          <t>ММ-МАР-МАР 1</t>
        </is>
      </c>
      <c r="C12" s="73" t="inlineStr">
        <is>
          <t>Скопје</t>
        </is>
      </c>
      <c r="D12" s="74" t="inlineStr">
        <is>
          <t>✓</t>
        </is>
      </c>
      <c r="E12" s="74" t="inlineStr">
        <is>
          <t>✓</t>
        </is>
      </c>
      <c r="F12" s="74" t="inlineStr">
        <is>
          <t>✓</t>
        </is>
      </c>
      <c r="G12" s="74" t="inlineStr">
        <is>
          <t>✓</t>
        </is>
      </c>
      <c r="H12" s="74" t="inlineStr">
        <is>
          <t/>
        </is>
      </c>
    </row>
    <row ht="12" customHeight="true" r="13">
      <c r="A13" s="71" t="n">
        <v>100103</v>
      </c>
      <c r="B13" s="72" t="inlineStr">
        <is>
          <t>Нико Фон Т.Ц. Бисер</t>
        </is>
      </c>
      <c r="C13" s="73" t="inlineStr">
        <is>
          <t>Скопје</t>
        </is>
      </c>
      <c r="D13" s="74" t="inlineStr">
        <is>
          <t>✓</t>
        </is>
      </c>
      <c r="E13" s="74" t="inlineStr">
        <is>
          <t>✓</t>
        </is>
      </c>
      <c r="F13" s="74" t="inlineStr">
        <is>
          <t>✓</t>
        </is>
      </c>
      <c r="G13" s="74" t="inlineStr">
        <is>
          <t>✓</t>
        </is>
      </c>
      <c r="H13" s="74" t="inlineStr">
        <is>
          <t/>
        </is>
      </c>
    </row>
    <row ht="12" customHeight="true" r="14">
      <c r="A14" s="71" t="n">
        <v>100117</v>
      </c>
      <c r="B14" s="72" t="inlineStr">
        <is>
          <t>АЛБЕРТО-А Чаир</t>
        </is>
      </c>
      <c r="C14" s="73" t="inlineStr">
        <is>
          <t>Скопје</t>
        </is>
      </c>
      <c r="D14" s="74" t="inlineStr">
        <is>
          <t>✓</t>
        </is>
      </c>
      <c r="E14" s="74" t="inlineStr">
        <is>
          <t>✓</t>
        </is>
      </c>
      <c r="F14" s="74" t="inlineStr">
        <is>
          <t>✓</t>
        </is>
      </c>
      <c r="G14" s="74" t="inlineStr">
        <is>
          <t>✓</t>
        </is>
      </c>
      <c r="H14" s="74" t="inlineStr">
        <is>
          <t/>
        </is>
      </c>
    </row>
    <row ht="12" customHeight="true" r="15">
      <c r="A15" s="71" t="n">
        <v>100119</v>
      </c>
      <c r="B15" s="72" t="inlineStr">
        <is>
          <t>ВИМАКО ДОО Билна Аптека</t>
        </is>
      </c>
      <c r="C15" s="73" t="inlineStr">
        <is>
          <t>Скопје</t>
        </is>
      </c>
      <c r="D15" s="74" t="inlineStr">
        <is>
          <t>✓</t>
        </is>
      </c>
      <c r="E15" s="74" t="inlineStr">
        <is>
          <t>✓</t>
        </is>
      </c>
      <c r="F15" s="74" t="inlineStr">
        <is>
          <t>✓</t>
        </is>
      </c>
      <c r="G15" s="74" t="inlineStr">
        <is>
          <t>✓</t>
        </is>
      </c>
      <c r="H15" s="74" t="inlineStr">
        <is>
          <t/>
        </is>
      </c>
    </row>
    <row ht="12" customHeight="true" r="16">
      <c r="A16" s="71" t="n">
        <v>100122</v>
      </c>
      <c r="B16" s="72" t="inlineStr">
        <is>
          <t>МИШЕЛ КОМПАНИ Влае</t>
        </is>
      </c>
      <c r="C16" s="73" t="inlineStr">
        <is>
          <t>Скопје</t>
        </is>
      </c>
      <c r="D16" s="74" t="inlineStr">
        <is>
          <t>✓</t>
        </is>
      </c>
      <c r="E16" s="74" t="inlineStr">
        <is>
          <t>✓</t>
        </is>
      </c>
      <c r="F16" s="74" t="inlineStr">
        <is>
          <t>✓</t>
        </is>
      </c>
      <c r="G16" s="74" t="inlineStr">
        <is>
          <t>✓</t>
        </is>
      </c>
      <c r="H16" s="74" t="inlineStr">
        <is>
          <t/>
        </is>
      </c>
    </row>
    <row ht="12" customHeight="true" r="17">
      <c r="A17" s="71" t="n">
        <v>100125</v>
      </c>
      <c r="B17" s="72" t="inlineStr">
        <is>
          <t>МАКЕЈА ДООЕЛ Лептокарија</t>
        </is>
      </c>
      <c r="C17" s="73" t="inlineStr">
        <is>
          <t>Скопје</t>
        </is>
      </c>
      <c r="D17" s="74" t="inlineStr">
        <is>
          <t>✓</t>
        </is>
      </c>
      <c r="E17" s="74" t="inlineStr">
        <is>
          <t>✓</t>
        </is>
      </c>
      <c r="F17" s="74" t="inlineStr">
        <is>
          <t>✓</t>
        </is>
      </c>
      <c r="G17" s="74" t="inlineStr">
        <is>
          <t>✓</t>
        </is>
      </c>
      <c r="H17" s="74" t="inlineStr">
        <is>
          <t/>
        </is>
      </c>
    </row>
    <row ht="12" customHeight="true" r="18">
      <c r="A18" s="71" t="n">
        <v>100168</v>
      </c>
      <c r="B18" s="72" t="inlineStr">
        <is>
          <t>Т.П ГОГИ Кисела Вода</t>
        </is>
      </c>
      <c r="C18" s="73" t="inlineStr">
        <is>
          <t>Скопје</t>
        </is>
      </c>
      <c r="D18" s="74" t="inlineStr">
        <is>
          <t>✓</t>
        </is>
      </c>
      <c r="E18" s="74" t="inlineStr">
        <is>
          <t>✓</t>
        </is>
      </c>
      <c r="F18" s="74" t="inlineStr">
        <is>
          <t>✓</t>
        </is>
      </c>
      <c r="G18" s="74" t="inlineStr">
        <is>
          <t>✓</t>
        </is>
      </c>
      <c r="H18" s="74" t="inlineStr">
        <is>
          <t/>
        </is>
      </c>
    </row>
    <row ht="12" customHeight="true" r="19">
      <c r="A19" s="71" t="n">
        <v>100172</v>
      </c>
      <c r="B19" s="72" t="inlineStr">
        <is>
          <t>ММ-МАР-МАР Правда</t>
        </is>
      </c>
      <c r="C19" s="73" t="inlineStr">
        <is>
          <t>Скопје</t>
        </is>
      </c>
      <c r="D19" s="74" t="inlineStr">
        <is>
          <t>✓</t>
        </is>
      </c>
      <c r="E19" s="74" t="inlineStr">
        <is>
          <t>✓</t>
        </is>
      </c>
      <c r="F19" s="74" t="inlineStr">
        <is>
          <t>✓</t>
        </is>
      </c>
      <c r="G19" s="74" t="inlineStr">
        <is>
          <t>✓</t>
        </is>
      </c>
      <c r="H19" s="74" t="inlineStr">
        <is>
          <t/>
        </is>
      </c>
    </row>
    <row ht="12" customHeight="true" r="20">
      <c r="A20" s="71" t="n">
        <v>100173</v>
      </c>
      <c r="B20" s="72" t="inlineStr">
        <is>
          <t>ХРИСТЕФ ДООЕЛ - Радишани</t>
        </is>
      </c>
      <c r="C20" s="73" t="inlineStr">
        <is>
          <t>Скопје</t>
        </is>
      </c>
      <c r="D20" s="74" t="inlineStr">
        <is>
          <t>✓</t>
        </is>
      </c>
      <c r="E20" s="74" t="inlineStr">
        <is>
          <t>✓</t>
        </is>
      </c>
      <c r="F20" s="74" t="inlineStr">
        <is>
          <t>✓</t>
        </is>
      </c>
      <c r="G20" s="74" t="inlineStr">
        <is>
          <t>✓</t>
        </is>
      </c>
      <c r="H20" s="74" t="inlineStr">
        <is>
          <t/>
        </is>
      </c>
    </row>
    <row ht="12" customHeight="true" r="21">
      <c r="A21" s="71" t="n">
        <v>100174</v>
      </c>
      <c r="B21" s="72" t="inlineStr">
        <is>
          <t>РАЛЕКС Виолета ДООЕЛ - Волково</t>
        </is>
      </c>
      <c r="C21" s="73" t="inlineStr">
        <is>
          <t>Скопје</t>
        </is>
      </c>
      <c r="D21" s="74" t="inlineStr">
        <is>
          <t>✓</t>
        </is>
      </c>
      <c r="E21" s="74" t="inlineStr">
        <is>
          <t>✓</t>
        </is>
      </c>
      <c r="F21" s="74" t="inlineStr">
        <is>
          <t>✓</t>
        </is>
      </c>
      <c r="G21" s="74" t="inlineStr">
        <is>
          <t>✓</t>
        </is>
      </c>
      <c r="H21" s="74" t="inlineStr">
        <is>
          <t/>
        </is>
      </c>
    </row>
    <row ht="12" customHeight="true" r="22">
      <c r="A22" s="71" t="n">
        <v>100175</v>
      </c>
      <c r="B22" s="72" t="inlineStr">
        <is>
          <t>ГАБЕРЦИ-ТРЕЈД - Бит Пазар</t>
        </is>
      </c>
      <c r="C22" s="73" t="inlineStr">
        <is>
          <t>Скопје</t>
        </is>
      </c>
      <c r="D22" s="74" t="inlineStr">
        <is>
          <t>✓</t>
        </is>
      </c>
      <c r="E22" s="74" t="inlineStr">
        <is>
          <t>✓</t>
        </is>
      </c>
      <c r="F22" s="74" t="inlineStr">
        <is>
          <t>✓</t>
        </is>
      </c>
      <c r="G22" s="74" t="inlineStr">
        <is>
          <t>✓</t>
        </is>
      </c>
      <c r="H22" s="74" t="inlineStr">
        <is>
          <t/>
        </is>
      </c>
    </row>
    <row ht="12" customHeight="true" r="23">
      <c r="A23" s="71" t="n">
        <v>100176</v>
      </c>
      <c r="B23" s="72" t="inlineStr">
        <is>
          <t>Т.П. ГОГИ - Драчево</t>
        </is>
      </c>
      <c r="C23" s="73" t="inlineStr">
        <is>
          <t>Скопје</t>
        </is>
      </c>
      <c r="D23" s="74" t="inlineStr">
        <is>
          <t>✓</t>
        </is>
      </c>
      <c r="E23" s="74" t="inlineStr">
        <is>
          <t>✓</t>
        </is>
      </c>
      <c r="F23" s="74" t="inlineStr">
        <is>
          <t>✓</t>
        </is>
      </c>
      <c r="G23" s="74" t="inlineStr">
        <is>
          <t>✓</t>
        </is>
      </c>
      <c r="H23" s="74" t="inlineStr">
        <is>
          <t/>
        </is>
      </c>
    </row>
    <row ht="12" customHeight="true" r="24">
      <c r="A24" s="71" t="n">
        <v>100180</v>
      </c>
      <c r="B24" s="72" t="inlineStr">
        <is>
          <t>ЕЛ-ДЕ ТРЕЈД-Автокоманда</t>
        </is>
      </c>
      <c r="C24" s="73" t="inlineStr">
        <is>
          <t>Скопје</t>
        </is>
      </c>
      <c r="D24" s="74" t="inlineStr">
        <is>
          <t>✓</t>
        </is>
      </c>
      <c r="E24" s="74" t="inlineStr">
        <is>
          <t>✓</t>
        </is>
      </c>
      <c r="F24" s="74" t="inlineStr">
        <is>
          <t/>
        </is>
      </c>
      <c r="G24" s="74" t="inlineStr">
        <is>
          <t>✓</t>
        </is>
      </c>
      <c r="H24" s="74" t="inlineStr">
        <is>
          <t/>
        </is>
      </c>
    </row>
    <row ht="12" customHeight="true" r="25">
      <c r="A25" s="71" t="n">
        <v>100187</v>
      </c>
      <c r="B25" s="72" t="inlineStr">
        <is>
          <t>БАПКА НОЌЕ 96</t>
        </is>
      </c>
      <c r="C25" s="73" t="inlineStr">
        <is>
          <t>Скопје</t>
        </is>
      </c>
      <c r="D25" s="74" t="inlineStr">
        <is>
          <t>✓</t>
        </is>
      </c>
      <c r="E25" s="74" t="inlineStr">
        <is>
          <t>✓</t>
        </is>
      </c>
      <c r="F25" s="74" t="inlineStr">
        <is>
          <t>✓</t>
        </is>
      </c>
      <c r="G25" s="74" t="inlineStr">
        <is>
          <t>✓</t>
        </is>
      </c>
      <c r="H25" s="74" t="inlineStr">
        <is>
          <t/>
        </is>
      </c>
    </row>
    <row ht="12" customHeight="true" r="26">
      <c r="A26" s="71" t="n">
        <v>100190</v>
      </c>
      <c r="B26" s="72" t="inlineStr">
        <is>
          <t>БП ОБЕЛИКС</t>
        </is>
      </c>
      <c r="C26" s="73" t="inlineStr">
        <is>
          <t>Скопје</t>
        </is>
      </c>
      <c r="D26" s="74" t="inlineStr">
        <is>
          <t>✓</t>
        </is>
      </c>
      <c r="E26" s="74" t="inlineStr">
        <is>
          <t>✓</t>
        </is>
      </c>
      <c r="F26" s="74" t="inlineStr">
        <is>
          <t>✓</t>
        </is>
      </c>
      <c r="G26" s="74" t="inlineStr">
        <is>
          <t>✓</t>
        </is>
      </c>
      <c r="H26" s="74" t="inlineStr">
        <is>
          <t/>
        </is>
      </c>
    </row>
    <row ht="12" customHeight="true" r="27">
      <c r="A27" s="71" t="n">
        <v>100191</v>
      </c>
      <c r="B27" s="72" t="inlineStr">
        <is>
          <t>ДАРЈАН</t>
        </is>
      </c>
      <c r="C27" s="73" t="inlineStr">
        <is>
          <t>Скопје</t>
        </is>
      </c>
      <c r="D27" s="74" t="inlineStr">
        <is>
          <t>✓</t>
        </is>
      </c>
      <c r="E27" s="74" t="inlineStr">
        <is>
          <t>✓</t>
        </is>
      </c>
      <c r="F27" s="74" t="inlineStr">
        <is>
          <t>✓</t>
        </is>
      </c>
      <c r="G27" s="74" t="inlineStr">
        <is>
          <t>✓</t>
        </is>
      </c>
      <c r="H27" s="74" t="inlineStr">
        <is>
          <t/>
        </is>
      </c>
    </row>
    <row ht="12" customHeight="true" r="28">
      <c r="A28" s="71" t="n">
        <v>100192</v>
      </c>
      <c r="B28" s="72" t="inlineStr">
        <is>
          <t>ЕЛ ПРОМ ПРО Козле</t>
        </is>
      </c>
      <c r="C28" s="73" t="inlineStr">
        <is>
          <t>Скопје</t>
        </is>
      </c>
      <c r="D28" s="74" t="inlineStr">
        <is>
          <t>✓</t>
        </is>
      </c>
      <c r="E28" s="74" t="inlineStr">
        <is>
          <t>✓</t>
        </is>
      </c>
      <c r="F28" s="74" t="inlineStr">
        <is>
          <t>✓</t>
        </is>
      </c>
      <c r="G28" s="74" t="inlineStr">
        <is>
          <t>✓</t>
        </is>
      </c>
      <c r="H28" s="74" t="inlineStr">
        <is>
          <t/>
        </is>
      </c>
    </row>
    <row ht="12" customHeight="true" r="29">
      <c r="A29" s="71" t="n">
        <v>100199</v>
      </c>
      <c r="B29" s="72" t="inlineStr">
        <is>
          <t>Толлакс Скопјанка</t>
        </is>
      </c>
      <c r="C29" s="73" t="inlineStr">
        <is>
          <t>Скопје</t>
        </is>
      </c>
      <c r="D29" s="74" t="inlineStr">
        <is>
          <t>✓</t>
        </is>
      </c>
      <c r="E29" s="74" t="inlineStr">
        <is>
          <t>✓</t>
        </is>
      </c>
      <c r="F29" s="74" t="inlineStr">
        <is>
          <t>✓</t>
        </is>
      </c>
      <c r="G29" s="74" t="inlineStr">
        <is>
          <t>✓</t>
        </is>
      </c>
      <c r="H29" s="74" t="inlineStr">
        <is>
          <t/>
        </is>
      </c>
    </row>
    <row ht="12" customHeight="true" r="30">
      <c r="A30" s="71" t="n">
        <v>100200</v>
      </c>
      <c r="B30" s="72" t="inlineStr">
        <is>
          <t>Толлакс Собрание</t>
        </is>
      </c>
      <c r="C30" s="73" t="inlineStr">
        <is>
          <t>Скопје</t>
        </is>
      </c>
      <c r="D30" s="74" t="inlineStr">
        <is>
          <t>✓</t>
        </is>
      </c>
      <c r="E30" s="74" t="inlineStr">
        <is>
          <t>✓</t>
        </is>
      </c>
      <c r="F30" s="74" t="inlineStr">
        <is>
          <t>✓</t>
        </is>
      </c>
      <c r="G30" s="74" t="inlineStr">
        <is>
          <t>✓</t>
        </is>
      </c>
      <c r="H30" s="74" t="inlineStr">
        <is>
          <t/>
        </is>
      </c>
    </row>
    <row ht="12" customHeight="true" r="31">
      <c r="A31" s="71" t="n">
        <v>100201</v>
      </c>
      <c r="B31" s="72" t="inlineStr">
        <is>
          <t>Толлакс Плоштад</t>
        </is>
      </c>
      <c r="C31" s="73" t="inlineStr">
        <is>
          <t>Скопје</t>
        </is>
      </c>
      <c r="D31" s="74" t="inlineStr">
        <is>
          <t>✓</t>
        </is>
      </c>
      <c r="E31" s="74" t="inlineStr">
        <is>
          <t>✓</t>
        </is>
      </c>
      <c r="F31" s="74" t="inlineStr">
        <is>
          <t>✓</t>
        </is>
      </c>
      <c r="G31" s="74" t="inlineStr">
        <is>
          <t>✓</t>
        </is>
      </c>
      <c r="H31" s="74" t="inlineStr">
        <is>
          <t/>
        </is>
      </c>
    </row>
    <row ht="12" customHeight="true" r="32">
      <c r="A32" s="71" t="n">
        <v>100202</v>
      </c>
      <c r="B32" s="72" t="inlineStr">
        <is>
          <t>Толлакс Телеком</t>
        </is>
      </c>
      <c r="C32" s="73" t="inlineStr">
        <is>
          <t>Скопје</t>
        </is>
      </c>
      <c r="D32" s="74" t="inlineStr">
        <is>
          <t>✓</t>
        </is>
      </c>
      <c r="E32" s="74" t="inlineStr">
        <is>
          <t>✓</t>
        </is>
      </c>
      <c r="F32" s="74" t="inlineStr">
        <is>
          <t>✓</t>
        </is>
      </c>
      <c r="G32" s="74" t="inlineStr">
        <is>
          <t>✓</t>
        </is>
      </c>
      <c r="H32" s="74" t="inlineStr">
        <is>
          <t/>
        </is>
      </c>
    </row>
    <row ht="12" customHeight="true" r="33">
      <c r="A33" s="71" t="n">
        <v>100207</v>
      </c>
      <c r="B33" s="72" t="inlineStr">
        <is>
          <t>ВЕНЕРА ТБ ВЕСНА Тафталиџе</t>
        </is>
      </c>
      <c r="C33" s="73" t="inlineStr">
        <is>
          <t>Скопје</t>
        </is>
      </c>
      <c r="D33" s="74" t="inlineStr">
        <is>
          <t>✓</t>
        </is>
      </c>
      <c r="E33" s="74" t="inlineStr">
        <is>
          <t>✓</t>
        </is>
      </c>
      <c r="F33" s="74" t="inlineStr">
        <is>
          <t>✓</t>
        </is>
      </c>
      <c r="G33" s="74" t="inlineStr">
        <is>
          <t>✓</t>
        </is>
      </c>
      <c r="H33" s="74" t="inlineStr">
        <is>
          <t/>
        </is>
      </c>
    </row>
    <row ht="12" customHeight="true" r="34">
      <c r="A34" s="71" t="n">
        <v>100209</v>
      </c>
      <c r="B34" s="72" t="inlineStr">
        <is>
          <t>ПАРАГЛАЈДЕР</t>
        </is>
      </c>
      <c r="C34" s="73" t="inlineStr">
        <is>
          <t>Скопје</t>
        </is>
      </c>
      <c r="D34" s="74" t="inlineStr">
        <is>
          <t>✓</t>
        </is>
      </c>
      <c r="E34" s="74" t="inlineStr">
        <is>
          <t>✓</t>
        </is>
      </c>
      <c r="F34" s="74" t="inlineStr">
        <is>
          <t>✓</t>
        </is>
      </c>
      <c r="G34" s="74" t="inlineStr">
        <is>
          <t>✓</t>
        </is>
      </c>
      <c r="H34" s="74" t="inlineStr">
        <is>
          <t/>
        </is>
      </c>
    </row>
    <row ht="12" customHeight="true" r="35">
      <c r="A35" s="71" t="n">
        <v>100214</v>
      </c>
      <c r="B35" s="72" t="inlineStr">
        <is>
          <t>СФАКИЌ ТЕКС Топанско поле</t>
        </is>
      </c>
      <c r="C35" s="73" t="inlineStr">
        <is>
          <t>Скопје</t>
        </is>
      </c>
      <c r="D35" s="74" t="inlineStr">
        <is>
          <t>✓</t>
        </is>
      </c>
      <c r="E35" s="74" t="inlineStr">
        <is>
          <t>✓</t>
        </is>
      </c>
      <c r="F35" s="74" t="inlineStr">
        <is>
          <t>✓</t>
        </is>
      </c>
      <c r="G35" s="74" t="inlineStr">
        <is>
          <t>✓</t>
        </is>
      </c>
      <c r="H35" s="74" t="inlineStr">
        <is>
          <t/>
        </is>
      </c>
    </row>
    <row ht="12" customHeight="true" r="36">
      <c r="A36" s="71" t="n">
        <v>100215</v>
      </c>
      <c r="B36" s="72" t="inlineStr">
        <is>
          <t>САДЕ-С ДООЕЛ Партизанска</t>
        </is>
      </c>
      <c r="C36" s="73" t="inlineStr">
        <is>
          <t>Скопје</t>
        </is>
      </c>
      <c r="D36" s="74" t="inlineStr">
        <is>
          <t>✓</t>
        </is>
      </c>
      <c r="E36" s="74" t="inlineStr">
        <is>
          <t>✓</t>
        </is>
      </c>
      <c r="F36" s="74" t="inlineStr">
        <is>
          <t>✓</t>
        </is>
      </c>
      <c r="G36" s="74" t="inlineStr">
        <is>
          <t>✓</t>
        </is>
      </c>
      <c r="H36" s="74" t="inlineStr">
        <is>
          <t/>
        </is>
      </c>
    </row>
    <row ht="12" customHeight="true" r="37">
      <c r="A37" s="71" t="n">
        <v>100216</v>
      </c>
      <c r="B37" s="72" t="inlineStr">
        <is>
          <t>САДЕ-С ДООЕЛ Дебар Мало</t>
        </is>
      </c>
      <c r="C37" s="73" t="inlineStr">
        <is>
          <t>Скопје</t>
        </is>
      </c>
      <c r="D37" s="74" t="inlineStr">
        <is>
          <t>✓</t>
        </is>
      </c>
      <c r="E37" s="74" t="inlineStr">
        <is>
          <t/>
        </is>
      </c>
      <c r="F37" s="74" t="inlineStr">
        <is>
          <t/>
        </is>
      </c>
      <c r="G37" s="74" t="inlineStr">
        <is>
          <t>✓</t>
        </is>
      </c>
      <c r="H37" s="74" t="inlineStr">
        <is>
          <t/>
        </is>
      </c>
    </row>
    <row ht="12" customHeight="true" r="38">
      <c r="A38" s="71" t="n">
        <v>100217</v>
      </c>
      <c r="B38" s="72" t="inlineStr">
        <is>
          <t>ЈМБ КОМПАНИ Визбегово</t>
        </is>
      </c>
      <c r="C38" s="73" t="inlineStr">
        <is>
          <t>Скопје</t>
        </is>
      </c>
      <c r="D38" s="74" t="inlineStr">
        <is>
          <t>✓</t>
        </is>
      </c>
      <c r="E38" s="74" t="inlineStr">
        <is>
          <t/>
        </is>
      </c>
      <c r="F38" s="74" t="inlineStr">
        <is>
          <t/>
        </is>
      </c>
      <c r="G38" s="74" t="inlineStr">
        <is>
          <t>✓</t>
        </is>
      </c>
      <c r="H38" s="74" t="inlineStr">
        <is>
          <t/>
        </is>
      </c>
    </row>
    <row ht="12" customHeight="true" r="39">
      <c r="A39" s="71" t="n">
        <v>100226</v>
      </c>
      <c r="B39" s="72" t="inlineStr">
        <is>
          <t>Денеса-Тобако Апче</t>
        </is>
      </c>
      <c r="C39" s="73" t="inlineStr">
        <is>
          <t>Скопје</t>
        </is>
      </c>
      <c r="D39" s="74" t="inlineStr">
        <is>
          <t>✓</t>
        </is>
      </c>
      <c r="E39" s="74" t="inlineStr">
        <is>
          <t>✓</t>
        </is>
      </c>
      <c r="F39" s="74" t="inlineStr">
        <is>
          <t>✓</t>
        </is>
      </c>
      <c r="G39" s="74" t="inlineStr">
        <is>
          <t>✓</t>
        </is>
      </c>
      <c r="H39" s="74" t="inlineStr">
        <is>
          <t/>
        </is>
      </c>
    </row>
    <row ht="12" customHeight="true" r="40">
      <c r="A40" s="71" t="n">
        <v>100231</v>
      </c>
      <c r="B40" s="72" t="inlineStr">
        <is>
          <t>МЕДИА ПРИНТ МАКЕДОНИЈА Плоштад</t>
        </is>
      </c>
      <c r="C40" s="73" t="inlineStr">
        <is>
          <t>Скопје</t>
        </is>
      </c>
      <c r="D40" s="74" t="inlineStr">
        <is>
          <t>✓</t>
        </is>
      </c>
      <c r="E40" s="74" t="inlineStr">
        <is>
          <t>✓</t>
        </is>
      </c>
      <c r="F40" s="74" t="inlineStr">
        <is>
          <t>✓</t>
        </is>
      </c>
      <c r="G40" s="74" t="inlineStr">
        <is>
          <t>✓</t>
        </is>
      </c>
      <c r="H40" s="74" t="inlineStr">
        <is>
          <t/>
        </is>
      </c>
    </row>
    <row ht="12" customHeight="true" r="41">
      <c r="A41" s="71" t="n">
        <v>100236</v>
      </c>
      <c r="B41" s="72" t="inlineStr">
        <is>
          <t>РАЛЕКС Виолета ДООЕЛ - Волково 1</t>
        </is>
      </c>
      <c r="C41" s="73" t="inlineStr">
        <is>
          <t>Скопје</t>
        </is>
      </c>
      <c r="D41" s="74" t="inlineStr">
        <is>
          <t>✓</t>
        </is>
      </c>
      <c r="E41" s="74" t="inlineStr">
        <is>
          <t>✓</t>
        </is>
      </c>
      <c r="F41" s="74" t="inlineStr">
        <is>
          <t/>
        </is>
      </c>
      <c r="G41" s="74" t="inlineStr">
        <is>
          <t>✓</t>
        </is>
      </c>
      <c r="H41" s="74" t="inlineStr">
        <is>
          <t/>
        </is>
      </c>
    </row>
    <row ht="12" customHeight="true" r="42">
      <c r="A42" s="71" t="n">
        <v>100239</v>
      </c>
      <c r="B42" s="72" t="inlineStr">
        <is>
          <t>ЏОНИ СМОКЕР ДООЕЛ Капиштец</t>
        </is>
      </c>
      <c r="C42" s="73" t="inlineStr">
        <is>
          <t>Скопје</t>
        </is>
      </c>
      <c r="D42" s="74" t="inlineStr">
        <is>
          <t>✓</t>
        </is>
      </c>
      <c r="E42" s="74" t="inlineStr">
        <is>
          <t>✓</t>
        </is>
      </c>
      <c r="F42" s="74" t="inlineStr">
        <is>
          <t>✓</t>
        </is>
      </c>
      <c r="G42" s="74" t="inlineStr">
        <is>
          <t>✓</t>
        </is>
      </c>
      <c r="H42" s="74" t="inlineStr">
        <is>
          <t/>
        </is>
      </c>
    </row>
    <row ht="12" customHeight="true" r="43">
      <c r="A43" s="71" t="n">
        <v>100244</v>
      </c>
      <c r="B43" s="72" t="inlineStr">
        <is>
          <t>КАПАЕЛ ТОБАКО</t>
        </is>
      </c>
      <c r="C43" s="73" t="inlineStr">
        <is>
          <t>Скопје</t>
        </is>
      </c>
      <c r="D43" s="74" t="inlineStr">
        <is>
          <t>✓</t>
        </is>
      </c>
      <c r="E43" s="74" t="inlineStr">
        <is>
          <t>✓</t>
        </is>
      </c>
      <c r="F43" s="74" t="inlineStr">
        <is>
          <t>✓</t>
        </is>
      </c>
      <c r="G43" s="74" t="inlineStr">
        <is>
          <t>✓</t>
        </is>
      </c>
      <c r="H43" s="74" t="inlineStr">
        <is>
          <t/>
        </is>
      </c>
    </row>
    <row ht="12" customHeight="true" r="44">
      <c r="A44" s="71" t="n">
        <v>100245</v>
      </c>
      <c r="B44" s="72" t="inlineStr">
        <is>
          <t>КОРУН МАРКЕТ</t>
        </is>
      </c>
      <c r="C44" s="73" t="inlineStr">
        <is>
          <t>Скопје</t>
        </is>
      </c>
      <c r="D44" s="74" t="inlineStr">
        <is>
          <t>✓</t>
        </is>
      </c>
      <c r="E44" s="74" t="inlineStr">
        <is>
          <t>✓</t>
        </is>
      </c>
      <c r="F44" s="74" t="inlineStr">
        <is>
          <t>✓</t>
        </is>
      </c>
      <c r="G44" s="74" t="inlineStr">
        <is>
          <t>✓</t>
        </is>
      </c>
      <c r="H44" s="74" t="inlineStr">
        <is>
          <t/>
        </is>
      </c>
    </row>
    <row ht="12" customHeight="true" r="45">
      <c r="A45" s="71" t="n">
        <v>100268</v>
      </c>
      <c r="B45" s="72" t="inlineStr">
        <is>
          <t>КАМИ Ж Железара</t>
        </is>
      </c>
      <c r="C45" s="73" t="inlineStr">
        <is>
          <t>Скопје</t>
        </is>
      </c>
      <c r="D45" s="74" t="inlineStr">
        <is>
          <t>✓</t>
        </is>
      </c>
      <c r="E45" s="74" t="inlineStr">
        <is>
          <t>✓</t>
        </is>
      </c>
      <c r="F45" s="74" t="inlineStr">
        <is>
          <t>✓</t>
        </is>
      </c>
      <c r="G45" s="74" t="inlineStr">
        <is>
          <t>✓</t>
        </is>
      </c>
      <c r="H45" s="74" t="inlineStr">
        <is>
          <t/>
        </is>
      </c>
    </row>
    <row ht="12" customHeight="true" r="46">
      <c r="A46" s="71" t="n">
        <v>100269</v>
      </c>
      <c r="B46" s="72" t="inlineStr">
        <is>
          <t>ПИНГВИН-М.М-КОМПАНИ Водњанска</t>
        </is>
      </c>
      <c r="C46" s="73" t="inlineStr">
        <is>
          <t>Скопје</t>
        </is>
      </c>
      <c r="D46" s="74" t="inlineStr">
        <is>
          <t>✓</t>
        </is>
      </c>
      <c r="E46" s="74" t="inlineStr">
        <is>
          <t>✓</t>
        </is>
      </c>
      <c r="F46" s="74" t="inlineStr">
        <is>
          <t>✓</t>
        </is>
      </c>
      <c r="G46" s="74" t="inlineStr">
        <is>
          <t>✓</t>
        </is>
      </c>
      <c r="H46" s="74" t="inlineStr">
        <is>
          <t/>
        </is>
      </c>
    </row>
    <row ht="12" customHeight="true" r="47">
      <c r="A47" s="71" t="n">
        <v>100272</v>
      </c>
      <c r="B47" s="72" t="inlineStr">
        <is>
          <t>ТАК ТОБАКО</t>
        </is>
      </c>
      <c r="C47" s="73" t="inlineStr">
        <is>
          <t>Скопје</t>
        </is>
      </c>
      <c r="D47" s="74" t="inlineStr">
        <is>
          <t>✓</t>
        </is>
      </c>
      <c r="E47" s="74" t="inlineStr">
        <is>
          <t>✓</t>
        </is>
      </c>
      <c r="F47" s="74" t="inlineStr">
        <is>
          <t>✓</t>
        </is>
      </c>
      <c r="G47" s="74" t="inlineStr">
        <is>
          <t>✓</t>
        </is>
      </c>
      <c r="H47" s="74" t="inlineStr">
        <is>
          <t/>
        </is>
      </c>
    </row>
    <row ht="12" customHeight="true" r="48">
      <c r="A48" s="71" t="n">
        <v>100273</v>
      </c>
      <c r="B48" s="72" t="inlineStr">
        <is>
          <t>АЛЕМАРК 777 Авто Команда</t>
        </is>
      </c>
      <c r="C48" s="73" t="inlineStr">
        <is>
          <t>Скопје</t>
        </is>
      </c>
      <c r="D48" s="74" t="inlineStr">
        <is>
          <t>✓</t>
        </is>
      </c>
      <c r="E48" s="74" t="inlineStr">
        <is>
          <t>✓</t>
        </is>
      </c>
      <c r="F48" s="74" t="inlineStr">
        <is>
          <t>✓</t>
        </is>
      </c>
      <c r="G48" s="74" t="inlineStr">
        <is>
          <t>✓</t>
        </is>
      </c>
      <c r="H48" s="74" t="inlineStr">
        <is>
          <t/>
        </is>
      </c>
    </row>
    <row ht="12" customHeight="true" r="49">
      <c r="A49" s="71" t="n">
        <v>100274</v>
      </c>
      <c r="B49" s="72" t="inlineStr">
        <is>
          <t>Толлакс Бисер</t>
        </is>
      </c>
      <c r="C49" s="73" t="inlineStr">
        <is>
          <t>Скопје</t>
        </is>
      </c>
      <c r="D49" s="74" t="inlineStr">
        <is>
          <t>✓</t>
        </is>
      </c>
      <c r="E49" s="74" t="inlineStr">
        <is>
          <t>✓</t>
        </is>
      </c>
      <c r="F49" s="74" t="inlineStr">
        <is>
          <t>✓</t>
        </is>
      </c>
      <c r="G49" s="74" t="inlineStr">
        <is>
          <t>✓</t>
        </is>
      </c>
      <c r="H49" s="74" t="inlineStr">
        <is>
          <t/>
        </is>
      </c>
    </row>
    <row ht="12" customHeight="true" r="50">
      <c r="A50" s="71" t="n">
        <v>100292</v>
      </c>
      <c r="B50" s="72" t="inlineStr">
        <is>
          <t>ЗАФИРА ТАБАКОС ГТЦ</t>
        </is>
      </c>
      <c r="C50" s="73" t="inlineStr">
        <is>
          <t>Скопје</t>
        </is>
      </c>
      <c r="D50" s="74" t="inlineStr">
        <is>
          <t>✓</t>
        </is>
      </c>
      <c r="E50" s="74" t="inlineStr">
        <is>
          <t>✓</t>
        </is>
      </c>
      <c r="F50" s="74" t="inlineStr">
        <is>
          <t/>
        </is>
      </c>
      <c r="G50" s="74" t="inlineStr">
        <is>
          <t/>
        </is>
      </c>
      <c r="H50" s="74" t="inlineStr">
        <is>
          <t/>
        </is>
      </c>
    </row>
    <row ht="12" customHeight="true" r="51">
      <c r="A51" s="71" t="n">
        <v>100293</v>
      </c>
      <c r="B51" s="72" t="inlineStr">
        <is>
          <t>ДИРЕКТ ЛТД Хром</t>
        </is>
      </c>
      <c r="C51" s="73" t="inlineStr">
        <is>
          <t>Скопје</t>
        </is>
      </c>
      <c r="D51" s="74" t="inlineStr">
        <is>
          <t>✓</t>
        </is>
      </c>
      <c r="E51" s="74" t="inlineStr">
        <is>
          <t/>
        </is>
      </c>
      <c r="F51" s="74" t="inlineStr">
        <is>
          <t>✓</t>
        </is>
      </c>
      <c r="G51" s="74" t="inlineStr">
        <is>
          <t>✓</t>
        </is>
      </c>
      <c r="H51" s="74" t="inlineStr">
        <is>
          <t/>
        </is>
      </c>
    </row>
    <row ht="12" customHeight="true" r="52">
      <c r="A52" s="71" t="n">
        <v>100309</v>
      </c>
      <c r="B52" s="72" t="inlineStr">
        <is>
          <t>АЛКА-Ц.В. Ново Лисиче</t>
        </is>
      </c>
      <c r="C52" s="73" t="inlineStr">
        <is>
          <t>Скопје</t>
        </is>
      </c>
      <c r="D52" s="74" t="inlineStr">
        <is>
          <t>✓</t>
        </is>
      </c>
      <c r="E52" s="74" t="inlineStr">
        <is>
          <t/>
        </is>
      </c>
      <c r="F52" s="74" t="inlineStr">
        <is>
          <t>✓</t>
        </is>
      </c>
      <c r="G52" s="74" t="inlineStr">
        <is>
          <t>✓</t>
        </is>
      </c>
      <c r="H52" s="74" t="inlineStr">
        <is>
          <t/>
        </is>
      </c>
    </row>
    <row ht="12" customHeight="true" r="53">
      <c r="A53" s="71" t="n">
        <v>100311</v>
      </c>
      <c r="B53" s="72" t="inlineStr">
        <is>
          <t>АНГО ТОБАКО Маџари</t>
        </is>
      </c>
      <c r="C53" s="73" t="inlineStr">
        <is>
          <t>Скопје</t>
        </is>
      </c>
      <c r="D53" s="74" t="inlineStr">
        <is>
          <t>✓</t>
        </is>
      </c>
      <c r="E53" s="74" t="inlineStr">
        <is>
          <t>✓</t>
        </is>
      </c>
      <c r="F53" s="74" t="inlineStr">
        <is>
          <t>✓</t>
        </is>
      </c>
      <c r="G53" s="74" t="inlineStr">
        <is>
          <t>✓</t>
        </is>
      </c>
      <c r="H53" s="74" t="inlineStr">
        <is>
          <t/>
        </is>
      </c>
    </row>
    <row ht="12" customHeight="true" r="54">
      <c r="A54" s="71" t="n">
        <v>100312</v>
      </c>
      <c r="B54" s="72" t="inlineStr">
        <is>
          <t>Толлакс Македонија</t>
        </is>
      </c>
      <c r="C54" s="73" t="inlineStr">
        <is>
          <t>Скопје</t>
        </is>
      </c>
      <c r="D54" s="74" t="inlineStr">
        <is>
          <t>✓</t>
        </is>
      </c>
      <c r="E54" s="74" t="inlineStr">
        <is>
          <t>✓</t>
        </is>
      </c>
      <c r="F54" s="74" t="inlineStr">
        <is>
          <t>✓</t>
        </is>
      </c>
      <c r="G54" s="74" t="inlineStr">
        <is>
          <t>✓</t>
        </is>
      </c>
      <c r="H54" s="74" t="inlineStr">
        <is>
          <t/>
        </is>
      </c>
    </row>
    <row ht="12" customHeight="true" r="55">
      <c r="A55" s="71" t="n">
        <v>100318</v>
      </c>
      <c r="B55" s="72" t="inlineStr">
        <is>
          <t>КАНАЈА МАРКЕТ</t>
        </is>
      </c>
      <c r="C55" s="73" t="inlineStr">
        <is>
          <t>Скопје</t>
        </is>
      </c>
      <c r="D55" s="74" t="inlineStr">
        <is>
          <t/>
        </is>
      </c>
      <c r="E55" s="74" t="inlineStr">
        <is>
          <t>✓</t>
        </is>
      </c>
      <c r="F55" s="74" t="inlineStr">
        <is>
          <t/>
        </is>
      </c>
      <c r="G55" s="74" t="inlineStr">
        <is>
          <t/>
        </is>
      </c>
      <c r="H55" s="74" t="inlineStr">
        <is>
          <t/>
        </is>
      </c>
    </row>
    <row ht="12" customHeight="true" r="56">
      <c r="A56" s="71" t="n">
        <v>100324</v>
      </c>
      <c r="B56" s="72" t="inlineStr">
        <is>
          <t>МАКВА-МГ </t>
        </is>
      </c>
      <c r="C56" s="73" t="inlineStr">
        <is>
          <t>Скопје</t>
        </is>
      </c>
      <c r="D56" s="74" t="inlineStr">
        <is>
          <t/>
        </is>
      </c>
      <c r="E56" s="74" t="inlineStr">
        <is>
          <t/>
        </is>
      </c>
      <c r="F56" s="74" t="inlineStr">
        <is>
          <t>✓</t>
        </is>
      </c>
      <c r="G56" s="74" t="inlineStr">
        <is>
          <t>✓</t>
        </is>
      </c>
      <c r="H56" s="74" t="inlineStr">
        <is>
          <t/>
        </is>
      </c>
    </row>
    <row ht="12" customHeight="true" r="57">
      <c r="A57" s="71" t="n">
        <v>100326</v>
      </c>
      <c r="B57" s="72" t="inlineStr">
        <is>
          <t>ДТУ ТОБАКО МОРНАР Кисела Вода</t>
        </is>
      </c>
      <c r="C57" s="73" t="inlineStr">
        <is>
          <t>Скопје</t>
        </is>
      </c>
      <c r="D57" s="74" t="inlineStr">
        <is>
          <t>✓</t>
        </is>
      </c>
      <c r="E57" s="74" t="inlineStr">
        <is>
          <t>✓</t>
        </is>
      </c>
      <c r="F57" s="74" t="inlineStr">
        <is>
          <t>✓</t>
        </is>
      </c>
      <c r="G57" s="74" t="inlineStr">
        <is>
          <t>✓</t>
        </is>
      </c>
      <c r="H57" s="74" t="inlineStr">
        <is>
          <t/>
        </is>
      </c>
    </row>
    <row ht="12" customHeight="true" r="58">
      <c r="A58" s="71" t="n">
        <v>100327</v>
      </c>
      <c r="B58" s="72" t="inlineStr">
        <is>
          <t>Државна лотарија на Македонија - Маркетинг</t>
        </is>
      </c>
      <c r="C58" s="73" t="inlineStr">
        <is>
          <t>Скопје</t>
        </is>
      </c>
      <c r="D58" s="74" t="inlineStr">
        <is>
          <t>✓</t>
        </is>
      </c>
      <c r="E58" s="74" t="inlineStr">
        <is>
          <t>✓</t>
        </is>
      </c>
      <c r="F58" s="74" t="inlineStr">
        <is>
          <t>✓</t>
        </is>
      </c>
      <c r="G58" s="74" t="inlineStr">
        <is>
          <t>✓</t>
        </is>
      </c>
      <c r="H58" s="74" t="inlineStr">
        <is>
          <t/>
        </is>
      </c>
    </row>
    <row ht="12" customHeight="true" r="59">
      <c r="A59" s="71" t="n">
        <v>100333</v>
      </c>
      <c r="B59" s="72" t="inlineStr">
        <is>
          <t>ЕПРОМ Кјуби</t>
        </is>
      </c>
      <c r="C59" s="73" t="inlineStr">
        <is>
          <t>Скопје</t>
        </is>
      </c>
      <c r="D59" s="74" t="inlineStr">
        <is>
          <t>✓</t>
        </is>
      </c>
      <c r="E59" s="74" t="inlineStr">
        <is>
          <t>✓</t>
        </is>
      </c>
      <c r="F59" s="74" t="inlineStr">
        <is>
          <t>✓</t>
        </is>
      </c>
      <c r="G59" s="74" t="inlineStr">
        <is>
          <t>✓</t>
        </is>
      </c>
      <c r="H59" s="74" t="inlineStr">
        <is>
          <t/>
        </is>
      </c>
    </row>
    <row ht="12" customHeight="true" r="60">
      <c r="A60" s="71" t="n">
        <v>100335</v>
      </c>
      <c r="B60" s="72" t="inlineStr">
        <is>
          <t>Лубито Драмски</t>
        </is>
      </c>
      <c r="C60" s="73" t="inlineStr">
        <is>
          <t>Скопје</t>
        </is>
      </c>
      <c r="D60" s="74" t="inlineStr">
        <is>
          <t>✓</t>
        </is>
      </c>
      <c r="E60" s="74" t="inlineStr">
        <is>
          <t>✓</t>
        </is>
      </c>
      <c r="F60" s="74" t="inlineStr">
        <is>
          <t>✓</t>
        </is>
      </c>
      <c r="G60" s="74" t="inlineStr">
        <is>
          <t>✓</t>
        </is>
      </c>
      <c r="H60" s="74" t="inlineStr">
        <is>
          <t/>
        </is>
      </c>
    </row>
    <row ht="12" customHeight="true" r="61">
      <c r="A61" s="71" t="n">
        <v>100336</v>
      </c>
      <c r="B61" s="72" t="inlineStr">
        <is>
          <t>ТП ПУНЧО Чаир</t>
        </is>
      </c>
      <c r="C61" s="73" t="inlineStr">
        <is>
          <t>Скопје</t>
        </is>
      </c>
      <c r="D61" s="74" t="inlineStr">
        <is>
          <t>✓</t>
        </is>
      </c>
      <c r="E61" s="74" t="inlineStr">
        <is>
          <t>✓</t>
        </is>
      </c>
      <c r="F61" s="74" t="inlineStr">
        <is>
          <t>✓</t>
        </is>
      </c>
      <c r="G61" s="74" t="inlineStr">
        <is>
          <t>✓</t>
        </is>
      </c>
      <c r="H61" s="74" t="inlineStr">
        <is>
          <t/>
        </is>
      </c>
    </row>
    <row ht="12" customHeight="true" r="62">
      <c r="A62" s="71" t="n">
        <v>100337</v>
      </c>
      <c r="B62" s="72" t="inlineStr">
        <is>
          <t>ОКИ МССН ДООЕЛ Аеродром</t>
        </is>
      </c>
      <c r="C62" s="73" t="inlineStr">
        <is>
          <t>Скопје</t>
        </is>
      </c>
      <c r="D62" s="74" t="inlineStr">
        <is>
          <t/>
        </is>
      </c>
      <c r="E62" s="74" t="inlineStr">
        <is>
          <t/>
        </is>
      </c>
      <c r="F62" s="74" t="inlineStr">
        <is>
          <t/>
        </is>
      </c>
      <c r="G62" s="74" t="inlineStr">
        <is>
          <t>✓</t>
        </is>
      </c>
      <c r="H62" s="74" t="inlineStr">
        <is>
          <t/>
        </is>
      </c>
    </row>
    <row ht="12" customHeight="true" r="63">
      <c r="A63" s="71" t="n">
        <v>100342</v>
      </c>
      <c r="B63" s="72" t="inlineStr">
        <is>
          <t>МАРТОН ТП Беверли</t>
        </is>
      </c>
      <c r="C63" s="73" t="inlineStr">
        <is>
          <t>Скопје</t>
        </is>
      </c>
      <c r="D63" s="74" t="inlineStr">
        <is>
          <t>✓</t>
        </is>
      </c>
      <c r="E63" s="74" t="inlineStr">
        <is>
          <t>✓</t>
        </is>
      </c>
      <c r="F63" s="74" t="inlineStr">
        <is>
          <t>✓</t>
        </is>
      </c>
      <c r="G63" s="74" t="inlineStr">
        <is>
          <t>✓</t>
        </is>
      </c>
      <c r="H63" s="74" t="inlineStr">
        <is>
          <t/>
        </is>
      </c>
    </row>
    <row ht="12" customHeight="true" r="64">
      <c r="A64" s="71" t="n">
        <v>100343</v>
      </c>
      <c r="B64" s="72" t="inlineStr">
        <is>
          <t>МИВЕЛ Петровец</t>
        </is>
      </c>
      <c r="C64" s="73" t="inlineStr">
        <is>
          <t>Скопје</t>
        </is>
      </c>
      <c r="D64" s="74" t="inlineStr">
        <is>
          <t>✓</t>
        </is>
      </c>
      <c r="E64" s="74" t="inlineStr">
        <is>
          <t>✓</t>
        </is>
      </c>
      <c r="F64" s="74" t="inlineStr">
        <is>
          <t/>
        </is>
      </c>
      <c r="G64" s="74" t="inlineStr">
        <is>
          <t>✓</t>
        </is>
      </c>
      <c r="H64" s="74" t="inlineStr">
        <is>
          <t/>
        </is>
      </c>
    </row>
    <row ht="12" customHeight="true" r="65">
      <c r="A65" s="71" t="n">
        <v>100348</v>
      </c>
      <c r="B65" s="72" t="inlineStr">
        <is>
          <t>Државна лотарија на Македонија - Маркетинг 2</t>
        </is>
      </c>
      <c r="C65" s="73" t="inlineStr">
        <is>
          <t>Скопје</t>
        </is>
      </c>
      <c r="D65" s="74" t="inlineStr">
        <is>
          <t>✓</t>
        </is>
      </c>
      <c r="E65" s="74" t="inlineStr">
        <is>
          <t>✓</t>
        </is>
      </c>
      <c r="F65" s="74" t="inlineStr">
        <is>
          <t>✓</t>
        </is>
      </c>
      <c r="G65" s="74" t="inlineStr">
        <is>
          <t>✓</t>
        </is>
      </c>
      <c r="H65" s="74" t="inlineStr">
        <is>
          <t/>
        </is>
      </c>
    </row>
    <row ht="12" customHeight="true" r="66">
      <c r="A66" s="71" t="n">
        <v>100366</v>
      </c>
      <c r="B66" s="72" t="inlineStr">
        <is>
          <t>ПРЕСТИЖ ДЕЛУКС</t>
        </is>
      </c>
      <c r="C66" s="73" t="inlineStr">
        <is>
          <t>Скопје</t>
        </is>
      </c>
      <c r="D66" s="74" t="inlineStr">
        <is>
          <t>✓</t>
        </is>
      </c>
      <c r="E66" s="74" t="inlineStr">
        <is>
          <t>✓</t>
        </is>
      </c>
      <c r="F66" s="74" t="inlineStr">
        <is>
          <t>✓</t>
        </is>
      </c>
      <c r="G66" s="74" t="inlineStr">
        <is>
          <t>✓</t>
        </is>
      </c>
      <c r="H66" s="74" t="inlineStr">
        <is>
          <t/>
        </is>
      </c>
    </row>
    <row ht="12" customHeight="true" r="67">
      <c r="A67" s="71" t="n">
        <v>100367</v>
      </c>
      <c r="B67" s="72" t="inlineStr">
        <is>
          <t>Државна лотарија на Македонија - Маркетинг - Т.Ц КАПИТОЛ МОЛ</t>
        </is>
      </c>
      <c r="C67" s="73" t="inlineStr">
        <is>
          <t>Скопје</t>
        </is>
      </c>
      <c r="D67" s="74" t="inlineStr">
        <is>
          <t>✓</t>
        </is>
      </c>
      <c r="E67" s="74" t="inlineStr">
        <is>
          <t>✓</t>
        </is>
      </c>
      <c r="F67" s="74" t="inlineStr">
        <is>
          <t>✓</t>
        </is>
      </c>
      <c r="G67" s="74" t="inlineStr">
        <is>
          <t>✓</t>
        </is>
      </c>
      <c r="H67" s="74" t="inlineStr">
        <is>
          <t/>
        </is>
      </c>
    </row>
    <row ht="12" customHeight="true" r="68">
      <c r="A68" s="71" t="n">
        <v>100368</v>
      </c>
      <c r="B68" s="72" t="inlineStr">
        <is>
          <t>ТП ГОГИ Драчево 2</t>
        </is>
      </c>
      <c r="C68" s="73" t="inlineStr">
        <is>
          <t>Скопје</t>
        </is>
      </c>
      <c r="D68" s="74" t="inlineStr">
        <is>
          <t>✓</t>
        </is>
      </c>
      <c r="E68" s="74" t="inlineStr">
        <is>
          <t>✓</t>
        </is>
      </c>
      <c r="F68" s="74" t="inlineStr">
        <is>
          <t>✓</t>
        </is>
      </c>
      <c r="G68" s="74" t="inlineStr">
        <is>
          <t>✓</t>
        </is>
      </c>
      <c r="H68" s="74" t="inlineStr">
        <is>
          <t/>
        </is>
      </c>
    </row>
    <row ht="12" customHeight="true" r="69">
      <c r="A69" s="71" t="n">
        <v>100369</v>
      </c>
      <c r="B69" s="72" t="inlineStr">
        <is>
          <t>КАМАРАД Веро</t>
        </is>
      </c>
      <c r="C69" s="73" t="inlineStr">
        <is>
          <t>Скопје</t>
        </is>
      </c>
      <c r="D69" s="74" t="inlineStr">
        <is>
          <t>✓</t>
        </is>
      </c>
      <c r="E69" s="74" t="inlineStr">
        <is>
          <t>✓</t>
        </is>
      </c>
      <c r="F69" s="74" t="inlineStr">
        <is>
          <t>✓</t>
        </is>
      </c>
      <c r="G69" s="74" t="inlineStr">
        <is>
          <t>✓</t>
        </is>
      </c>
      <c r="H69" s="74" t="inlineStr">
        <is>
          <t/>
        </is>
      </c>
    </row>
    <row ht="12" customHeight="true" r="70">
      <c r="A70" s="71" t="n">
        <v>100371</v>
      </c>
      <c r="B70" s="72" t="inlineStr">
        <is>
          <t>Толлакс Кисела Вода</t>
        </is>
      </c>
      <c r="C70" s="73" t="inlineStr">
        <is>
          <t>Скопје</t>
        </is>
      </c>
      <c r="D70" s="74" t="inlineStr">
        <is>
          <t>✓</t>
        </is>
      </c>
      <c r="E70" s="74" t="inlineStr">
        <is>
          <t>✓</t>
        </is>
      </c>
      <c r="F70" s="74" t="inlineStr">
        <is>
          <t>✓</t>
        </is>
      </c>
      <c r="G70" s="74" t="inlineStr">
        <is>
          <t>✓</t>
        </is>
      </c>
      <c r="H70" s="74" t="inlineStr">
        <is>
          <t/>
        </is>
      </c>
    </row>
    <row ht="12" customHeight="true" r="71">
      <c r="A71" s="71" t="n">
        <v>100378</v>
      </c>
      <c r="B71" s="72" t="inlineStr">
        <is>
          <t>T.П ГОГИ Кино Вардар</t>
        </is>
      </c>
      <c r="C71" s="73" t="inlineStr">
        <is>
          <t>Скопје</t>
        </is>
      </c>
      <c r="D71" s="74" t="inlineStr">
        <is>
          <t>✓</t>
        </is>
      </c>
      <c r="E71" s="74" t="inlineStr">
        <is>
          <t>✓</t>
        </is>
      </c>
      <c r="F71" s="74" t="inlineStr">
        <is>
          <t>✓</t>
        </is>
      </c>
      <c r="G71" s="74" t="inlineStr">
        <is>
          <t>✓</t>
        </is>
      </c>
      <c r="H71" s="74" t="inlineStr">
        <is>
          <t/>
        </is>
      </c>
    </row>
    <row ht="12" customHeight="true" r="72">
      <c r="A72" s="71" t="n">
        <v>100379</v>
      </c>
      <c r="B72" s="72" t="inlineStr">
        <is>
          <t>ГАБЕРЦИ-ТРЕЈД - Лептокарија</t>
        </is>
      </c>
      <c r="C72" s="73" t="inlineStr">
        <is>
          <t>Скопје</t>
        </is>
      </c>
      <c r="D72" s="74" t="inlineStr">
        <is>
          <t>✓</t>
        </is>
      </c>
      <c r="E72" s="74" t="inlineStr">
        <is>
          <t>✓</t>
        </is>
      </c>
      <c r="F72" s="74" t="inlineStr">
        <is>
          <t>✓</t>
        </is>
      </c>
      <c r="G72" s="74" t="inlineStr">
        <is>
          <t>✓</t>
        </is>
      </c>
      <c r="H72" s="74" t="inlineStr">
        <is>
          <t/>
        </is>
      </c>
    </row>
    <row ht="12" customHeight="true" r="73">
      <c r="A73" s="71" t="n">
        <v>100381</v>
      </c>
      <c r="B73" s="72" t="inlineStr">
        <is>
          <t>Толлакс Медиа Бисер</t>
        </is>
      </c>
      <c r="C73" s="73" t="inlineStr">
        <is>
          <t>Скопје</t>
        </is>
      </c>
      <c r="D73" s="74" t="inlineStr">
        <is>
          <t>✓</t>
        </is>
      </c>
      <c r="E73" s="74" t="inlineStr">
        <is>
          <t>✓</t>
        </is>
      </c>
      <c r="F73" s="74" t="inlineStr">
        <is>
          <t>✓</t>
        </is>
      </c>
      <c r="G73" s="74" t="inlineStr">
        <is>
          <t>✓</t>
        </is>
      </c>
      <c r="H73" s="74" t="inlineStr">
        <is>
          <t/>
        </is>
      </c>
    </row>
    <row ht="12" customHeight="true" r="74">
      <c r="A74" s="71" t="n">
        <v>100382</v>
      </c>
      <c r="B74" s="72" t="inlineStr">
        <is>
          <t>Државна лотарија на Македонија - Маркетинг - Т.Ц КАПИТОЛ МОЛ 1</t>
        </is>
      </c>
      <c r="C74" s="73" t="inlineStr">
        <is>
          <t>Скопје</t>
        </is>
      </c>
      <c r="D74" s="74" t="inlineStr">
        <is>
          <t>✓</t>
        </is>
      </c>
      <c r="E74" s="74" t="inlineStr">
        <is>
          <t>✓</t>
        </is>
      </c>
      <c r="F74" s="74" t="inlineStr">
        <is>
          <t>✓</t>
        </is>
      </c>
      <c r="G74" s="74" t="inlineStr">
        <is>
          <t>✓</t>
        </is>
      </c>
      <c r="H74" s="74" t="inlineStr">
        <is>
          <t/>
        </is>
      </c>
    </row>
    <row ht="12" customHeight="true" r="75">
      <c r="A75" s="71" t="n">
        <v>100383</v>
      </c>
      <c r="B75" s="72" t="inlineStr">
        <is>
          <t>Толлакс Медиа Железничка</t>
        </is>
      </c>
      <c r="C75" s="73" t="inlineStr">
        <is>
          <t>Скопје</t>
        </is>
      </c>
      <c r="D75" s="74" t="inlineStr">
        <is>
          <t>✓</t>
        </is>
      </c>
      <c r="E75" s="74" t="inlineStr">
        <is>
          <t>✓</t>
        </is>
      </c>
      <c r="F75" s="74" t="inlineStr">
        <is>
          <t/>
        </is>
      </c>
      <c r="G75" s="74" t="inlineStr">
        <is>
          <t>✓</t>
        </is>
      </c>
      <c r="H75" s="74" t="inlineStr">
        <is>
          <t/>
        </is>
      </c>
    </row>
    <row ht="12" customHeight="true" r="76">
      <c r="A76" s="71" t="n">
        <v>100384</v>
      </c>
      <c r="B76" s="72" t="inlineStr">
        <is>
          <t>ЈО-АН ТОБАКО Влае</t>
        </is>
      </c>
      <c r="C76" s="73" t="inlineStr">
        <is>
          <t>Скопје</t>
        </is>
      </c>
      <c r="D76" s="74" t="inlineStr">
        <is>
          <t>✓</t>
        </is>
      </c>
      <c r="E76" s="74" t="inlineStr">
        <is>
          <t>✓</t>
        </is>
      </c>
      <c r="F76" s="74" t="inlineStr">
        <is>
          <t>✓</t>
        </is>
      </c>
      <c r="G76" s="74" t="inlineStr">
        <is>
          <t>✓</t>
        </is>
      </c>
      <c r="H76" s="74" t="inlineStr">
        <is>
          <t/>
        </is>
      </c>
    </row>
    <row ht="12" customHeight="true" r="77">
      <c r="A77" s="71" t="n">
        <v>100385</v>
      </c>
      <c r="B77" s="72" t="inlineStr">
        <is>
          <t>ЈО-АН ТОБАКО Цујо</t>
        </is>
      </c>
      <c r="C77" s="73" t="inlineStr">
        <is>
          <t>Скопје</t>
        </is>
      </c>
      <c r="D77" s="74" t="inlineStr">
        <is>
          <t>✓</t>
        </is>
      </c>
      <c r="E77" s="74" t="inlineStr">
        <is>
          <t>✓</t>
        </is>
      </c>
      <c r="F77" s="74" t="inlineStr">
        <is>
          <t>✓</t>
        </is>
      </c>
      <c r="G77" s="74" t="inlineStr">
        <is>
          <t>✓</t>
        </is>
      </c>
      <c r="H77" s="74" t="inlineStr">
        <is>
          <t/>
        </is>
      </c>
    </row>
    <row ht="12" customHeight="true" r="78">
      <c r="A78" s="71" t="n">
        <v>100387</v>
      </c>
      <c r="B78" s="72" t="inlineStr">
        <is>
          <t>БЕТА - ХИТ КОМПАНИ Чешма</t>
        </is>
      </c>
      <c r="C78" s="73" t="inlineStr">
        <is>
          <t>Скопје</t>
        </is>
      </c>
      <c r="D78" s="74" t="inlineStr">
        <is>
          <t>✓</t>
        </is>
      </c>
      <c r="E78" s="74" t="inlineStr">
        <is>
          <t>✓</t>
        </is>
      </c>
      <c r="F78" s="74" t="inlineStr">
        <is>
          <t>✓</t>
        </is>
      </c>
      <c r="G78" s="74" t="inlineStr">
        <is>
          <t>✓</t>
        </is>
      </c>
      <c r="H78" s="74" t="inlineStr">
        <is>
          <t/>
        </is>
      </c>
    </row>
    <row ht="12" customHeight="true" r="79">
      <c r="A79" s="71" t="n">
        <v>100390</v>
      </c>
      <c r="B79" s="72" t="inlineStr">
        <is>
          <t>Толлакс Поло Маркет</t>
        </is>
      </c>
      <c r="C79" s="73" t="inlineStr">
        <is>
          <t>Скопје</t>
        </is>
      </c>
      <c r="D79" s="74" t="inlineStr">
        <is>
          <t>✓</t>
        </is>
      </c>
      <c r="E79" s="74" t="inlineStr">
        <is>
          <t>✓</t>
        </is>
      </c>
      <c r="F79" s="74" t="inlineStr">
        <is>
          <t>✓</t>
        </is>
      </c>
      <c r="G79" s="74" t="inlineStr">
        <is>
          <t>✓</t>
        </is>
      </c>
      <c r="H79" s="74" t="inlineStr">
        <is>
          <t/>
        </is>
      </c>
    </row>
    <row ht="12" customHeight="true" r="80">
      <c r="A80" s="71" t="n">
        <v>100391</v>
      </c>
      <c r="B80" s="72" t="inlineStr">
        <is>
          <t>СВО ТРЕНД</t>
        </is>
      </c>
      <c r="C80" s="73" t="inlineStr">
        <is>
          <t>Скопје</t>
        </is>
      </c>
      <c r="D80" s="74" t="inlineStr">
        <is>
          <t>✓</t>
        </is>
      </c>
      <c r="E80" s="74" t="inlineStr">
        <is>
          <t>✓</t>
        </is>
      </c>
      <c r="F80" s="74" t="inlineStr">
        <is>
          <t>✓</t>
        </is>
      </c>
      <c r="G80" s="74" t="inlineStr">
        <is>
          <t>✓</t>
        </is>
      </c>
      <c r="H80" s="74" t="inlineStr">
        <is>
          <t/>
        </is>
      </c>
    </row>
    <row ht="12" customHeight="true" r="81">
      <c r="A81" s="71" t="n">
        <v>120023</v>
      </c>
      <c r="B81" s="72" t="inlineStr">
        <is>
          <t>ДЕТЕКТИВ БРОЈ 001 Тетово Веро</t>
        </is>
      </c>
      <c r="C81" s="73" t="inlineStr">
        <is>
          <t>Тетово</t>
        </is>
      </c>
      <c r="D81" s="74" t="inlineStr">
        <is>
          <t>✓</t>
        </is>
      </c>
      <c r="E81" s="74" t="inlineStr">
        <is>
          <t>✓</t>
        </is>
      </c>
      <c r="F81" s="74" t="inlineStr">
        <is>
          <t>✓</t>
        </is>
      </c>
      <c r="G81" s="74" t="inlineStr">
        <is>
          <t>✓</t>
        </is>
      </c>
      <c r="H81" s="74" t="inlineStr">
        <is>
          <t/>
        </is>
      </c>
    </row>
    <row ht="12" customHeight="true" r="82">
      <c r="A82" s="71" t="n">
        <v>120241</v>
      </c>
      <c r="B82" s="72" t="inlineStr">
        <is>
          <t>МА-ДЕ-БЕ Тетово</t>
        </is>
      </c>
      <c r="C82" s="73" t="inlineStr">
        <is>
          <t>Тетово</t>
        </is>
      </c>
      <c r="D82" s="74" t="inlineStr">
        <is>
          <t>✓</t>
        </is>
      </c>
      <c r="E82" s="74" t="inlineStr">
        <is>
          <t>✓</t>
        </is>
      </c>
      <c r="F82" s="74" t="inlineStr">
        <is>
          <t>✓</t>
        </is>
      </c>
      <c r="G82" s="74" t="inlineStr">
        <is>
          <t>✓</t>
        </is>
      </c>
      <c r="H82" s="74" t="inlineStr">
        <is>
          <t/>
        </is>
      </c>
    </row>
    <row ht="12" customHeight="true" r="83">
      <c r="A83" s="71" t="n">
        <v>120245</v>
      </c>
      <c r="B83" s="72" t="inlineStr">
        <is>
          <t>ТОБАКО ТЕА Тетово</t>
        </is>
      </c>
      <c r="C83" s="73" t="inlineStr">
        <is>
          <t>Тетово</t>
        </is>
      </c>
      <c r="D83" s="74" t="inlineStr">
        <is>
          <t>✓</t>
        </is>
      </c>
      <c r="E83" s="74" t="inlineStr">
        <is>
          <t>✓</t>
        </is>
      </c>
      <c r="F83" s="74" t="inlineStr">
        <is>
          <t>✓</t>
        </is>
      </c>
      <c r="G83" s="74" t="inlineStr">
        <is>
          <t>✓</t>
        </is>
      </c>
      <c r="H83" s="74" t="inlineStr">
        <is>
          <t/>
        </is>
      </c>
    </row>
    <row ht="12" customHeight="true" r="84">
      <c r="A84" s="71" t="n">
        <v>120246</v>
      </c>
      <c r="B84" s="72" t="inlineStr">
        <is>
          <t>ТОБАКО ТЕА Тетово 1</t>
        </is>
      </c>
      <c r="C84" s="73" t="inlineStr">
        <is>
          <t>Тетово</t>
        </is>
      </c>
      <c r="D84" s="74" t="inlineStr">
        <is>
          <t>✓</t>
        </is>
      </c>
      <c r="E84" s="74" t="inlineStr">
        <is>
          <t/>
        </is>
      </c>
      <c r="F84" s="74" t="inlineStr">
        <is>
          <t/>
        </is>
      </c>
      <c r="G84" s="74" t="inlineStr">
        <is>
          <t>✓</t>
        </is>
      </c>
      <c r="H84" s="74" t="inlineStr">
        <is>
          <t/>
        </is>
      </c>
    </row>
    <row ht="12" customHeight="true" r="85">
      <c r="A85" s="71" t="n">
        <v>121601</v>
      </c>
      <c r="B85" s="72" t="inlineStr">
        <is>
          <t>МИТРЕСКИ ЗДС ДОО Брвеница</t>
        </is>
      </c>
      <c r="C85" s="73" t="inlineStr">
        <is>
          <t>Брвеница</t>
        </is>
      </c>
      <c r="D85" s="74" t="inlineStr">
        <is>
          <t/>
        </is>
      </c>
      <c r="E85" s="74" t="inlineStr">
        <is>
          <t/>
        </is>
      </c>
      <c r="F85" s="74" t="inlineStr">
        <is>
          <t/>
        </is>
      </c>
      <c r="G85" s="74" t="inlineStr">
        <is>
          <t/>
        </is>
      </c>
      <c r="H85" s="74" t="inlineStr">
        <is>
          <t>✓</t>
        </is>
      </c>
    </row>
    <row ht="12" customHeight="true" r="86">
      <c r="A86" s="71" t="n">
        <v>123001</v>
      </c>
      <c r="B86" s="72" t="inlineStr">
        <is>
          <t>Јотон Среќа</t>
        </is>
      </c>
      <c r="C86" s="73" t="inlineStr">
        <is>
          <t>Гостивар</t>
        </is>
      </c>
      <c r="D86" s="74" t="inlineStr">
        <is>
          <t>✓</t>
        </is>
      </c>
      <c r="E86" s="74" t="inlineStr">
        <is>
          <t>✓</t>
        </is>
      </c>
      <c r="F86" s="74" t="inlineStr">
        <is>
          <t>✓</t>
        </is>
      </c>
      <c r="G86" s="74" t="inlineStr">
        <is>
          <t>✓</t>
        </is>
      </c>
      <c r="H86" s="74" t="inlineStr">
        <is>
          <t/>
        </is>
      </c>
    </row>
    <row ht="12" customHeight="true" r="87">
      <c r="A87" s="71" t="n">
        <v>123007</v>
      </c>
      <c r="B87" s="72" t="inlineStr">
        <is>
          <t>Блек Топ Ком</t>
        </is>
      </c>
      <c r="C87" s="73" t="inlineStr">
        <is>
          <t>Гостивар</t>
        </is>
      </c>
      <c r="D87" s="74" t="inlineStr">
        <is>
          <t>✓</t>
        </is>
      </c>
      <c r="E87" s="74" t="inlineStr">
        <is>
          <t>✓</t>
        </is>
      </c>
      <c r="F87" s="74" t="inlineStr">
        <is>
          <t>✓</t>
        </is>
      </c>
      <c r="G87" s="74" t="inlineStr">
        <is>
          <t>✓</t>
        </is>
      </c>
      <c r="H87" s="74" t="inlineStr">
        <is>
          <t/>
        </is>
      </c>
    </row>
    <row ht="12" customHeight="true" r="88">
      <c r="A88" s="71" t="n">
        <v>123010</v>
      </c>
      <c r="B88" s="72" t="inlineStr">
        <is>
          <t>ТОБАCCО-АДЕ Гостивар</t>
        </is>
      </c>
      <c r="C88" s="73" t="inlineStr">
        <is>
          <t>Гостивар</t>
        </is>
      </c>
      <c r="D88" s="74" t="inlineStr">
        <is>
          <t>✓</t>
        </is>
      </c>
      <c r="E88" s="74" t="inlineStr">
        <is>
          <t>✓</t>
        </is>
      </c>
      <c r="F88" s="74" t="inlineStr">
        <is>
          <t/>
        </is>
      </c>
      <c r="G88" s="74" t="inlineStr">
        <is>
          <t>✓</t>
        </is>
      </c>
      <c r="H88" s="74" t="inlineStr">
        <is>
          <t/>
        </is>
      </c>
    </row>
    <row ht="12" customHeight="true" r="89">
      <c r="A89" s="71" t="n">
        <v>125005</v>
      </c>
      <c r="B89" s="72" t="inlineStr">
        <is>
          <t>ГО-САН дооел</t>
        </is>
      </c>
      <c r="C89" s="73" t="inlineStr">
        <is>
          <t>Дебар</t>
        </is>
      </c>
      <c r="D89" s="74" t="inlineStr">
        <is>
          <t>✓</t>
        </is>
      </c>
      <c r="E89" s="74" t="inlineStr">
        <is>
          <t>✓</t>
        </is>
      </c>
      <c r="F89" s="74" t="inlineStr">
        <is>
          <t/>
        </is>
      </c>
      <c r="G89" s="74" t="inlineStr">
        <is>
          <t>✓</t>
        </is>
      </c>
      <c r="H89" s="74" t="inlineStr">
        <is>
          <t/>
        </is>
      </c>
    </row>
    <row ht="12" customHeight="true" r="90">
      <c r="A90" s="71" t="n">
        <v>125006</v>
      </c>
      <c r="B90" s="72" t="inlineStr">
        <is>
          <t>ТП АГНЕСА АМ - Дебар</t>
        </is>
      </c>
      <c r="C90" s="73" t="inlineStr">
        <is>
          <t>Дебар</t>
        </is>
      </c>
      <c r="D90" s="74" t="inlineStr">
        <is>
          <t>✓</t>
        </is>
      </c>
      <c r="E90" s="74" t="inlineStr">
        <is>
          <t>✓</t>
        </is>
      </c>
      <c r="F90" s="74" t="inlineStr">
        <is>
          <t>✓</t>
        </is>
      </c>
      <c r="G90" s="74" t="inlineStr">
        <is>
          <t>✓</t>
        </is>
      </c>
      <c r="H90" s="74" t="inlineStr">
        <is>
          <t/>
        </is>
      </c>
    </row>
    <row ht="12" customHeight="true" r="91">
      <c r="A91" s="71" t="n">
        <v>130007</v>
      </c>
      <c r="B91" s="72" t="inlineStr">
        <is>
          <t>КЕОПС ДООЕЛ</t>
        </is>
      </c>
      <c r="C91" s="73" t="inlineStr">
        <is>
          <t>Куманово</t>
        </is>
      </c>
      <c r="D91" s="74" t="inlineStr">
        <is>
          <t>✓</t>
        </is>
      </c>
      <c r="E91" s="74" t="inlineStr">
        <is>
          <t>✓</t>
        </is>
      </c>
      <c r="F91" s="74" t="inlineStr">
        <is>
          <t>✓</t>
        </is>
      </c>
      <c r="G91" s="74" t="inlineStr">
        <is>
          <t>✓</t>
        </is>
      </c>
      <c r="H91" s="74" t="inlineStr">
        <is>
          <t/>
        </is>
      </c>
    </row>
    <row ht="12" customHeight="true" r="92">
      <c r="A92" s="71" t="n">
        <v>130016</v>
      </c>
      <c r="B92" s="72" t="inlineStr">
        <is>
          <t>ЗМЛ-МЕН Куманово</t>
        </is>
      </c>
      <c r="C92" s="73" t="inlineStr">
        <is>
          <t>Куманово</t>
        </is>
      </c>
      <c r="D92" s="74" t="inlineStr">
        <is>
          <t>✓</t>
        </is>
      </c>
      <c r="E92" s="74" t="inlineStr">
        <is>
          <t>✓</t>
        </is>
      </c>
      <c r="F92" s="74" t="inlineStr">
        <is>
          <t>✓</t>
        </is>
      </c>
      <c r="G92" s="74" t="inlineStr">
        <is>
          <t>✓</t>
        </is>
      </c>
      <c r="H92" s="74" t="inlineStr">
        <is>
          <t/>
        </is>
      </c>
    </row>
    <row ht="12" customHeight="true" r="93">
      <c r="A93" s="71" t="n">
        <v>130019</v>
      </c>
      <c r="B93" s="72" t="inlineStr">
        <is>
          <t>ТП ПАВЕЛ ТОБАКО Куманово</t>
        </is>
      </c>
      <c r="C93" s="73" t="inlineStr">
        <is>
          <t>Куманово</t>
        </is>
      </c>
      <c r="D93" s="74" t="inlineStr">
        <is>
          <t>✓</t>
        </is>
      </c>
      <c r="E93" s="74" t="inlineStr">
        <is>
          <t>✓</t>
        </is>
      </c>
      <c r="F93" s="74" t="inlineStr">
        <is>
          <t>✓</t>
        </is>
      </c>
      <c r="G93" s="74" t="inlineStr">
        <is>
          <t>✓</t>
        </is>
      </c>
      <c r="H93" s="74" t="inlineStr">
        <is>
          <t/>
        </is>
      </c>
    </row>
    <row ht="12" customHeight="true" r="94">
      <c r="A94" s="71" t="n">
        <v>133003</v>
      </c>
      <c r="B94" s="72" t="inlineStr">
        <is>
          <t>ТП-ТЕДИ-АН-РИО Крива Паланка</t>
        </is>
      </c>
      <c r="C94" s="73" t="inlineStr">
        <is>
          <t>Крива Паланка</t>
        </is>
      </c>
      <c r="D94" s="74" t="inlineStr">
        <is>
          <t>✓</t>
        </is>
      </c>
      <c r="E94" s="74" t="inlineStr">
        <is>
          <t>✓</t>
        </is>
      </c>
      <c r="F94" s="74" t="inlineStr">
        <is>
          <t>✓</t>
        </is>
      </c>
      <c r="G94" s="74" t="inlineStr">
        <is>
          <t>✓</t>
        </is>
      </c>
      <c r="H94" s="74" t="inlineStr">
        <is>
          <t/>
        </is>
      </c>
    </row>
    <row ht="12" customHeight="true" r="95">
      <c r="A95" s="71" t="n">
        <v>136004</v>
      </c>
      <c r="B95" s="72" t="inlineStr">
        <is>
          <t>ТОБАКО ДАРМИС ДООЕЛ Кратово</t>
        </is>
      </c>
      <c r="C95" s="73" t="inlineStr">
        <is>
          <t>Кратово</t>
        </is>
      </c>
      <c r="D95" s="74" t="inlineStr">
        <is>
          <t>✓</t>
        </is>
      </c>
      <c r="E95" s="74" t="inlineStr">
        <is>
          <t>✓</t>
        </is>
      </c>
      <c r="F95" s="74" t="inlineStr">
        <is>
          <t>✓</t>
        </is>
      </c>
      <c r="G95" s="74" t="inlineStr">
        <is>
          <t>✓</t>
        </is>
      </c>
      <c r="H95" s="74" t="inlineStr">
        <is>
          <t/>
        </is>
      </c>
    </row>
    <row ht="12" customHeight="true" r="96">
      <c r="A96" s="71" t="n">
        <v>140006</v>
      </c>
      <c r="B96" s="72" t="inlineStr">
        <is>
          <t>Лото 77</t>
        </is>
      </c>
      <c r="C96" s="73" t="inlineStr">
        <is>
          <t>Велес</t>
        </is>
      </c>
      <c r="D96" s="74" t="inlineStr">
        <is>
          <t>✓</t>
        </is>
      </c>
      <c r="E96" s="74" t="inlineStr">
        <is>
          <t>✓</t>
        </is>
      </c>
      <c r="F96" s="74" t="inlineStr">
        <is>
          <t>✓</t>
        </is>
      </c>
      <c r="G96" s="74" t="inlineStr">
        <is>
          <t>✓</t>
        </is>
      </c>
      <c r="H96" s="74" t="inlineStr">
        <is>
          <t/>
        </is>
      </c>
    </row>
    <row ht="12" customHeight="true" r="97">
      <c r="A97" s="71" t="n">
        <v>140021</v>
      </c>
      <c r="B97" s="72" t="inlineStr">
        <is>
          <t>ТОБАКО МАРКО Велес</t>
        </is>
      </c>
      <c r="C97" s="73" t="inlineStr">
        <is>
          <t>Велес</t>
        </is>
      </c>
      <c r="D97" s="74" t="inlineStr">
        <is>
          <t>✓</t>
        </is>
      </c>
      <c r="E97" s="74" t="inlineStr">
        <is>
          <t>✓</t>
        </is>
      </c>
      <c r="F97" s="74" t="inlineStr">
        <is>
          <t>✓</t>
        </is>
      </c>
      <c r="G97" s="74" t="inlineStr">
        <is>
          <t>✓</t>
        </is>
      </c>
      <c r="H97" s="74" t="inlineStr">
        <is>
          <t/>
        </is>
      </c>
    </row>
    <row ht="12" customHeight="true" r="98">
      <c r="A98" s="71" t="n">
        <v>140023</v>
      </c>
      <c r="B98" s="72" t="inlineStr">
        <is>
          <t>ЈОСЕ-ТОБАККО Велес</t>
        </is>
      </c>
      <c r="C98" s="73" t="inlineStr">
        <is>
          <t>Велес</t>
        </is>
      </c>
      <c r="D98" s="74" t="inlineStr">
        <is>
          <t>✓</t>
        </is>
      </c>
      <c r="E98" s="74" t="inlineStr">
        <is>
          <t>✓</t>
        </is>
      </c>
      <c r="F98" s="74" t="inlineStr">
        <is>
          <t>✓</t>
        </is>
      </c>
      <c r="G98" s="74" t="inlineStr">
        <is>
          <t>✓</t>
        </is>
      </c>
      <c r="H98" s="74" t="inlineStr">
        <is>
          <t/>
        </is>
      </c>
    </row>
    <row ht="12" customHeight="true" r="99">
      <c r="A99" s="71" t="n">
        <v>140028</v>
      </c>
      <c r="B99" s="72" t="inlineStr">
        <is>
          <t>БРАВО НУТС Велес</t>
        </is>
      </c>
      <c r="C99" s="73" t="inlineStr">
        <is>
          <t>Велес</t>
        </is>
      </c>
      <c r="D99" s="74" t="inlineStr">
        <is>
          <t>✓</t>
        </is>
      </c>
      <c r="E99" s="74" t="inlineStr">
        <is>
          <t>✓</t>
        </is>
      </c>
      <c r="F99" s="74" t="inlineStr">
        <is>
          <t>✓</t>
        </is>
      </c>
      <c r="G99" s="74" t="inlineStr">
        <is>
          <t>✓</t>
        </is>
      </c>
      <c r="H99" s="74" t="inlineStr">
        <is>
          <t/>
        </is>
      </c>
    </row>
    <row ht="12" customHeight="true" r="100">
      <c r="A100" s="71" t="n">
        <v>140029</v>
      </c>
      <c r="B100" s="72" t="inlineStr">
        <is>
          <t>ДАВИСА МИЦЕВ Велес</t>
        </is>
      </c>
      <c r="C100" s="73" t="inlineStr">
        <is>
          <t>Велес</t>
        </is>
      </c>
      <c r="D100" s="74" t="inlineStr">
        <is>
          <t>✓</t>
        </is>
      </c>
      <c r="E100" s="74" t="inlineStr">
        <is>
          <t>✓</t>
        </is>
      </c>
      <c r="F100" s="74" t="inlineStr">
        <is>
          <t>✓</t>
        </is>
      </c>
      <c r="G100" s="74" t="inlineStr">
        <is>
          <t>✓</t>
        </is>
      </c>
      <c r="H100" s="74" t="inlineStr">
        <is>
          <t/>
        </is>
      </c>
    </row>
    <row ht="12" customHeight="true" r="101">
      <c r="A101" s="71" t="n">
        <v>142002</v>
      </c>
      <c r="B101" s="72" t="inlineStr">
        <is>
          <t>ЛАЛЕКОМЕРЦ96 Градско</t>
        </is>
      </c>
      <c r="C101" s="73" t="inlineStr">
        <is>
          <t>Градско</t>
        </is>
      </c>
      <c r="D101" s="74" t="inlineStr">
        <is>
          <t>✓</t>
        </is>
      </c>
      <c r="E101" s="74" t="inlineStr">
        <is>
          <t>✓</t>
        </is>
      </c>
      <c r="F101" s="74" t="inlineStr">
        <is>
          <t>✓</t>
        </is>
      </c>
      <c r="G101" s="74" t="inlineStr">
        <is>
          <t>✓</t>
        </is>
      </c>
      <c r="H101" s="74" t="inlineStr">
        <is>
          <t/>
        </is>
      </c>
    </row>
    <row ht="12" customHeight="true" r="102">
      <c r="A102" s="71" t="n">
        <v>143013</v>
      </c>
      <c r="B102" s="72" t="inlineStr">
        <is>
          <t>БРАВО НУТС Кавадарци</t>
        </is>
      </c>
      <c r="C102" s="73" t="inlineStr">
        <is>
          <t>Кавадарци</t>
        </is>
      </c>
      <c r="D102" s="74" t="inlineStr">
        <is>
          <t>✓</t>
        </is>
      </c>
      <c r="E102" s="74" t="inlineStr">
        <is>
          <t>✓</t>
        </is>
      </c>
      <c r="F102" s="74" t="inlineStr">
        <is>
          <t>✓</t>
        </is>
      </c>
      <c r="G102" s="74" t="inlineStr">
        <is>
          <t>✓</t>
        </is>
      </c>
      <c r="H102" s="74" t="inlineStr">
        <is>
          <t/>
        </is>
      </c>
    </row>
    <row ht="12" customHeight="true" r="103">
      <c r="A103" s="71" t="n">
        <v>143015</v>
      </c>
      <c r="B103" s="72" t="inlineStr">
        <is>
          <t>СИГМА-Т ДООЕЛ Кавадарци</t>
        </is>
      </c>
      <c r="C103" s="73" t="inlineStr">
        <is>
          <t>Кавадарци</t>
        </is>
      </c>
      <c r="D103" s="74" t="inlineStr">
        <is>
          <t>✓</t>
        </is>
      </c>
      <c r="E103" s="74" t="inlineStr">
        <is>
          <t>✓</t>
        </is>
      </c>
      <c r="F103" s="74" t="inlineStr">
        <is>
          <t>✓</t>
        </is>
      </c>
      <c r="G103" s="74" t="inlineStr">
        <is>
          <t>✓</t>
        </is>
      </c>
      <c r="H103" s="74" t="inlineStr">
        <is>
          <t/>
        </is>
      </c>
    </row>
    <row ht="12" customHeight="true" r="104">
      <c r="A104" s="71" t="n">
        <v>143016</v>
      </c>
      <c r="B104" s="72" t="inlineStr">
        <is>
          <t>БРАВО НУТС Кавадарци 1</t>
        </is>
      </c>
      <c r="C104" s="73" t="inlineStr">
        <is>
          <t>Кавадарци</t>
        </is>
      </c>
      <c r="D104" s="74" t="inlineStr">
        <is>
          <t>✓</t>
        </is>
      </c>
      <c r="E104" s="74" t="inlineStr">
        <is>
          <t>✓</t>
        </is>
      </c>
      <c r="F104" s="74" t="inlineStr">
        <is>
          <t>✓</t>
        </is>
      </c>
      <c r="G104" s="74" t="inlineStr">
        <is>
          <t>✓</t>
        </is>
      </c>
      <c r="H104" s="74" t="inlineStr">
        <is>
          <t/>
        </is>
      </c>
    </row>
    <row ht="12" customHeight="true" r="105">
      <c r="A105" s="71" t="n">
        <v>143018</v>
      </c>
      <c r="B105" s="72" t="inlineStr">
        <is>
          <t>БРАВО НУТС Кавадарци 2</t>
        </is>
      </c>
      <c r="C105" s="73" t="inlineStr">
        <is>
          <t>Кавадарци</t>
        </is>
      </c>
      <c r="D105" s="74" t="inlineStr">
        <is>
          <t>✓</t>
        </is>
      </c>
      <c r="E105" s="74" t="inlineStr">
        <is>
          <t>✓</t>
        </is>
      </c>
      <c r="F105" s="74" t="inlineStr">
        <is>
          <t>✓</t>
        </is>
      </c>
      <c r="G105" s="74" t="inlineStr">
        <is>
          <t>✓</t>
        </is>
      </c>
      <c r="H105" s="74" t="inlineStr">
        <is>
          <t/>
        </is>
      </c>
    </row>
    <row ht="12" customHeight="true" r="106">
      <c r="A106" s="71" t="n">
        <v>143020</v>
      </c>
      <c r="B106" s="72" t="inlineStr">
        <is>
          <t>БРАВО НУТС Кавадарци 3</t>
        </is>
      </c>
      <c r="C106" s="73" t="inlineStr">
        <is>
          <t>Кавадарци</t>
        </is>
      </c>
      <c r="D106" s="74" t="inlineStr">
        <is>
          <t>✓</t>
        </is>
      </c>
      <c r="E106" s="74" t="inlineStr">
        <is>
          <t>✓</t>
        </is>
      </c>
      <c r="F106" s="74" t="inlineStr">
        <is>
          <t>✓</t>
        </is>
      </c>
      <c r="G106" s="74" t="inlineStr">
        <is>
          <t>✓</t>
        </is>
      </c>
      <c r="H106" s="74" t="inlineStr">
        <is>
          <t/>
        </is>
      </c>
    </row>
    <row ht="12" customHeight="true" r="107">
      <c r="A107" s="71" t="n">
        <v>143022</v>
      </c>
      <c r="B107" s="72" t="inlineStr">
        <is>
          <t>БРАВО НУТС Кавадарци 4</t>
        </is>
      </c>
      <c r="C107" s="73" t="inlineStr">
        <is>
          <t>Кавадарци</t>
        </is>
      </c>
      <c r="D107" s="74" t="inlineStr">
        <is>
          <t>✓</t>
        </is>
      </c>
      <c r="E107" s="74" t="inlineStr">
        <is>
          <t>✓</t>
        </is>
      </c>
      <c r="F107" s="74" t="inlineStr">
        <is>
          <t>✓</t>
        </is>
      </c>
      <c r="G107" s="74" t="inlineStr">
        <is>
          <t>✓</t>
        </is>
      </c>
      <c r="H107" s="74" t="inlineStr">
        <is>
          <t/>
        </is>
      </c>
    </row>
    <row ht="12" customHeight="true" r="108">
      <c r="A108" s="71" t="n">
        <v>143024</v>
      </c>
      <c r="B108" s="72" t="inlineStr">
        <is>
          <t>ТОБАКО ЈОВАНА Кавадарци</t>
        </is>
      </c>
      <c r="C108" s="73" t="inlineStr">
        <is>
          <t>Кавадарци</t>
        </is>
      </c>
      <c r="D108" s="74" t="inlineStr">
        <is>
          <t>✓</t>
        </is>
      </c>
      <c r="E108" s="74" t="inlineStr">
        <is>
          <t>✓</t>
        </is>
      </c>
      <c r="F108" s="74" t="inlineStr">
        <is>
          <t>✓</t>
        </is>
      </c>
      <c r="G108" s="74" t="inlineStr">
        <is>
          <t>✓</t>
        </is>
      </c>
      <c r="H108" s="74" t="inlineStr">
        <is>
          <t/>
        </is>
      </c>
    </row>
    <row ht="12" customHeight="true" r="109">
      <c r="A109" s="71" t="n">
        <v>144006</v>
      </c>
      <c r="B109" s="72" t="inlineStr">
        <is>
          <t>Корзо Неготино</t>
        </is>
      </c>
      <c r="C109" s="73" t="inlineStr">
        <is>
          <t>Неготино</t>
        </is>
      </c>
      <c r="D109" s="74" t="inlineStr">
        <is>
          <t>✓</t>
        </is>
      </c>
      <c r="E109" s="74" t="inlineStr">
        <is>
          <t>✓</t>
        </is>
      </c>
      <c r="F109" s="74" t="inlineStr">
        <is>
          <t>✓</t>
        </is>
      </c>
      <c r="G109" s="74" t="inlineStr">
        <is>
          <t>✓</t>
        </is>
      </c>
      <c r="H109" s="74" t="inlineStr">
        <is>
          <t/>
        </is>
      </c>
    </row>
    <row ht="12" customHeight="true" r="110">
      <c r="A110" s="71" t="n">
        <v>148003</v>
      </c>
      <c r="B110" s="72" t="inlineStr">
        <is>
          <t>Ми Ма Дооел</t>
        </is>
      </c>
      <c r="C110" s="73" t="inlineStr">
        <is>
          <t>Гевгелија</t>
        </is>
      </c>
      <c r="D110" s="74" t="inlineStr">
        <is>
          <t/>
        </is>
      </c>
      <c r="E110" s="74" t="inlineStr">
        <is>
          <t/>
        </is>
      </c>
      <c r="F110" s="74" t="inlineStr">
        <is>
          <t>✓</t>
        </is>
      </c>
      <c r="G110" s="74" t="inlineStr">
        <is>
          <t>✓</t>
        </is>
      </c>
      <c r="H110" s="74" t="inlineStr">
        <is>
          <t/>
        </is>
      </c>
    </row>
    <row ht="12" customHeight="true" r="111">
      <c r="A111" s="71" t="n">
        <v>148009</v>
      </c>
      <c r="B111" s="72" t="inlineStr">
        <is>
          <t>МОНТЕ-МК Гевгелија</t>
        </is>
      </c>
      <c r="C111" s="73" t="inlineStr">
        <is>
          <t>Гевгелија</t>
        </is>
      </c>
      <c r="D111" s="74" t="inlineStr">
        <is>
          <t>✓</t>
        </is>
      </c>
      <c r="E111" s="74" t="inlineStr">
        <is>
          <t>✓</t>
        </is>
      </c>
      <c r="F111" s="74" t="inlineStr">
        <is>
          <t>✓</t>
        </is>
      </c>
      <c r="G111" s="74" t="inlineStr">
        <is>
          <t>✓</t>
        </is>
      </c>
      <c r="H111" s="74" t="inlineStr">
        <is>
          <t/>
        </is>
      </c>
    </row>
    <row ht="12" customHeight="true" r="112">
      <c r="A112" s="71" t="n">
        <v>148012</v>
      </c>
      <c r="B112" s="72" t="inlineStr">
        <is>
          <t>Риви - Богданци</t>
        </is>
      </c>
      <c r="C112" s="73" t="inlineStr">
        <is>
          <t>Богданци</t>
        </is>
      </c>
      <c r="D112" s="74" t="inlineStr">
        <is>
          <t>✓</t>
        </is>
      </c>
      <c r="E112" s="74" t="inlineStr">
        <is>
          <t>✓</t>
        </is>
      </c>
      <c r="F112" s="74" t="inlineStr">
        <is>
          <t>✓</t>
        </is>
      </c>
      <c r="G112" s="74" t="inlineStr">
        <is>
          <t>✓</t>
        </is>
      </c>
      <c r="H112" s="74" t="inlineStr">
        <is>
          <t/>
        </is>
      </c>
    </row>
    <row ht="12" customHeight="true" r="113">
      <c r="A113" s="71" t="n">
        <v>148013</v>
      </c>
      <c r="B113" s="72" t="inlineStr">
        <is>
          <t>ЏИНОВ АМГ -Нов Дојран</t>
        </is>
      </c>
      <c r="C113" s="73" t="inlineStr">
        <is>
          <t>Нов Дојран</t>
        </is>
      </c>
      <c r="D113" s="74" t="inlineStr">
        <is>
          <t>✓</t>
        </is>
      </c>
      <c r="E113" s="74" t="inlineStr">
        <is>
          <t>✓</t>
        </is>
      </c>
      <c r="F113" s="74" t="inlineStr">
        <is>
          <t>✓</t>
        </is>
      </c>
      <c r="G113" s="74" t="inlineStr">
        <is>
          <t>✓</t>
        </is>
      </c>
      <c r="H113" s="74" t="inlineStr">
        <is>
          <t/>
        </is>
      </c>
    </row>
    <row ht="12" customHeight="true" r="114">
      <c r="A114" s="71" t="n">
        <v>148016</v>
      </c>
      <c r="B114" s="72" t="inlineStr">
        <is>
          <t>НТ-КИСТ с.Негорци</t>
        </is>
      </c>
      <c r="C114" s="73" t="inlineStr">
        <is>
          <t>Негорци</t>
        </is>
      </c>
      <c r="D114" s="74" t="inlineStr">
        <is>
          <t>✓</t>
        </is>
      </c>
      <c r="E114" s="74" t="inlineStr">
        <is>
          <t>✓</t>
        </is>
      </c>
      <c r="F114" s="74" t="inlineStr">
        <is>
          <t/>
        </is>
      </c>
      <c r="G114" s="74" t="inlineStr">
        <is>
          <t>✓</t>
        </is>
      </c>
      <c r="H114" s="74" t="inlineStr">
        <is>
          <t/>
        </is>
      </c>
    </row>
    <row ht="12" customHeight="true" r="115">
      <c r="A115" s="71" t="n">
        <v>148017</v>
      </c>
      <c r="B115" s="72" t="inlineStr">
        <is>
          <t>ЛЕ-НИ-ПЛУС Гевгелија</t>
        </is>
      </c>
      <c r="C115" s="73" t="inlineStr">
        <is>
          <t>Гевгелија</t>
        </is>
      </c>
      <c r="D115" s="74" t="inlineStr">
        <is>
          <t>✓</t>
        </is>
      </c>
      <c r="E115" s="74" t="inlineStr">
        <is>
          <t>✓</t>
        </is>
      </c>
      <c r="F115" s="74" t="inlineStr">
        <is>
          <t/>
        </is>
      </c>
      <c r="G115" s="74" t="inlineStr">
        <is>
          <t/>
        </is>
      </c>
      <c r="H115" s="74" t="inlineStr">
        <is>
          <t/>
        </is>
      </c>
    </row>
    <row ht="12" customHeight="true" r="116">
      <c r="A116" s="71" t="n">
        <v>148019</v>
      </c>
      <c r="B116" s="72" t="inlineStr">
        <is>
          <t>КИОСК МАРИНА Гевгелија</t>
        </is>
      </c>
      <c r="C116" s="73" t="inlineStr">
        <is>
          <t>Гевгелија</t>
        </is>
      </c>
      <c r="D116" s="74" t="inlineStr">
        <is>
          <t>✓</t>
        </is>
      </c>
      <c r="E116" s="74" t="inlineStr">
        <is>
          <t>✓</t>
        </is>
      </c>
      <c r="F116" s="74" t="inlineStr">
        <is>
          <t>✓</t>
        </is>
      </c>
      <c r="G116" s="74" t="inlineStr">
        <is>
          <t>✓</t>
        </is>
      </c>
      <c r="H116" s="74" t="inlineStr">
        <is>
          <t/>
        </is>
      </c>
    </row>
    <row ht="12" customHeight="true" r="117">
      <c r="A117" s="71" t="n">
        <v>148020</v>
      </c>
      <c r="B117" s="72" t="inlineStr">
        <is>
          <t>ЛОГОСПЛУС Гевгелија</t>
        </is>
      </c>
      <c r="C117" s="73" t="inlineStr">
        <is>
          <t>Гевгелија</t>
        </is>
      </c>
      <c r="D117" s="74" t="inlineStr">
        <is>
          <t>✓</t>
        </is>
      </c>
      <c r="E117" s="74" t="inlineStr">
        <is>
          <t>✓</t>
        </is>
      </c>
      <c r="F117" s="74" t="inlineStr">
        <is>
          <t>✓</t>
        </is>
      </c>
      <c r="G117" s="74" t="inlineStr">
        <is>
          <t>✓</t>
        </is>
      </c>
      <c r="H117" s="74" t="inlineStr">
        <is>
          <t/>
        </is>
      </c>
    </row>
    <row ht="12" customHeight="true" r="118">
      <c r="A118" s="71" t="n">
        <v>148026</v>
      </c>
      <c r="B118" s="72" t="inlineStr">
        <is>
          <t>БУЛЕВАР ТОБАКО Гевгелија</t>
        </is>
      </c>
      <c r="C118" s="73" t="inlineStr">
        <is>
          <t>Гевгелија</t>
        </is>
      </c>
      <c r="D118" s="74" t="inlineStr">
        <is>
          <t>✓</t>
        </is>
      </c>
      <c r="E118" s="74" t="inlineStr">
        <is>
          <t>✓</t>
        </is>
      </c>
      <c r="F118" s="74" t="inlineStr">
        <is>
          <t>✓</t>
        </is>
      </c>
      <c r="G118" s="74" t="inlineStr">
        <is>
          <t>✓</t>
        </is>
      </c>
      <c r="H118" s="74" t="inlineStr">
        <is>
          <t/>
        </is>
      </c>
    </row>
    <row ht="12" customHeight="true" r="119">
      <c r="A119" s="71" t="n">
        <v>200010</v>
      </c>
      <c r="B119" s="72" t="inlineStr">
        <is>
          <t>ДВ ХИТ КОМПАНИ ДООЕЛ Штип</t>
        </is>
      </c>
      <c r="C119" s="73" t="inlineStr">
        <is>
          <t>Штип</t>
        </is>
      </c>
      <c r="D119" s="74" t="inlineStr">
        <is>
          <t>✓</t>
        </is>
      </c>
      <c r="E119" s="74" t="inlineStr">
        <is>
          <t>✓</t>
        </is>
      </c>
      <c r="F119" s="74" t="inlineStr">
        <is>
          <t>✓</t>
        </is>
      </c>
      <c r="G119" s="74" t="inlineStr">
        <is>
          <t>✓</t>
        </is>
      </c>
      <c r="H119" s="74" t="inlineStr">
        <is>
          <t/>
        </is>
      </c>
    </row>
    <row ht="12" customHeight="true" r="120">
      <c r="A120" s="71" t="n">
        <v>200013</v>
      </c>
      <c r="B120" s="72" t="inlineStr">
        <is>
          <t>СУПЕРМАРКЕТ ИВА Штип</t>
        </is>
      </c>
      <c r="C120" s="73" t="inlineStr">
        <is>
          <t>Штип</t>
        </is>
      </c>
      <c r="D120" s="74" t="inlineStr">
        <is>
          <t>✓</t>
        </is>
      </c>
      <c r="E120" s="74" t="inlineStr">
        <is>
          <t>✓</t>
        </is>
      </c>
      <c r="F120" s="74" t="inlineStr">
        <is>
          <t>✓</t>
        </is>
      </c>
      <c r="G120" s="74" t="inlineStr">
        <is>
          <t>✓</t>
        </is>
      </c>
      <c r="H120" s="74" t="inlineStr">
        <is>
          <t/>
        </is>
      </c>
    </row>
    <row ht="12" customHeight="true" r="121">
      <c r="A121" s="71" t="n">
        <v>200015</v>
      </c>
      <c r="B121" s="72" t="inlineStr">
        <is>
          <t>Тутун Пром Доел 1</t>
        </is>
      </c>
      <c r="C121" s="73" t="inlineStr">
        <is>
          <t>Штип</t>
        </is>
      </c>
      <c r="D121" s="74" t="inlineStr">
        <is>
          <t>✓</t>
        </is>
      </c>
      <c r="E121" s="74" t="inlineStr">
        <is>
          <t>✓</t>
        </is>
      </c>
      <c r="F121" s="74" t="inlineStr">
        <is>
          <t>✓</t>
        </is>
      </c>
      <c r="G121" s="74" t="inlineStr">
        <is>
          <t>✓</t>
        </is>
      </c>
      <c r="H121" s="74" t="inlineStr">
        <is>
          <t/>
        </is>
      </c>
    </row>
    <row ht="12" customHeight="true" r="122">
      <c r="A122" s="71" t="n">
        <v>200024</v>
      </c>
      <c r="B122" s="72" t="inlineStr">
        <is>
          <t>ПАВЕЛ КОМПАНИ Штип</t>
        </is>
      </c>
      <c r="C122" s="73" t="inlineStr">
        <is>
          <t>Штип</t>
        </is>
      </c>
      <c r="D122" s="74" t="inlineStr">
        <is>
          <t>✓</t>
        </is>
      </c>
      <c r="E122" s="74" t="inlineStr">
        <is>
          <t>✓</t>
        </is>
      </c>
      <c r="F122" s="74" t="inlineStr">
        <is>
          <t>✓</t>
        </is>
      </c>
      <c r="G122" s="74" t="inlineStr">
        <is>
          <t>✓</t>
        </is>
      </c>
      <c r="H122" s="74" t="inlineStr">
        <is>
          <t/>
        </is>
      </c>
    </row>
    <row ht="12" customHeight="true" r="123">
      <c r="A123" s="71" t="n">
        <v>221001</v>
      </c>
      <c r="B123" s="72" t="inlineStr">
        <is>
          <t>Лила Лото</t>
        </is>
      </c>
      <c r="C123" s="73" t="inlineStr">
        <is>
          <t>Пробиштип</t>
        </is>
      </c>
      <c r="D123" s="74" t="inlineStr">
        <is>
          <t>✓</t>
        </is>
      </c>
      <c r="E123" s="74" t="inlineStr">
        <is>
          <t>✓</t>
        </is>
      </c>
      <c r="F123" s="74" t="inlineStr">
        <is>
          <t>✓</t>
        </is>
      </c>
      <c r="G123" s="74" t="inlineStr">
        <is>
          <t>✓</t>
        </is>
      </c>
      <c r="H123" s="74" t="inlineStr">
        <is>
          <t/>
        </is>
      </c>
    </row>
    <row ht="12" customHeight="true" r="124">
      <c r="A124" s="71" t="n">
        <v>222005</v>
      </c>
      <c r="B124" s="72" t="inlineStr">
        <is>
          <t>Венмарк Дооел - Свети Николе</t>
        </is>
      </c>
      <c r="C124" s="73" t="inlineStr">
        <is>
          <t>Свети Николе</t>
        </is>
      </c>
      <c r="D124" s="74" t="inlineStr">
        <is>
          <t>✓</t>
        </is>
      </c>
      <c r="E124" s="74" t="inlineStr">
        <is>
          <t>✓</t>
        </is>
      </c>
      <c r="F124" s="74" t="inlineStr">
        <is>
          <t>✓</t>
        </is>
      </c>
      <c r="G124" s="74" t="inlineStr">
        <is>
          <t>✓</t>
        </is>
      </c>
      <c r="H124" s="74" t="inlineStr">
        <is>
          <t/>
        </is>
      </c>
    </row>
    <row ht="12" customHeight="true" r="125">
      <c r="A125" s="71" t="n">
        <v>230006</v>
      </c>
      <c r="B125" s="72" t="inlineStr">
        <is>
          <t>АСТРО ДООЕЛ 1</t>
        </is>
      </c>
      <c r="C125" s="73" t="inlineStr">
        <is>
          <t>Македонска Каменица</t>
        </is>
      </c>
      <c r="D125" s="74" t="inlineStr">
        <is>
          <t>✓</t>
        </is>
      </c>
      <c r="E125" s="74" t="inlineStr">
        <is>
          <t>✓</t>
        </is>
      </c>
      <c r="F125" s="74" t="inlineStr">
        <is>
          <t>✓</t>
        </is>
      </c>
      <c r="G125" s="74" t="inlineStr">
        <is>
          <t>✓</t>
        </is>
      </c>
      <c r="H125" s="74" t="inlineStr">
        <is>
          <t/>
        </is>
      </c>
    </row>
    <row ht="12" customHeight="true" r="126">
      <c r="A126" s="71" t="n">
        <v>230010</v>
      </c>
      <c r="B126" s="72" t="inlineStr">
        <is>
          <t>ТП АНАФИЛ Кочани</t>
        </is>
      </c>
      <c r="C126" s="73" t="inlineStr">
        <is>
          <t>Кочани</t>
        </is>
      </c>
      <c r="D126" s="74" t="inlineStr">
        <is>
          <t>✓</t>
        </is>
      </c>
      <c r="E126" s="74" t="inlineStr">
        <is>
          <t>✓</t>
        </is>
      </c>
      <c r="F126" s="74" t="inlineStr">
        <is>
          <t>✓</t>
        </is>
      </c>
      <c r="G126" s="74" t="inlineStr">
        <is>
          <t>✓</t>
        </is>
      </c>
      <c r="H126" s="74" t="inlineStr">
        <is>
          <t/>
        </is>
      </c>
    </row>
    <row ht="12" customHeight="true" r="127">
      <c r="A127" s="71" t="n">
        <v>230014</v>
      </c>
      <c r="B127" s="72" t="inlineStr">
        <is>
          <t>ПРАНГОВ Македонска Каменица</t>
        </is>
      </c>
      <c r="C127" s="73" t="inlineStr">
        <is>
          <t>Македонска Каменица</t>
        </is>
      </c>
      <c r="D127" s="74" t="inlineStr">
        <is>
          <t>✓</t>
        </is>
      </c>
      <c r="E127" s="74" t="inlineStr">
        <is>
          <t>✓</t>
        </is>
      </c>
      <c r="F127" s="74" t="inlineStr">
        <is>
          <t>✓</t>
        </is>
      </c>
      <c r="G127" s="74" t="inlineStr">
        <is>
          <t>✓</t>
        </is>
      </c>
      <c r="H127" s="74" t="inlineStr">
        <is>
          <t/>
        </is>
      </c>
    </row>
    <row ht="12" customHeight="true" r="128">
      <c r="A128" s="71" t="n">
        <v>230015</v>
      </c>
      <c r="B128" s="72" t="inlineStr">
        <is>
          <t>БАЛИЛА 1 Кочани</t>
        </is>
      </c>
      <c r="C128" s="73" t="inlineStr">
        <is>
          <t>Кочани</t>
        </is>
      </c>
      <c r="D128" s="74" t="inlineStr">
        <is>
          <t>✓</t>
        </is>
      </c>
      <c r="E128" s="74" t="inlineStr">
        <is>
          <t>✓</t>
        </is>
      </c>
      <c r="F128" s="74" t="inlineStr">
        <is>
          <t>✓</t>
        </is>
      </c>
      <c r="G128" s="74" t="inlineStr">
        <is>
          <t>✓</t>
        </is>
      </c>
      <c r="H128" s="74" t="inlineStr">
        <is>
          <t/>
        </is>
      </c>
    </row>
    <row ht="12" customHeight="true" r="129">
      <c r="A129" s="71" t="n">
        <v>230020</v>
      </c>
      <c r="B129" s="72" t="inlineStr">
        <is>
          <t>ЕКСТРА ТОБАКО ПЛУС Кочани</t>
        </is>
      </c>
      <c r="C129" s="73" t="inlineStr">
        <is>
          <t>Кочани</t>
        </is>
      </c>
      <c r="D129" s="74" t="inlineStr">
        <is>
          <t>✓</t>
        </is>
      </c>
      <c r="E129" s="74" t="inlineStr">
        <is>
          <t>✓</t>
        </is>
      </c>
      <c r="F129" s="74" t="inlineStr">
        <is>
          <t>✓</t>
        </is>
      </c>
      <c r="G129" s="74" t="inlineStr">
        <is>
          <t>✓</t>
        </is>
      </c>
      <c r="H129" s="74" t="inlineStr">
        <is>
          <t/>
        </is>
      </c>
    </row>
    <row ht="12" customHeight="true" r="130">
      <c r="A130" s="71" t="n">
        <v>231004</v>
      </c>
      <c r="B130" s="72" t="inlineStr">
        <is>
          <t>ВИ ВАРДАР Виница</t>
        </is>
      </c>
      <c r="C130" s="73" t="inlineStr">
        <is>
          <t>Виница</t>
        </is>
      </c>
      <c r="D130" s="74" t="inlineStr">
        <is>
          <t>✓</t>
        </is>
      </c>
      <c r="E130" s="74" t="inlineStr">
        <is>
          <t>✓</t>
        </is>
      </c>
      <c r="F130" s="74" t="inlineStr">
        <is>
          <t>✓</t>
        </is>
      </c>
      <c r="G130" s="74" t="inlineStr">
        <is>
          <t>✓</t>
        </is>
      </c>
      <c r="H130" s="74" t="inlineStr">
        <is>
          <t/>
        </is>
      </c>
    </row>
    <row ht="12" customHeight="true" r="131">
      <c r="A131" s="71" t="n">
        <v>232007</v>
      </c>
      <c r="B131" s="72" t="inlineStr">
        <is>
          <t>ВЕРА-НБ Делчево</t>
        </is>
      </c>
      <c r="C131" s="73" t="inlineStr">
        <is>
          <t>Делчево</t>
        </is>
      </c>
      <c r="D131" s="74" t="inlineStr">
        <is>
          <t>✓</t>
        </is>
      </c>
      <c r="E131" s="74" t="inlineStr">
        <is>
          <t>✓</t>
        </is>
      </c>
      <c r="F131" s="74" t="inlineStr">
        <is>
          <t>✓</t>
        </is>
      </c>
      <c r="G131" s="74" t="inlineStr">
        <is>
          <t>✓</t>
        </is>
      </c>
      <c r="H131" s="74" t="inlineStr">
        <is>
          <t/>
        </is>
      </c>
    </row>
    <row ht="12" customHeight="true" r="132">
      <c r="A132" s="71" t="n">
        <v>232008</v>
      </c>
      <c r="B132" s="72" t="inlineStr">
        <is>
          <t>ДИМБО КОМ Пехчево</t>
        </is>
      </c>
      <c r="C132" s="73" t="inlineStr">
        <is>
          <t>Пехчево</t>
        </is>
      </c>
      <c r="D132" s="74" t="inlineStr">
        <is>
          <t>✓</t>
        </is>
      </c>
      <c r="E132" s="74" t="inlineStr">
        <is>
          <t>✓</t>
        </is>
      </c>
      <c r="F132" s="74" t="inlineStr">
        <is>
          <t>✓</t>
        </is>
      </c>
      <c r="G132" s="74" t="inlineStr">
        <is>
          <t>✓</t>
        </is>
      </c>
      <c r="H132" s="74" t="inlineStr">
        <is>
          <t/>
        </is>
      </c>
    </row>
    <row ht="12" customHeight="true" r="133">
      <c r="A133" s="71" t="n">
        <v>232013</v>
      </c>
      <c r="B133" s="72" t="inlineStr">
        <is>
          <t>ДИМПРОМ ЈТД Делчево</t>
        </is>
      </c>
      <c r="C133" s="73" t="inlineStr">
        <is>
          <t>Делчево</t>
        </is>
      </c>
      <c r="D133" s="74" t="inlineStr">
        <is>
          <t>✓</t>
        </is>
      </c>
      <c r="E133" s="74" t="inlineStr">
        <is>
          <t>✓</t>
        </is>
      </c>
      <c r="F133" s="74" t="inlineStr">
        <is>
          <t>✓</t>
        </is>
      </c>
      <c r="G133" s="74" t="inlineStr">
        <is>
          <t>✓</t>
        </is>
      </c>
      <c r="H133" s="74" t="inlineStr">
        <is>
          <t/>
        </is>
      </c>
    </row>
    <row ht="12" customHeight="true" r="134">
      <c r="A134" s="71" t="n">
        <v>233004</v>
      </c>
      <c r="B134" s="72" t="inlineStr">
        <is>
          <t>БУГИ Берово</t>
        </is>
      </c>
      <c r="C134" s="73" t="inlineStr">
        <is>
          <t>Берово</t>
        </is>
      </c>
      <c r="D134" s="74" t="inlineStr">
        <is>
          <t>✓</t>
        </is>
      </c>
      <c r="E134" s="74" t="inlineStr">
        <is>
          <t>✓</t>
        </is>
      </c>
      <c r="F134" s="74" t="inlineStr">
        <is>
          <t>✓</t>
        </is>
      </c>
      <c r="G134" s="74" t="inlineStr">
        <is>
          <t>✓</t>
        </is>
      </c>
      <c r="H134" s="74" t="inlineStr">
        <is>
          <t/>
        </is>
      </c>
    </row>
    <row ht="12" customHeight="true" r="135">
      <c r="A135" s="71" t="n">
        <v>233006</v>
      </c>
      <c r="B135" s="72" t="inlineStr">
        <is>
          <t>МАРКЕТИ БКБ - Берово</t>
        </is>
      </c>
      <c r="C135" s="73" t="inlineStr">
        <is>
          <t>Берово</t>
        </is>
      </c>
      <c r="D135" s="74" t="inlineStr">
        <is>
          <t>✓</t>
        </is>
      </c>
      <c r="E135" s="74" t="inlineStr">
        <is>
          <t>✓</t>
        </is>
      </c>
      <c r="F135" s="74" t="inlineStr">
        <is>
          <t/>
        </is>
      </c>
      <c r="G135" s="74" t="inlineStr">
        <is>
          <t>✓</t>
        </is>
      </c>
      <c r="H135" s="74" t="inlineStr">
        <is>
          <t/>
        </is>
      </c>
    </row>
    <row ht="12" customHeight="true" r="136">
      <c r="A136" s="71" t="n">
        <v>233007</v>
      </c>
      <c r="B136" s="72" t="inlineStr">
        <is>
          <t>МАРКЕТИ БКБ - Берово 1</t>
        </is>
      </c>
      <c r="C136" s="73" t="inlineStr">
        <is>
          <t>Берово</t>
        </is>
      </c>
      <c r="D136" s="74" t="inlineStr">
        <is>
          <t>✓</t>
        </is>
      </c>
      <c r="E136" s="74" t="inlineStr">
        <is>
          <t>✓</t>
        </is>
      </c>
      <c r="F136" s="74" t="inlineStr">
        <is>
          <t>✓</t>
        </is>
      </c>
      <c r="G136" s="74" t="inlineStr">
        <is>
          <t>✓</t>
        </is>
      </c>
      <c r="H136" s="74" t="inlineStr">
        <is>
          <t/>
        </is>
      </c>
    </row>
    <row ht="12" customHeight="true" r="137">
      <c r="A137" s="71" t="n">
        <v>240009</v>
      </c>
      <c r="B137" s="72" t="inlineStr">
        <is>
          <t>ТОТО – ЛОТО 1</t>
        </is>
      </c>
      <c r="C137" s="73" t="inlineStr">
        <is>
          <t>Струмица</t>
        </is>
      </c>
      <c r="D137" s="74" t="inlineStr">
        <is>
          <t>✓</t>
        </is>
      </c>
      <c r="E137" s="74" t="inlineStr">
        <is>
          <t>✓</t>
        </is>
      </c>
      <c r="F137" s="74" t="inlineStr">
        <is>
          <t>✓</t>
        </is>
      </c>
      <c r="G137" s="74" t="inlineStr">
        <is>
          <t>✓</t>
        </is>
      </c>
      <c r="H137" s="74" t="inlineStr">
        <is>
          <t/>
        </is>
      </c>
    </row>
    <row ht="12" customHeight="true" r="138">
      <c r="A138" s="71" t="n">
        <v>240014</v>
      </c>
      <c r="B138" s="72" t="inlineStr">
        <is>
          <t>Ваткос ДООЕЛ - Струмица</t>
        </is>
      </c>
      <c r="C138" s="73" t="inlineStr">
        <is>
          <t>Струмица</t>
        </is>
      </c>
      <c r="D138" s="74" t="inlineStr">
        <is>
          <t>✓</t>
        </is>
      </c>
      <c r="E138" s="74" t="inlineStr">
        <is>
          <t>✓</t>
        </is>
      </c>
      <c r="F138" s="74" t="inlineStr">
        <is>
          <t>✓</t>
        </is>
      </c>
      <c r="G138" s="74" t="inlineStr">
        <is>
          <t>✓</t>
        </is>
      </c>
      <c r="H138" s="74" t="inlineStr">
        <is>
          <t/>
        </is>
      </c>
    </row>
    <row ht="12" customHeight="true" r="139">
      <c r="A139" s="71" t="n">
        <v>240015</v>
      </c>
      <c r="B139" s="72" t="inlineStr">
        <is>
          <t>ФИС-ПРОМ 2008 ДОО - с. Муртино</t>
        </is>
      </c>
      <c r="C139" s="73" t="inlineStr">
        <is>
          <t>Струмица</t>
        </is>
      </c>
      <c r="D139" s="74" t="inlineStr">
        <is>
          <t>✓</t>
        </is>
      </c>
      <c r="E139" s="74" t="inlineStr">
        <is>
          <t>✓</t>
        </is>
      </c>
      <c r="F139" s="74" t="inlineStr">
        <is>
          <t/>
        </is>
      </c>
      <c r="G139" s="74" t="inlineStr">
        <is>
          <t>✓</t>
        </is>
      </c>
      <c r="H139" s="74" t="inlineStr">
        <is>
          <t/>
        </is>
      </c>
    </row>
    <row ht="12" customHeight="true" r="140">
      <c r="A140" s="71" t="n">
        <v>240017</v>
      </c>
      <c r="B140" s="72" t="inlineStr">
        <is>
          <t>ТП РИСТО Б.ЃОРГИЕВ с.Дабиље</t>
        </is>
      </c>
      <c r="C140" s="73" t="inlineStr">
        <is>
          <t>Струмица</t>
        </is>
      </c>
      <c r="D140" s="74" t="inlineStr">
        <is>
          <t>✓</t>
        </is>
      </c>
      <c r="E140" s="74" t="inlineStr">
        <is>
          <t>✓</t>
        </is>
      </c>
      <c r="F140" s="74" t="inlineStr">
        <is>
          <t>✓</t>
        </is>
      </c>
      <c r="G140" s="74" t="inlineStr">
        <is>
          <t>✓</t>
        </is>
      </c>
      <c r="H140" s="74" t="inlineStr">
        <is>
          <t/>
        </is>
      </c>
    </row>
    <row ht="12" customHeight="true" r="141">
      <c r="A141" s="71" t="n">
        <v>240020</v>
      </c>
      <c r="B141" s="72" t="inlineStr">
        <is>
          <t>КРЕЧЕВИ ДООЕЛ Струмица</t>
        </is>
      </c>
      <c r="C141" s="73" t="inlineStr">
        <is>
          <t>Струмица</t>
        </is>
      </c>
      <c r="D141" s="74" t="inlineStr">
        <is>
          <t>✓</t>
        </is>
      </c>
      <c r="E141" s="74" t="inlineStr">
        <is>
          <t>✓</t>
        </is>
      </c>
      <c r="F141" s="74" t="inlineStr">
        <is>
          <t>✓</t>
        </is>
      </c>
      <c r="G141" s="74" t="inlineStr">
        <is>
          <t>✓</t>
        </is>
      </c>
      <c r="H141" s="74" t="inlineStr">
        <is>
          <t/>
        </is>
      </c>
    </row>
    <row ht="12" customHeight="true" r="142">
      <c r="A142" s="71" t="n">
        <v>240023</v>
      </c>
      <c r="B142" s="72" t="inlineStr">
        <is>
          <t>КРЕЧЕВИ ДООЕЛ Струмица 1</t>
        </is>
      </c>
      <c r="C142" s="73" t="inlineStr">
        <is>
          <t>Струмица</t>
        </is>
      </c>
      <c r="D142" s="74" t="inlineStr">
        <is>
          <t>✓</t>
        </is>
      </c>
      <c r="E142" s="74" t="inlineStr">
        <is>
          <t>✓</t>
        </is>
      </c>
      <c r="F142" s="74" t="inlineStr">
        <is>
          <t>✓</t>
        </is>
      </c>
      <c r="G142" s="74" t="inlineStr">
        <is>
          <t>✓</t>
        </is>
      </c>
      <c r="H142" s="74" t="inlineStr">
        <is>
          <t/>
        </is>
      </c>
    </row>
    <row ht="12" customHeight="true" r="143">
      <c r="A143" s="71" t="n">
        <v>240026</v>
      </c>
      <c r="B143" s="72" t="inlineStr">
        <is>
          <t>ВАДИМ-ВД Струмица</t>
        </is>
      </c>
      <c r="C143" s="73" t="inlineStr">
        <is>
          <t>Струмица</t>
        </is>
      </c>
      <c r="D143" s="74" t="inlineStr">
        <is>
          <t>✓</t>
        </is>
      </c>
      <c r="E143" s="74" t="inlineStr">
        <is>
          <t>✓</t>
        </is>
      </c>
      <c r="F143" s="74" t="inlineStr">
        <is>
          <t>✓</t>
        </is>
      </c>
      <c r="G143" s="74" t="inlineStr">
        <is>
          <t>✓</t>
        </is>
      </c>
      <c r="H143" s="74" t="inlineStr">
        <is>
          <t/>
        </is>
      </c>
    </row>
    <row ht="12" customHeight="true" r="144">
      <c r="A144" s="71" t="n">
        <v>240034</v>
      </c>
      <c r="B144" s="72" t="inlineStr">
        <is>
          <t>ДПТУ СИЛВИ-КОМЕРЦ Струмица</t>
        </is>
      </c>
      <c r="C144" s="73" t="inlineStr">
        <is>
          <t>Струмица</t>
        </is>
      </c>
      <c r="D144" s="74" t="inlineStr">
        <is>
          <t>✓</t>
        </is>
      </c>
      <c r="E144" s="74" t="inlineStr">
        <is>
          <t/>
        </is>
      </c>
      <c r="F144" s="74" t="inlineStr">
        <is>
          <t/>
        </is>
      </c>
      <c r="G144" s="74" t="inlineStr">
        <is>
          <t/>
        </is>
      </c>
      <c r="H144" s="74" t="inlineStr">
        <is>
          <t/>
        </is>
      </c>
    </row>
    <row ht="12" customHeight="true" r="145">
      <c r="A145" s="71" t="n">
        <v>242005</v>
      </c>
      <c r="B145" s="72" t="inlineStr">
        <is>
          <t>МОМАТРАНС с.Подареш</t>
        </is>
      </c>
      <c r="C145" s="73" t="inlineStr">
        <is>
          <t>Радовиш</t>
        </is>
      </c>
      <c r="D145" s="74" t="inlineStr">
        <is>
          <t>✓</t>
        </is>
      </c>
      <c r="E145" s="74" t="inlineStr">
        <is>
          <t>✓</t>
        </is>
      </c>
      <c r="F145" s="74" t="inlineStr">
        <is>
          <t>✓</t>
        </is>
      </c>
      <c r="G145" s="74" t="inlineStr">
        <is>
          <t>✓</t>
        </is>
      </c>
      <c r="H145" s="74" t="inlineStr">
        <is>
          <t/>
        </is>
      </c>
    </row>
    <row ht="12" customHeight="true" r="146">
      <c r="A146" s="71" t="n">
        <v>242006</v>
      </c>
      <c r="B146" s="72" t="inlineStr">
        <is>
          <t>МАКОМ ТРЕФ ПЛУС Радовиш</t>
        </is>
      </c>
      <c r="C146" s="73" t="inlineStr">
        <is>
          <t>Радовиш</t>
        </is>
      </c>
      <c r="D146" s="74" t="inlineStr">
        <is>
          <t>✓</t>
        </is>
      </c>
      <c r="E146" s="74" t="inlineStr">
        <is>
          <t>✓</t>
        </is>
      </c>
      <c r="F146" s="74" t="inlineStr">
        <is>
          <t>✓</t>
        </is>
      </c>
      <c r="G146" s="74" t="inlineStr">
        <is>
          <t>✓</t>
        </is>
      </c>
      <c r="H146" s="74" t="inlineStr">
        <is>
          <t/>
        </is>
      </c>
    </row>
    <row ht="12" customHeight="true" r="147">
      <c r="A147" s="71" t="n">
        <v>243001</v>
      </c>
      <c r="B147" s="72" t="inlineStr">
        <is>
          <t>Аида Доел</t>
        </is>
      </c>
      <c r="C147" s="73" t="inlineStr">
        <is>
          <t>Ново Село</t>
        </is>
      </c>
      <c r="D147" s="74" t="inlineStr">
        <is>
          <t>✓</t>
        </is>
      </c>
      <c r="E147" s="74" t="inlineStr">
        <is>
          <t>✓</t>
        </is>
      </c>
      <c r="F147" s="74" t="inlineStr">
        <is>
          <t>✓</t>
        </is>
      </c>
      <c r="G147" s="74" t="inlineStr">
        <is>
          <t>✓</t>
        </is>
      </c>
      <c r="H147" s="74" t="inlineStr">
        <is>
          <t/>
        </is>
      </c>
    </row>
    <row ht="12" customHeight="true" r="148">
      <c r="A148" s="71" t="n">
        <v>246002</v>
      </c>
      <c r="B148" s="72" t="inlineStr">
        <is>
          <t>ЦЕНТАР ДООЕЛ - Валандово</t>
        </is>
      </c>
      <c r="C148" s="73" t="inlineStr">
        <is>
          <t>Валандово</t>
        </is>
      </c>
      <c r="D148" s="74" t="inlineStr">
        <is>
          <t>✓</t>
        </is>
      </c>
      <c r="E148" s="74" t="inlineStr">
        <is>
          <t>✓</t>
        </is>
      </c>
      <c r="F148" s="74" t="inlineStr">
        <is>
          <t>✓</t>
        </is>
      </c>
      <c r="G148" s="74" t="inlineStr">
        <is>
          <t>✓</t>
        </is>
      </c>
      <c r="H148" s="74" t="inlineStr">
        <is>
          <t/>
        </is>
      </c>
    </row>
    <row ht="12" customHeight="true" r="149">
      <c r="A149" s="71" t="n">
        <v>600011</v>
      </c>
      <c r="B149" s="72" t="inlineStr">
        <is>
          <t>ВЛАДИЈА 2011 Охрид</t>
        </is>
      </c>
      <c r="C149" s="73" t="inlineStr">
        <is>
          <t>Охрид</t>
        </is>
      </c>
      <c r="D149" s="74" t="inlineStr">
        <is>
          <t>✓</t>
        </is>
      </c>
      <c r="E149" s="74" t="inlineStr">
        <is>
          <t>✓</t>
        </is>
      </c>
      <c r="F149" s="74" t="inlineStr">
        <is>
          <t>✓</t>
        </is>
      </c>
      <c r="G149" s="74" t="inlineStr">
        <is>
          <t>✓</t>
        </is>
      </c>
      <c r="H149" s="74" t="inlineStr">
        <is>
          <t/>
        </is>
      </c>
    </row>
    <row ht="12" customHeight="true" r="150">
      <c r="A150" s="71" t="n">
        <v>600014</v>
      </c>
      <c r="B150" s="72" t="inlineStr">
        <is>
          <t>ГОРИЧКО КДН ДООЕЛ Охрид</t>
        </is>
      </c>
      <c r="C150" s="73" t="inlineStr">
        <is>
          <t>Охрид</t>
        </is>
      </c>
      <c r="D150" s="74" t="inlineStr">
        <is>
          <t>✓</t>
        </is>
      </c>
      <c r="E150" s="74" t="inlineStr">
        <is>
          <t>✓</t>
        </is>
      </c>
      <c r="F150" s="74" t="inlineStr">
        <is>
          <t>✓</t>
        </is>
      </c>
      <c r="G150" s="74" t="inlineStr">
        <is>
          <t>✓</t>
        </is>
      </c>
      <c r="H150" s="74" t="inlineStr">
        <is>
          <t/>
        </is>
      </c>
    </row>
    <row ht="12" customHeight="true" r="151">
      <c r="A151" s="71" t="n">
        <v>600029</v>
      </c>
      <c r="B151" s="72" t="inlineStr">
        <is>
          <t>ГОЛДЕН ТОБАКО Охрид</t>
        </is>
      </c>
      <c r="C151" s="73" t="inlineStr">
        <is>
          <t>Охрид</t>
        </is>
      </c>
      <c r="D151" s="74" t="inlineStr">
        <is>
          <t>✓</t>
        </is>
      </c>
      <c r="E151" s="74" t="inlineStr">
        <is>
          <t>✓</t>
        </is>
      </c>
      <c r="F151" s="74" t="inlineStr">
        <is>
          <t>✓</t>
        </is>
      </c>
      <c r="G151" s="74" t="inlineStr">
        <is>
          <t>✓</t>
        </is>
      </c>
      <c r="H151" s="74" t="inlineStr">
        <is>
          <t/>
        </is>
      </c>
    </row>
    <row ht="12" customHeight="true" r="152">
      <c r="A152" s="71" t="n">
        <v>625009</v>
      </c>
      <c r="B152" s="72" t="inlineStr">
        <is>
          <t>АНДРОКО Кичево</t>
        </is>
      </c>
      <c r="C152" s="73" t="inlineStr">
        <is>
          <t>Кичево</t>
        </is>
      </c>
      <c r="D152" s="74" t="inlineStr">
        <is>
          <t>✓</t>
        </is>
      </c>
      <c r="E152" s="74" t="inlineStr">
        <is>
          <t>✓</t>
        </is>
      </c>
      <c r="F152" s="74" t="inlineStr">
        <is>
          <t>✓</t>
        </is>
      </c>
      <c r="G152" s="74" t="inlineStr">
        <is>
          <t>✓</t>
        </is>
      </c>
      <c r="H152" s="74" t="inlineStr">
        <is>
          <t/>
        </is>
      </c>
    </row>
    <row ht="12" customHeight="true" r="153">
      <c r="A153" s="71" t="n">
        <v>625011</v>
      </c>
      <c r="B153" s="72" t="inlineStr">
        <is>
          <t>Детелинка ЈЛ Кичево</t>
        </is>
      </c>
      <c r="C153" s="73" t="inlineStr">
        <is>
          <t>Кичево</t>
        </is>
      </c>
      <c r="D153" s="74" t="inlineStr">
        <is>
          <t>✓</t>
        </is>
      </c>
      <c r="E153" s="74" t="inlineStr">
        <is>
          <t>✓</t>
        </is>
      </c>
      <c r="F153" s="74" t="inlineStr">
        <is>
          <t>✓</t>
        </is>
      </c>
      <c r="G153" s="74" t="inlineStr">
        <is>
          <t>✓</t>
        </is>
      </c>
      <c r="H153" s="74" t="inlineStr">
        <is>
          <t/>
        </is>
      </c>
    </row>
    <row ht="12" customHeight="true" r="154">
      <c r="A154" s="71" t="n">
        <v>625013</v>
      </c>
      <c r="B154" s="72" t="inlineStr">
        <is>
          <t>ДАВСТОМ Кичево</t>
        </is>
      </c>
      <c r="C154" s="73" t="inlineStr">
        <is>
          <t>Кичево</t>
        </is>
      </c>
      <c r="D154" s="74" t="inlineStr">
        <is>
          <t>✓</t>
        </is>
      </c>
      <c r="E154" s="74" t="inlineStr">
        <is>
          <t>✓</t>
        </is>
      </c>
      <c r="F154" s="74" t="inlineStr">
        <is>
          <t>✓</t>
        </is>
      </c>
      <c r="G154" s="74" t="inlineStr">
        <is>
          <t>✓</t>
        </is>
      </c>
      <c r="H154" s="74" t="inlineStr">
        <is>
          <t/>
        </is>
      </c>
    </row>
    <row ht="12" customHeight="true" r="155">
      <c r="A155" s="71" t="n">
        <v>633011</v>
      </c>
      <c r="B155" s="72" t="inlineStr">
        <is>
          <t>КИКИ-ТВИНС 2009 Струга</t>
        </is>
      </c>
      <c r="C155" s="73" t="inlineStr">
        <is>
          <t>Струга</t>
        </is>
      </c>
      <c r="D155" s="74" t="inlineStr">
        <is>
          <t>✓</t>
        </is>
      </c>
      <c r="E155" s="74" t="inlineStr">
        <is>
          <t>✓</t>
        </is>
      </c>
      <c r="F155" s="74" t="inlineStr">
        <is>
          <t>✓</t>
        </is>
      </c>
      <c r="G155" s="74" t="inlineStr">
        <is>
          <t>✓</t>
        </is>
      </c>
      <c r="H155" s="74" t="inlineStr">
        <is>
          <t/>
        </is>
      </c>
    </row>
    <row ht="12" customHeight="true" r="156">
      <c r="A156" s="71" t="n">
        <v>633020</v>
      </c>
      <c r="B156" s="72" t="inlineStr">
        <is>
          <t>МАРСИ 12 ДООЕЛ Струга</t>
        </is>
      </c>
      <c r="C156" s="73" t="inlineStr">
        <is>
          <t>Струга</t>
        </is>
      </c>
      <c r="D156" s="74" t="inlineStr">
        <is>
          <t>✓</t>
        </is>
      </c>
      <c r="E156" s="74" t="inlineStr">
        <is>
          <t>✓</t>
        </is>
      </c>
      <c r="F156" s="74" t="inlineStr">
        <is>
          <t>✓</t>
        </is>
      </c>
      <c r="G156" s="74" t="inlineStr">
        <is>
          <t>✓</t>
        </is>
      </c>
      <c r="H156" s="74" t="inlineStr">
        <is>
          <t/>
        </is>
      </c>
    </row>
    <row ht="12" customHeight="true" r="157">
      <c r="A157" s="71" t="n">
        <v>653002</v>
      </c>
      <c r="B157" s="72" t="inlineStr">
        <is>
          <t>ТОБАКО-ВЕСТ Македонски Брод</t>
        </is>
      </c>
      <c r="C157" s="73" t="inlineStr">
        <is>
          <t>Македонски Брод</t>
        </is>
      </c>
      <c r="D157" s="74" t="inlineStr">
        <is>
          <t>✓</t>
        </is>
      </c>
      <c r="E157" s="74" t="inlineStr">
        <is>
          <t>✓</t>
        </is>
      </c>
      <c r="F157" s="74" t="inlineStr">
        <is>
          <t>✓</t>
        </is>
      </c>
      <c r="G157" s="74" t="inlineStr">
        <is>
          <t>✓</t>
        </is>
      </c>
      <c r="H157" s="74" t="inlineStr">
        <is>
          <t/>
        </is>
      </c>
    </row>
    <row ht="12" customHeight="true" r="158">
      <c r="A158" s="71" t="n">
        <v>700010</v>
      </c>
      <c r="B158" s="72" t="inlineStr">
        <is>
          <t>ДООЕЛ 15-ка-88 1</t>
        </is>
      </c>
      <c r="C158" s="73" t="inlineStr">
        <is>
          <t>Битола</t>
        </is>
      </c>
      <c r="D158" s="74" t="inlineStr">
        <is>
          <t>✓</t>
        </is>
      </c>
      <c r="E158" s="74" t="inlineStr">
        <is>
          <t>✓</t>
        </is>
      </c>
      <c r="F158" s="74" t="inlineStr">
        <is>
          <t>✓</t>
        </is>
      </c>
      <c r="G158" s="74" t="inlineStr">
        <is>
          <t>✓</t>
        </is>
      </c>
      <c r="H158" s="74" t="inlineStr">
        <is>
          <t/>
        </is>
      </c>
    </row>
    <row ht="12" customHeight="true" r="159">
      <c r="A159" s="71" t="n">
        <v>700018</v>
      </c>
      <c r="B159" s="72" t="inlineStr">
        <is>
          <t>Легион ДООЕЛ - Битола</t>
        </is>
      </c>
      <c r="C159" s="73" t="inlineStr">
        <is>
          <t>Битола</t>
        </is>
      </c>
      <c r="D159" s="74" t="inlineStr">
        <is>
          <t>✓</t>
        </is>
      </c>
      <c r="E159" s="74" t="inlineStr">
        <is>
          <t>✓</t>
        </is>
      </c>
      <c r="F159" s="74" t="inlineStr">
        <is>
          <t>✓</t>
        </is>
      </c>
      <c r="G159" s="74" t="inlineStr">
        <is>
          <t>✓</t>
        </is>
      </c>
      <c r="H159" s="74" t="inlineStr">
        <is>
          <t/>
        </is>
      </c>
    </row>
    <row ht="12" customHeight="true" r="160">
      <c r="A160" s="71" t="n">
        <v>700020</v>
      </c>
      <c r="B160" s="72" t="inlineStr">
        <is>
          <t>САН Битола</t>
        </is>
      </c>
      <c r="C160" s="73" t="inlineStr">
        <is>
          <t>Битола</t>
        </is>
      </c>
      <c r="D160" s="74" t="inlineStr">
        <is>
          <t>✓</t>
        </is>
      </c>
      <c r="E160" s="74" t="inlineStr">
        <is>
          <t>✓</t>
        </is>
      </c>
      <c r="F160" s="74" t="inlineStr">
        <is>
          <t>✓</t>
        </is>
      </c>
      <c r="G160" s="74" t="inlineStr">
        <is>
          <t>✓</t>
        </is>
      </c>
      <c r="H160" s="74" t="inlineStr">
        <is>
          <t/>
        </is>
      </c>
    </row>
    <row ht="12" customHeight="true" r="161">
      <c r="A161" s="71" t="n">
        <v>700024</v>
      </c>
      <c r="B161" s="72" t="inlineStr">
        <is>
          <t>КРИСМИ ТРЕЈД Битола</t>
        </is>
      </c>
      <c r="C161" s="73" t="inlineStr">
        <is>
          <t>Битола</t>
        </is>
      </c>
      <c r="D161" s="74" t="inlineStr">
        <is>
          <t>✓</t>
        </is>
      </c>
      <c r="E161" s="74" t="inlineStr">
        <is>
          <t>✓</t>
        </is>
      </c>
      <c r="F161" s="74" t="inlineStr">
        <is>
          <t>✓</t>
        </is>
      </c>
      <c r="G161" s="74" t="inlineStr">
        <is>
          <t>✓</t>
        </is>
      </c>
      <c r="H161" s="74" t="inlineStr">
        <is>
          <t/>
        </is>
      </c>
    </row>
    <row ht="12" customHeight="true" r="162">
      <c r="A162" s="71" t="n">
        <v>700025</v>
      </c>
      <c r="B162" s="72" t="inlineStr">
        <is>
          <t>ДИМПО ДООЕЛ Битола</t>
        </is>
      </c>
      <c r="C162" s="73" t="inlineStr">
        <is>
          <t>Битола</t>
        </is>
      </c>
      <c r="D162" s="74" t="inlineStr">
        <is>
          <t>✓</t>
        </is>
      </c>
      <c r="E162" s="74" t="inlineStr">
        <is>
          <t>✓</t>
        </is>
      </c>
      <c r="F162" s="74" t="inlineStr">
        <is>
          <t>✓</t>
        </is>
      </c>
      <c r="G162" s="74" t="inlineStr">
        <is>
          <t>✓</t>
        </is>
      </c>
      <c r="H162" s="74" t="inlineStr">
        <is>
          <t/>
        </is>
      </c>
    </row>
    <row ht="12" customHeight="true" r="163">
      <c r="A163" s="71" t="n">
        <v>700026</v>
      </c>
      <c r="B163" s="72" t="inlineStr">
        <is>
          <t>ВАГАБОНТ Битола</t>
        </is>
      </c>
      <c r="C163" s="73" t="inlineStr">
        <is>
          <t>Битола</t>
        </is>
      </c>
      <c r="D163" s="74" t="inlineStr">
        <is>
          <t>✓</t>
        </is>
      </c>
      <c r="E163" s="74" t="inlineStr">
        <is>
          <t>✓</t>
        </is>
      </c>
      <c r="F163" s="74" t="inlineStr">
        <is>
          <t>✓</t>
        </is>
      </c>
      <c r="G163" s="74" t="inlineStr">
        <is>
          <t>✓</t>
        </is>
      </c>
      <c r="H163" s="74" t="inlineStr">
        <is>
          <t/>
        </is>
      </c>
    </row>
    <row ht="12" customHeight="true" r="164">
      <c r="A164" s="71" t="n">
        <v>700031</v>
      </c>
      <c r="B164" s="72" t="inlineStr">
        <is>
          <t>МАРИЗА ТОБАКО Битола</t>
        </is>
      </c>
      <c r="C164" s="73" t="inlineStr">
        <is>
          <t>Битола</t>
        </is>
      </c>
      <c r="D164" s="74" t="inlineStr">
        <is>
          <t>✓</t>
        </is>
      </c>
      <c r="E164" s="74" t="inlineStr">
        <is>
          <t>✓</t>
        </is>
      </c>
      <c r="F164" s="74" t="inlineStr">
        <is>
          <t>✓</t>
        </is>
      </c>
      <c r="G164" s="74" t="inlineStr">
        <is>
          <t>✓</t>
        </is>
      </c>
      <c r="H164" s="74" t="inlineStr">
        <is>
          <t/>
        </is>
      </c>
    </row>
    <row ht="12" customHeight="true" r="165">
      <c r="A165" s="71" t="n">
        <v>700032</v>
      </c>
      <c r="B165" s="72" t="inlineStr">
        <is>
          <t>АЛЕК ТАБАК Битола</t>
        </is>
      </c>
      <c r="C165" s="73" t="inlineStr">
        <is>
          <t>Битола</t>
        </is>
      </c>
      <c r="D165" s="74" t="inlineStr">
        <is>
          <t>✓</t>
        </is>
      </c>
      <c r="E165" s="74" t="inlineStr">
        <is>
          <t>✓</t>
        </is>
      </c>
      <c r="F165" s="74" t="inlineStr">
        <is>
          <t>✓</t>
        </is>
      </c>
      <c r="G165" s="74" t="inlineStr">
        <is>
          <t>✓</t>
        </is>
      </c>
      <c r="H165" s="74" t="inlineStr">
        <is>
          <t/>
        </is>
      </c>
    </row>
    <row ht="12" customHeight="true" r="166">
      <c r="A166" s="71" t="n">
        <v>700033</v>
      </c>
      <c r="B166" s="72" t="inlineStr">
        <is>
          <t>ИНА-КОМЕРЦ НАТЕ Битола</t>
        </is>
      </c>
      <c r="C166" s="73" t="inlineStr">
        <is>
          <t>Битола</t>
        </is>
      </c>
      <c r="D166" s="74" t="inlineStr">
        <is>
          <t>✓</t>
        </is>
      </c>
      <c r="E166" s="74" t="inlineStr">
        <is>
          <t>✓</t>
        </is>
      </c>
      <c r="F166" s="74" t="inlineStr">
        <is>
          <t>✓</t>
        </is>
      </c>
      <c r="G166" s="74" t="inlineStr">
        <is>
          <t>✓</t>
        </is>
      </c>
      <c r="H166" s="74" t="inlineStr">
        <is>
          <t/>
        </is>
      </c>
    </row>
    <row ht="12" customHeight="true" r="167">
      <c r="A167" s="71" t="n">
        <v>700036</v>
      </c>
      <c r="B167" s="72" t="inlineStr">
        <is>
          <t>АЛЕК ТАБАК Битола 1</t>
        </is>
      </c>
      <c r="C167" s="73" t="inlineStr">
        <is>
          <t>Битола</t>
        </is>
      </c>
      <c r="D167" s="74" t="inlineStr">
        <is>
          <t>✓</t>
        </is>
      </c>
      <c r="E167" s="74" t="inlineStr">
        <is>
          <t>✓</t>
        </is>
      </c>
      <c r="F167" s="74" t="inlineStr">
        <is>
          <t>✓</t>
        </is>
      </c>
      <c r="G167" s="74" t="inlineStr">
        <is>
          <t>✓</t>
        </is>
      </c>
      <c r="H167" s="74" t="inlineStr">
        <is>
          <t/>
        </is>
      </c>
    </row>
    <row ht="12" customHeight="true" r="168">
      <c r="A168" s="71" t="n">
        <v>700037</v>
      </c>
      <c r="B168" s="72" t="inlineStr">
        <is>
          <t>ПЛАНЕТ ХЈ Битола</t>
        </is>
      </c>
      <c r="C168" s="73" t="inlineStr">
        <is>
          <t>Битола</t>
        </is>
      </c>
      <c r="D168" s="74" t="inlineStr">
        <is>
          <t>✓</t>
        </is>
      </c>
      <c r="E168" s="74" t="inlineStr">
        <is>
          <t>✓</t>
        </is>
      </c>
      <c r="F168" s="74" t="inlineStr">
        <is>
          <t>✓</t>
        </is>
      </c>
      <c r="G168" s="74" t="inlineStr">
        <is>
          <t>✓</t>
        </is>
      </c>
      <c r="H168" s="74" t="inlineStr">
        <is>
          <t/>
        </is>
      </c>
    </row>
    <row ht="12" customHeight="true" r="169">
      <c r="A169" s="71" t="n">
        <v>700038</v>
      </c>
      <c r="B169" s="72" t="inlineStr">
        <is>
          <t>ЛА ТОБАКО Битола</t>
        </is>
      </c>
      <c r="C169" s="73" t="inlineStr">
        <is>
          <t>Битола</t>
        </is>
      </c>
      <c r="D169" s="74" t="inlineStr">
        <is>
          <t>✓</t>
        </is>
      </c>
      <c r="E169" s="74" t="inlineStr">
        <is>
          <t>✓</t>
        </is>
      </c>
      <c r="F169" s="74" t="inlineStr">
        <is>
          <t>✓</t>
        </is>
      </c>
      <c r="G169" s="74" t="inlineStr">
        <is>
          <t>✓</t>
        </is>
      </c>
      <c r="H169" s="74" t="inlineStr">
        <is>
          <t/>
        </is>
      </c>
    </row>
    <row ht="12" customHeight="true" r="170">
      <c r="A170" s="71" t="n">
        <v>700039</v>
      </c>
      <c r="B170" s="72" t="inlineStr">
        <is>
          <t>ЛУНА-ЗЈ Битола </t>
        </is>
      </c>
      <c r="C170" s="73" t="inlineStr">
        <is>
          <t>Битола</t>
        </is>
      </c>
      <c r="D170" s="74" t="inlineStr">
        <is>
          <t>✓</t>
        </is>
      </c>
      <c r="E170" s="74" t="inlineStr">
        <is>
          <t>✓</t>
        </is>
      </c>
      <c r="F170" s="74" t="inlineStr">
        <is>
          <t>✓</t>
        </is>
      </c>
      <c r="G170" s="74" t="inlineStr">
        <is>
          <t>✓</t>
        </is>
      </c>
      <c r="H170" s="74" t="inlineStr">
        <is>
          <t/>
        </is>
      </c>
    </row>
    <row ht="12" customHeight="true" r="171">
      <c r="A171" s="71" t="n">
        <v>700042</v>
      </c>
      <c r="B171" s="72" t="inlineStr">
        <is>
          <t>ЛА ТОБАКО Битола 1</t>
        </is>
      </c>
      <c r="C171" s="73" t="inlineStr">
        <is>
          <t>Битола</t>
        </is>
      </c>
      <c r="D171" s="74" t="inlineStr">
        <is>
          <t>✓</t>
        </is>
      </c>
      <c r="E171" s="74" t="inlineStr">
        <is>
          <t>✓</t>
        </is>
      </c>
      <c r="F171" s="74" t="inlineStr">
        <is>
          <t>✓</t>
        </is>
      </c>
      <c r="G171" s="74" t="inlineStr">
        <is>
          <t>✓</t>
        </is>
      </c>
      <c r="H171" s="74" t="inlineStr">
        <is>
          <t/>
        </is>
      </c>
    </row>
    <row ht="12" customHeight="true" r="172">
      <c r="A172" s="71" t="n">
        <v>700048</v>
      </c>
      <c r="B172" s="72" t="inlineStr">
        <is>
          <t>ДИМПО ДООЕЛ Битола 1</t>
        </is>
      </c>
      <c r="C172" s="73" t="inlineStr">
        <is>
          <t>Битола</t>
        </is>
      </c>
      <c r="D172" s="74" t="inlineStr">
        <is>
          <t>✓</t>
        </is>
      </c>
      <c r="E172" s="74" t="inlineStr">
        <is>
          <t>✓</t>
        </is>
      </c>
      <c r="F172" s="74" t="inlineStr">
        <is>
          <t>✓</t>
        </is>
      </c>
      <c r="G172" s="74" t="inlineStr">
        <is>
          <t>✓</t>
        </is>
      </c>
      <c r="H172" s="74" t="inlineStr">
        <is>
          <t/>
        </is>
      </c>
    </row>
    <row ht="12" customHeight="true" r="173">
      <c r="A173" s="71" t="n">
        <v>700049</v>
      </c>
      <c r="B173" s="72" t="inlineStr">
        <is>
          <t>ВАГАБОНТ Чаршија - Битола  </t>
        </is>
      </c>
      <c r="C173" s="73" t="inlineStr">
        <is>
          <t>Битола</t>
        </is>
      </c>
      <c r="D173" s="74" t="inlineStr">
        <is>
          <t>✓</t>
        </is>
      </c>
      <c r="E173" s="74" t="inlineStr">
        <is>
          <t>✓</t>
        </is>
      </c>
      <c r="F173" s="74" t="inlineStr">
        <is>
          <t>✓</t>
        </is>
      </c>
      <c r="G173" s="74" t="inlineStr">
        <is>
          <t>✓</t>
        </is>
      </c>
      <c r="H173" s="74" t="inlineStr">
        <is>
          <t/>
        </is>
      </c>
    </row>
    <row ht="12" customHeight="true" r="174">
      <c r="A174" s="71" t="n">
        <v>700050</v>
      </c>
      <c r="B174" s="72" t="inlineStr">
        <is>
          <t>ЛУНА-ЗЈ Битола 1</t>
        </is>
      </c>
      <c r="C174" s="73" t="inlineStr">
        <is>
          <t>Битола</t>
        </is>
      </c>
      <c r="D174" s="74" t="inlineStr">
        <is>
          <t>✓</t>
        </is>
      </c>
      <c r="E174" s="74" t="inlineStr">
        <is>
          <t>✓</t>
        </is>
      </c>
      <c r="F174" s="74" t="inlineStr">
        <is>
          <t>✓</t>
        </is>
      </c>
      <c r="G174" s="74" t="inlineStr">
        <is>
          <t>✓</t>
        </is>
      </c>
      <c r="H174" s="74" t="inlineStr">
        <is>
          <t/>
        </is>
      </c>
    </row>
    <row ht="12" customHeight="true" r="175">
      <c r="A175" s="71" t="n">
        <v>700051</v>
      </c>
      <c r="B175" s="72" t="inlineStr">
        <is>
          <t>НИКА 2017 Битола</t>
        </is>
      </c>
      <c r="C175" s="73" t="inlineStr">
        <is>
          <t>Битола</t>
        </is>
      </c>
      <c r="D175" s="74" t="inlineStr">
        <is>
          <t>✓</t>
        </is>
      </c>
      <c r="E175" s="74" t="inlineStr">
        <is>
          <t>✓</t>
        </is>
      </c>
      <c r="F175" s="74" t="inlineStr">
        <is>
          <t>✓</t>
        </is>
      </c>
      <c r="G175" s="74" t="inlineStr">
        <is>
          <t>✓</t>
        </is>
      </c>
      <c r="H175" s="74" t="inlineStr">
        <is>
          <t/>
        </is>
      </c>
    </row>
    <row ht="12" customHeight="true" r="176">
      <c r="A176" s="71" t="n">
        <v>724004</v>
      </c>
      <c r="B176" s="72" t="inlineStr">
        <is>
          <t>ЧЕТИРИ ПИВЦИЊА Демир Хисар</t>
        </is>
      </c>
      <c r="C176" s="73" t="inlineStr">
        <is>
          <t>Демир Хисар</t>
        </is>
      </c>
      <c r="D176" s="74" t="inlineStr">
        <is>
          <t>✓</t>
        </is>
      </c>
      <c r="E176" s="74" t="inlineStr">
        <is>
          <t>✓</t>
        </is>
      </c>
      <c r="F176" s="74" t="inlineStr">
        <is>
          <t/>
        </is>
      </c>
      <c r="G176" s="74" t="inlineStr">
        <is>
          <t>✓</t>
        </is>
      </c>
      <c r="H176" s="74" t="inlineStr">
        <is>
          <t/>
        </is>
      </c>
    </row>
    <row ht="12" customHeight="true" r="177">
      <c r="A177" s="71" t="n">
        <v>731001</v>
      </c>
      <c r="B177" s="72" t="inlineStr">
        <is>
          <t>СИМ – КОМЕРЦ 1</t>
        </is>
      </c>
      <c r="C177" s="73" t="inlineStr">
        <is>
          <t>Ресен</t>
        </is>
      </c>
      <c r="D177" s="74" t="inlineStr">
        <is>
          <t>✓</t>
        </is>
      </c>
      <c r="E177" s="74" t="inlineStr">
        <is>
          <t>✓</t>
        </is>
      </c>
      <c r="F177" s="74" t="inlineStr">
        <is>
          <t>✓</t>
        </is>
      </c>
      <c r="G177" s="74" t="inlineStr">
        <is>
          <t>✓</t>
        </is>
      </c>
      <c r="H177" s="74" t="inlineStr">
        <is>
          <t/>
        </is>
      </c>
    </row>
    <row ht="12" customHeight="true" r="178">
      <c r="A178" s="71" t="n">
        <v>750008</v>
      </c>
      <c r="B178" s="72" t="inlineStr">
        <is>
          <t>КОМПАНИ МЕНАЏЕР - Прилеп</t>
        </is>
      </c>
      <c r="C178" s="73" t="inlineStr">
        <is>
          <t>Прилеп</t>
        </is>
      </c>
      <c r="D178" s="74" t="inlineStr">
        <is>
          <t>✓</t>
        </is>
      </c>
      <c r="E178" s="74" t="inlineStr">
        <is>
          <t>✓</t>
        </is>
      </c>
      <c r="F178" s="74" t="inlineStr">
        <is>
          <t>✓</t>
        </is>
      </c>
      <c r="G178" s="74" t="inlineStr">
        <is>
          <t>✓</t>
        </is>
      </c>
      <c r="H178" s="74" t="inlineStr">
        <is>
          <t/>
        </is>
      </c>
    </row>
    <row ht="12" customHeight="true" r="179">
      <c r="A179" s="71" t="n">
        <v>750012</v>
      </c>
      <c r="B179" s="72" t="inlineStr">
        <is>
          <t>ЗАБРАНЕТО ПУШЕЊЕ 2006 - Прилеп</t>
        </is>
      </c>
      <c r="C179" s="73" t="inlineStr">
        <is>
          <t>Прилеп</t>
        </is>
      </c>
      <c r="D179" s="74" t="inlineStr">
        <is>
          <t>✓</t>
        </is>
      </c>
      <c r="E179" s="74" t="inlineStr">
        <is>
          <t>✓</t>
        </is>
      </c>
      <c r="F179" s="74" t="inlineStr">
        <is>
          <t>✓</t>
        </is>
      </c>
      <c r="G179" s="74" t="inlineStr">
        <is>
          <t>✓</t>
        </is>
      </c>
      <c r="H179" s="74" t="inlineStr">
        <is>
          <t/>
        </is>
      </c>
    </row>
    <row ht="12" customHeight="true" r="180">
      <c r="A180" s="71" t="n">
        <v>750013</v>
      </c>
      <c r="B180" s="72" t="inlineStr">
        <is>
          <t>АЈ НИКА Прилеп</t>
        </is>
      </c>
      <c r="C180" s="73" t="inlineStr">
        <is>
          <t>Прилеп</t>
        </is>
      </c>
      <c r="D180" s="74" t="inlineStr">
        <is>
          <t>✓</t>
        </is>
      </c>
      <c r="E180" s="74" t="inlineStr">
        <is>
          <t>✓</t>
        </is>
      </c>
      <c r="F180" s="74" t="inlineStr">
        <is>
          <t>✓</t>
        </is>
      </c>
      <c r="G180" s="74" t="inlineStr">
        <is>
          <t>✓</t>
        </is>
      </c>
      <c r="H180" s="74" t="inlineStr">
        <is>
          <t/>
        </is>
      </c>
    </row>
    <row ht="12" customHeight="true" r="181">
      <c r="A181" s="71" t="n">
        <v>750014</v>
      </c>
      <c r="B181" s="72" t="inlineStr">
        <is>
          <t>ТОБАКО ПЛУС Прилеп</t>
        </is>
      </c>
      <c r="C181" s="73" t="inlineStr">
        <is>
          <t>Прилеп</t>
        </is>
      </c>
      <c r="D181" s="74" t="inlineStr">
        <is>
          <t>✓</t>
        </is>
      </c>
      <c r="E181" s="74" t="inlineStr">
        <is>
          <t>✓</t>
        </is>
      </c>
      <c r="F181" s="74" t="inlineStr">
        <is>
          <t>✓</t>
        </is>
      </c>
      <c r="G181" s="74" t="inlineStr">
        <is>
          <t>✓</t>
        </is>
      </c>
      <c r="H181" s="74" t="inlineStr">
        <is>
          <t/>
        </is>
      </c>
    </row>
    <row ht="12" customHeight="true" r="182">
      <c r="A182" s="71" t="n">
        <v>750023</v>
      </c>
      <c r="B182" s="72" t="inlineStr">
        <is>
          <t>ЛУНА ШОП Прилеп</t>
        </is>
      </c>
      <c r="C182" s="73" t="inlineStr">
        <is>
          <t>Прилеп</t>
        </is>
      </c>
      <c r="D182" s="74" t="inlineStr">
        <is>
          <t>✓</t>
        </is>
      </c>
      <c r="E182" s="74" t="inlineStr">
        <is>
          <t>✓</t>
        </is>
      </c>
      <c r="F182" s="74" t="inlineStr">
        <is>
          <t>✓</t>
        </is>
      </c>
      <c r="G182" s="74" t="inlineStr">
        <is>
          <t>✓</t>
        </is>
      </c>
      <c r="H182" s="74" t="inlineStr">
        <is>
          <t/>
        </is>
      </c>
    </row>
    <row ht="12" customHeight="true" r="183">
      <c r="A183" s="75" t="n">
        <v>752402</v>
      </c>
      <c r="B183" s="76" t="inlineStr">
        <is>
          <t>ИГА ТРЕЈД Кривогаштани</t>
        </is>
      </c>
      <c r="C183" s="77" t="inlineStr">
        <is>
          <t>Кривогаштани</t>
        </is>
      </c>
      <c r="D183" s="78" t="inlineStr">
        <is>
          <t>✓</t>
        </is>
      </c>
      <c r="E183" s="78" t="inlineStr">
        <is>
          <t>✓</t>
        </is>
      </c>
      <c r="F183" s="78" t="inlineStr">
        <is>
          <t>✓</t>
        </is>
      </c>
      <c r="G183" s="78" t="inlineStr">
        <is>
          <t>✓</t>
        </is>
      </c>
      <c r="H183" s="78" t="inlineStr">
        <is>
          <t/>
        </is>
      </c>
    </row>
    <row r="184">
      <c r="A184" s="79" t="inlineStr">
        <is>
          <t/>
        </is>
      </c>
      <c r="B184" s="79" t="inlineStr">
        <is>
          <t/>
        </is>
      </c>
      <c r="C184" s="79" t="inlineStr">
        <is>
          <t/>
        </is>
      </c>
      <c r="D184" s="79" t="str">
        <f>COUNTBLANK(D3:D183)</f>
      </c>
      <c r="E184" s="79" t="str">
        <f>COUNTBLANK(E3:E183)</f>
      </c>
      <c r="F184" s="79" t="str">
        <f>COUNTBLANK(F3:F183)</f>
      </c>
      <c r="G184" s="79" t="str">
        <f>COUNTBLANK(G3:G183)</f>
      </c>
      <c r="H184" s="79" t="str">
        <f>COUNTBLANK(H3:H183)</f>
      </c>
    </row>
  </sheetData>
  <sheetCalcPr fullCalcOnLoad="true"/>
  <mergeCells count="1">
    <mergeCell ref="A1:H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Andreja Tonevski</dc:creator>
  <dcterms:created xsi:type="dcterms:W3CDTF">2016-08-30T09:57:21Z</dcterms:created>
  <cp:revision>0</cp:revision>
</cp:coreProperties>
</file>