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ham/Documents/Projects/REopt_Projects/FY24/ASHP/Case_Studies/results/results_summary/"/>
    </mc:Choice>
  </mc:AlternateContent>
  <xr:revisionPtr revIDLastSave="0" documentId="13_ncr:1_{E623383E-8032-1E4A-AA6D-31A6AF7DB302}" xr6:coauthVersionLast="47" xr6:coauthVersionMax="47" xr10:uidLastSave="{00000000-0000-0000-0000-000000000000}"/>
  <bookViews>
    <workbookView xWindow="4760" yWindow="2120" windowWidth="22880" windowHeight="11260" xr2:uid="{00000000-000D-0000-FFFF-FFFF00000000}"/>
  </bookViews>
  <sheets>
    <sheet name="Sheet1" sheetId="1" r:id="rId1"/>
  </sheets>
  <definedNames>
    <definedName name="_xlnm._FilterDatabase" localSheetId="0" hidden="1">Sheet1!$A$1:$AD$81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2" i="1"/>
</calcChain>
</file>

<file path=xl/sharedStrings.xml><?xml version="1.0" encoding="utf-8"?>
<sst xmlns="http://schemas.openxmlformats.org/spreadsheetml/2006/main" count="189" uniqueCount="38">
  <si>
    <t>Location</t>
  </si>
  <si>
    <t>Building Type</t>
  </si>
  <si>
    <t>Configuration</t>
  </si>
  <si>
    <t>ASHP-SH Size [ton]</t>
  </si>
  <si>
    <t>ASHP-WH Size [ton]</t>
  </si>
  <si>
    <t>LCC</t>
  </si>
  <si>
    <t>LCC-BAU</t>
  </si>
  <si>
    <t>NPV</t>
  </si>
  <si>
    <t>LCCC</t>
  </si>
  <si>
    <t>NPV-Fuel</t>
  </si>
  <si>
    <t>NPV-Elec Bill</t>
  </si>
  <si>
    <t>CO2 Emission Saving [kTonne]</t>
  </si>
  <si>
    <t>Avoided Health Damages [T$]</t>
  </si>
  <si>
    <t>Avoided Climate Damages [T$]</t>
  </si>
  <si>
    <t>ASHP-SH Annual Elec Consumption</t>
  </si>
  <si>
    <t>ASHP-WH Annual Elec Consumption</t>
  </si>
  <si>
    <t>ASHP-SH Annual Thermal Production-Heat</t>
  </si>
  <si>
    <t>ASHP-SH Annual Thermal Production-Cool</t>
  </si>
  <si>
    <t>ASHP-WH Annual Thermal Production</t>
  </si>
  <si>
    <t>Electric Heater Size [mmbtu]</t>
  </si>
  <si>
    <t>Electric Heater Annual Thermal Production</t>
  </si>
  <si>
    <t>Electric Heater Annual Elec Consumption</t>
  </si>
  <si>
    <t>Existing Chiller Annual Elec Consumption</t>
  </si>
  <si>
    <t>Existing Chiller Annual Cooling Production</t>
  </si>
  <si>
    <t>Existing Boiler Annual Fuel Consumption</t>
  </si>
  <si>
    <t>Existing Boiler Annual Thermal Production</t>
  </si>
  <si>
    <t>Payback Years</t>
  </si>
  <si>
    <t>Minneapolis</t>
  </si>
  <si>
    <t>Miami</t>
  </si>
  <si>
    <t>LosAngeles</t>
  </si>
  <si>
    <t>Chicago</t>
  </si>
  <si>
    <t>RetailStore</t>
  </si>
  <si>
    <t>LargeHotel</t>
  </si>
  <si>
    <t>LargeOffice</t>
  </si>
  <si>
    <t>MidriseApartment</t>
  </si>
  <si>
    <t>SecondarySchool</t>
  </si>
  <si>
    <t>Cost per ton</t>
  </si>
  <si>
    <t>Bill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</si>
</sst>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1"/>
  <sheetViews>
    <sheetView tabSelected="1" zoomScaleNormal="100" workbookViewId="0">
      <selection activeCell="D5" sqref="D5"/>
    </sheetView>
  </sheetViews>
  <sheetFormatPr baseColWidth="10" defaultColWidth="8.83203125" defaultRowHeight="15" x14ac:dyDescent="0.2"/>
  <cols>
    <col min="1" max="1" width="3.1640625" bestFit="1" customWidth="1"/>
    <col min="2" max="2" width="10.5" bestFit="1" customWidth="1"/>
    <col min="3" max="3" width="15" bestFit="1" customWidth="1"/>
    <col min="4" max="4" width="11.6640625" bestFit="1" customWidth="1"/>
    <col min="5" max="5" width="15.5" bestFit="1" customWidth="1"/>
    <col min="6" max="6" width="16.5" bestFit="1" customWidth="1"/>
    <col min="7" max="8" width="13.6640625" style="4" bestFit="1" customWidth="1"/>
    <col min="9" max="9" width="13.1640625" style="4" bestFit="1" customWidth="1"/>
    <col min="10" max="10" width="12.6640625" style="4" bestFit="1" customWidth="1"/>
    <col min="11" max="11" width="12.1640625" bestFit="1" customWidth="1"/>
    <col min="12" max="12" width="12.6640625" bestFit="1" customWidth="1"/>
    <col min="13" max="14" width="24.1640625" bestFit="1" customWidth="1"/>
    <col min="15" max="15" width="25" bestFit="1" customWidth="1"/>
    <col min="16" max="16" width="28.33203125" bestFit="1" customWidth="1"/>
    <col min="17" max="17" width="29.1640625" bestFit="1" customWidth="1"/>
    <col min="18" max="18" width="34.1640625" bestFit="1" customWidth="1"/>
    <col min="19" max="19" width="34" bestFit="1" customWidth="1"/>
    <col min="20" max="20" width="30.6640625" bestFit="1" customWidth="1"/>
    <col min="21" max="21" width="23.6640625" bestFit="1" customWidth="1"/>
    <col min="22" max="22" width="34.83203125" bestFit="1" customWidth="1"/>
    <col min="23" max="23" width="33.33203125" bestFit="1" customWidth="1"/>
    <col min="24" max="24" width="33.1640625" bestFit="1" customWidth="1"/>
    <col min="25" max="25" width="34.1640625" bestFit="1" customWidth="1"/>
    <col min="26" max="26" width="32.83203125" bestFit="1" customWidth="1"/>
    <col min="27" max="27" width="34.1640625" bestFit="1" customWidth="1"/>
    <col min="28" max="28" width="11.83203125" bestFit="1" customWidth="1"/>
    <col min="29" max="30" width="12.6640625" bestFit="1" customWidth="1"/>
  </cols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36</v>
      </c>
      <c r="AD1" s="2" t="s">
        <v>37</v>
      </c>
    </row>
    <row r="2" spans="1:30" x14ac:dyDescent="0.2">
      <c r="A2" s="1">
        <v>0</v>
      </c>
      <c r="B2" t="s">
        <v>27</v>
      </c>
      <c r="C2" t="s">
        <v>31</v>
      </c>
      <c r="D2">
        <v>4</v>
      </c>
      <c r="E2">
        <v>222.00700000000001</v>
      </c>
      <c r="F2">
        <v>0</v>
      </c>
      <c r="G2">
        <v>1450440.8769</v>
      </c>
      <c r="H2">
        <v>841531.34739999997</v>
      </c>
      <c r="I2">
        <v>-608909.52950000006</v>
      </c>
      <c r="J2">
        <v>499514.81630000001</v>
      </c>
      <c r="K2">
        <v>172976.30929999999</v>
      </c>
      <c r="L2">
        <v>-282371.02250000002</v>
      </c>
      <c r="M2">
        <v>1.4144399999999999</v>
      </c>
      <c r="N2">
        <v>-58.095969999999973</v>
      </c>
      <c r="O2">
        <v>55.840029999999999</v>
      </c>
      <c r="P2">
        <v>266569.42399999913</v>
      </c>
      <c r="Q2">
        <v>0</v>
      </c>
      <c r="R2">
        <v>1495.848</v>
      </c>
      <c r="S2">
        <v>35818.618999999999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f>IF(SUM(E2:F2)=0,0,I2/(SUM(E2:F2)))</f>
        <v>-2742.74923538447</v>
      </c>
      <c r="AD2">
        <f>-L2-K2</f>
        <v>109394.71320000003</v>
      </c>
    </row>
    <row r="3" spans="1:30" x14ac:dyDescent="0.2">
      <c r="A3" s="1">
        <v>1</v>
      </c>
      <c r="B3" t="s">
        <v>27</v>
      </c>
      <c r="C3" t="s">
        <v>32</v>
      </c>
      <c r="D3">
        <v>2</v>
      </c>
      <c r="E3">
        <v>448.63499999999999</v>
      </c>
      <c r="F3">
        <v>304.21499999999997</v>
      </c>
      <c r="G3">
        <v>6675325.7392999995</v>
      </c>
      <c r="H3">
        <v>4616307.6539000003</v>
      </c>
      <c r="I3">
        <v>-2059018.0853999991</v>
      </c>
      <c r="J3">
        <v>1631684.8792999999</v>
      </c>
      <c r="K3">
        <v>1288068.9632999999</v>
      </c>
      <c r="L3">
        <v>-1715402.1694</v>
      </c>
      <c r="M3">
        <v>12.14775</v>
      </c>
      <c r="N3">
        <v>-196.9703300000001</v>
      </c>
      <c r="O3">
        <v>479.57555999999988</v>
      </c>
      <c r="P3">
        <v>760113.81599999673</v>
      </c>
      <c r="Q3">
        <v>696125.6420000029</v>
      </c>
      <c r="R3">
        <v>5087.9570000000003</v>
      </c>
      <c r="S3">
        <v>0</v>
      </c>
      <c r="T3">
        <v>6050.8869999999997</v>
      </c>
      <c r="U3">
        <v>0</v>
      </c>
      <c r="V3">
        <v>0</v>
      </c>
      <c r="W3">
        <v>0</v>
      </c>
      <c r="X3">
        <v>445049</v>
      </c>
      <c r="Y3">
        <v>593508.34100000001</v>
      </c>
      <c r="Z3">
        <v>0</v>
      </c>
      <c r="AA3">
        <v>0</v>
      </c>
      <c r="AB3">
        <v>0</v>
      </c>
      <c r="AC3">
        <f t="shared" ref="AC3:AC66" si="0">IF(SUM(E3:F3)=0,0,I3/(SUM(E3:F3)))</f>
        <v>-2734.9645817892001</v>
      </c>
      <c r="AD3">
        <f t="shared" ref="AD3:AD66" si="1">-L3-K3</f>
        <v>427333.20610000007</v>
      </c>
    </row>
    <row r="4" spans="1:30" x14ac:dyDescent="0.2">
      <c r="A4" s="1">
        <v>2</v>
      </c>
      <c r="B4" t="s">
        <v>28</v>
      </c>
      <c r="C4" t="s">
        <v>33</v>
      </c>
      <c r="D4">
        <v>3</v>
      </c>
      <c r="E4">
        <v>0</v>
      </c>
      <c r="F4">
        <v>0</v>
      </c>
      <c r="G4">
        <v>12516488.899</v>
      </c>
      <c r="H4">
        <v>12516488.899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1878642</v>
      </c>
      <c r="Y4">
        <v>2505318.9589999998</v>
      </c>
      <c r="Z4">
        <v>296.91654</v>
      </c>
      <c r="AA4">
        <v>237.53155000000001</v>
      </c>
      <c r="AB4">
        <v>0</v>
      </c>
      <c r="AC4">
        <f t="shared" si="0"/>
        <v>0</v>
      </c>
      <c r="AD4">
        <f t="shared" si="1"/>
        <v>0</v>
      </c>
    </row>
    <row r="5" spans="1:30" x14ac:dyDescent="0.2">
      <c r="A5" s="1">
        <v>3</v>
      </c>
      <c r="B5" t="s">
        <v>29</v>
      </c>
      <c r="C5" t="s">
        <v>33</v>
      </c>
      <c r="D5">
        <v>3</v>
      </c>
      <c r="E5">
        <v>0</v>
      </c>
      <c r="F5">
        <v>1.4450000000000001</v>
      </c>
      <c r="G5">
        <v>13382288.795399999</v>
      </c>
      <c r="H5">
        <v>13385514.368799999</v>
      </c>
      <c r="I5">
        <v>3225.5734000001098</v>
      </c>
      <c r="J5">
        <v>3251.7530000000002</v>
      </c>
      <c r="K5">
        <v>21214.060099999999</v>
      </c>
      <c r="L5">
        <v>-14053.019700000061</v>
      </c>
      <c r="M5">
        <v>0.17060000000000039</v>
      </c>
      <c r="N5">
        <v>8.4288200000000657</v>
      </c>
      <c r="O5">
        <v>6.734789999999979</v>
      </c>
      <c r="P5">
        <v>0</v>
      </c>
      <c r="Q5">
        <v>8036.0889999999954</v>
      </c>
      <c r="R5">
        <v>0</v>
      </c>
      <c r="S5">
        <v>0</v>
      </c>
      <c r="T5">
        <v>107.843</v>
      </c>
      <c r="U5">
        <v>0</v>
      </c>
      <c r="V5">
        <v>0</v>
      </c>
      <c r="W5">
        <v>0</v>
      </c>
      <c r="X5">
        <v>707617</v>
      </c>
      <c r="Y5">
        <v>943663.71299999999</v>
      </c>
      <c r="Z5">
        <v>1509.9675099999999</v>
      </c>
      <c r="AA5">
        <v>1207.9743699999999</v>
      </c>
      <c r="AB5">
        <v>6.58</v>
      </c>
      <c r="AC5">
        <f t="shared" si="0"/>
        <v>2232.2307266436746</v>
      </c>
      <c r="AD5">
        <f t="shared" si="1"/>
        <v>-7161.040399999938</v>
      </c>
    </row>
    <row r="6" spans="1:30" x14ac:dyDescent="0.2">
      <c r="A6" s="1">
        <v>4</v>
      </c>
      <c r="B6" t="s">
        <v>30</v>
      </c>
      <c r="C6" t="s">
        <v>31</v>
      </c>
      <c r="D6">
        <v>3</v>
      </c>
      <c r="E6">
        <v>0</v>
      </c>
      <c r="F6">
        <v>0</v>
      </c>
      <c r="G6">
        <v>741641.52740000002</v>
      </c>
      <c r="H6">
        <v>741641.52740000002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31774</v>
      </c>
      <c r="Y6">
        <v>42373.163</v>
      </c>
      <c r="Z6">
        <v>1472.8706299999999</v>
      </c>
      <c r="AA6">
        <v>1178.2963500000001</v>
      </c>
      <c r="AB6">
        <v>0</v>
      </c>
      <c r="AC6">
        <f t="shared" si="0"/>
        <v>0</v>
      </c>
      <c r="AD6">
        <f t="shared" si="1"/>
        <v>0</v>
      </c>
    </row>
    <row r="7" spans="1:30" x14ac:dyDescent="0.2">
      <c r="A7" s="1">
        <v>5</v>
      </c>
      <c r="B7" t="s">
        <v>29</v>
      </c>
      <c r="C7" t="s">
        <v>32</v>
      </c>
      <c r="D7">
        <v>3</v>
      </c>
      <c r="E7">
        <v>0</v>
      </c>
      <c r="F7">
        <v>54.357999999999997</v>
      </c>
      <c r="G7">
        <v>6006477.2472999999</v>
      </c>
      <c r="H7">
        <v>6135051.8035000004</v>
      </c>
      <c r="I7">
        <v>128574.5562000005</v>
      </c>
      <c r="J7">
        <v>122305.3354</v>
      </c>
      <c r="K7">
        <v>804668.90169999993</v>
      </c>
      <c r="L7">
        <v>-528073.07629999984</v>
      </c>
      <c r="M7">
        <v>6.3864000000000001</v>
      </c>
      <c r="N7">
        <v>317.10109999999997</v>
      </c>
      <c r="O7">
        <v>252.12606</v>
      </c>
      <c r="P7">
        <v>0</v>
      </c>
      <c r="Q7">
        <v>313069.09400000062</v>
      </c>
      <c r="R7">
        <v>0</v>
      </c>
      <c r="S7">
        <v>0</v>
      </c>
      <c r="T7">
        <v>4090.4940000000001</v>
      </c>
      <c r="U7">
        <v>0</v>
      </c>
      <c r="V7">
        <v>0</v>
      </c>
      <c r="W7">
        <v>0</v>
      </c>
      <c r="X7">
        <v>526169</v>
      </c>
      <c r="Y7">
        <v>701688.33200000005</v>
      </c>
      <c r="Z7">
        <v>1034.9054699999999</v>
      </c>
      <c r="AA7">
        <v>827.92443000000003</v>
      </c>
      <c r="AB7">
        <v>6.4</v>
      </c>
      <c r="AC7">
        <f t="shared" si="0"/>
        <v>2365.3290444828822</v>
      </c>
      <c r="AD7">
        <f t="shared" si="1"/>
        <v>-276595.82540000009</v>
      </c>
    </row>
    <row r="8" spans="1:30" x14ac:dyDescent="0.2">
      <c r="A8" s="1">
        <v>6</v>
      </c>
      <c r="B8" t="s">
        <v>28</v>
      </c>
      <c r="C8" t="s">
        <v>34</v>
      </c>
      <c r="D8">
        <v>1</v>
      </c>
      <c r="E8">
        <v>0</v>
      </c>
      <c r="F8">
        <v>1.141</v>
      </c>
      <c r="G8">
        <v>779978.26879999996</v>
      </c>
      <c r="H8">
        <v>783288.37139999995</v>
      </c>
      <c r="I8">
        <v>3310.1025999999838</v>
      </c>
      <c r="J8">
        <v>2566.5198999999998</v>
      </c>
      <c r="K8">
        <v>15845.5807</v>
      </c>
      <c r="L8">
        <v>-9429.3214000000153</v>
      </c>
      <c r="M8">
        <v>0.14405000000000021</v>
      </c>
      <c r="N8">
        <v>4.3402100000000061</v>
      </c>
      <c r="O8">
        <v>5.6871300000000042</v>
      </c>
      <c r="P8">
        <v>0</v>
      </c>
      <c r="Q8">
        <v>7464.4319999998861</v>
      </c>
      <c r="R8">
        <v>0</v>
      </c>
      <c r="S8">
        <v>0</v>
      </c>
      <c r="T8">
        <v>110.383</v>
      </c>
      <c r="U8">
        <v>0</v>
      </c>
      <c r="V8">
        <v>0</v>
      </c>
      <c r="W8">
        <v>0</v>
      </c>
      <c r="X8">
        <v>176446</v>
      </c>
      <c r="Y8">
        <v>235304.815</v>
      </c>
      <c r="Z8">
        <v>58.784379999999999</v>
      </c>
      <c r="AA8">
        <v>47.027630000000002</v>
      </c>
      <c r="AB8">
        <v>5.8</v>
      </c>
      <c r="AC8">
        <f t="shared" si="0"/>
        <v>2901.0539877300471</v>
      </c>
      <c r="AD8">
        <f t="shared" si="1"/>
        <v>-6416.2592999999852</v>
      </c>
    </row>
    <row r="9" spans="1:30" x14ac:dyDescent="0.2">
      <c r="A9" s="1">
        <v>7</v>
      </c>
      <c r="B9" t="s">
        <v>29</v>
      </c>
      <c r="C9" t="s">
        <v>35</v>
      </c>
      <c r="D9">
        <v>1</v>
      </c>
      <c r="E9">
        <v>0</v>
      </c>
      <c r="F9">
        <v>2.0230000000000001</v>
      </c>
      <c r="G9">
        <v>5516020.5344000002</v>
      </c>
      <c r="H9">
        <v>5519424.9567999998</v>
      </c>
      <c r="I9">
        <v>3404.4223999995738</v>
      </c>
      <c r="J9">
        <v>4552.4674000000005</v>
      </c>
      <c r="K9">
        <v>26256.312600000001</v>
      </c>
      <c r="L9">
        <v>-17342.220399999991</v>
      </c>
      <c r="M9">
        <v>0.2111100000000006</v>
      </c>
      <c r="N9">
        <v>10.422730000000101</v>
      </c>
      <c r="O9">
        <v>8.3342600000000093</v>
      </c>
      <c r="P9">
        <v>0</v>
      </c>
      <c r="Q9">
        <v>9994.7749999998196</v>
      </c>
      <c r="R9">
        <v>0</v>
      </c>
      <c r="S9">
        <v>0</v>
      </c>
      <c r="T9">
        <v>133.452</v>
      </c>
      <c r="U9">
        <v>0</v>
      </c>
      <c r="V9">
        <v>0</v>
      </c>
      <c r="W9">
        <v>0</v>
      </c>
      <c r="X9">
        <v>351337</v>
      </c>
      <c r="Y9">
        <v>468535.91399999999</v>
      </c>
      <c r="Z9">
        <v>1384.1825100000001</v>
      </c>
      <c r="AA9">
        <v>1107.3460600000001</v>
      </c>
      <c r="AB9">
        <v>7.46</v>
      </c>
      <c r="AC9">
        <f t="shared" si="0"/>
        <v>1682.8583292138278</v>
      </c>
      <c r="AD9">
        <f t="shared" si="1"/>
        <v>-8914.0922000000101</v>
      </c>
    </row>
    <row r="10" spans="1:30" x14ac:dyDescent="0.2">
      <c r="A10" s="1">
        <v>8</v>
      </c>
      <c r="B10" t="s">
        <v>30</v>
      </c>
      <c r="C10" t="s">
        <v>32</v>
      </c>
      <c r="D10">
        <v>3</v>
      </c>
      <c r="E10">
        <v>0</v>
      </c>
      <c r="F10">
        <v>18.568000000000001</v>
      </c>
      <c r="G10">
        <v>4312315.4906000001</v>
      </c>
      <c r="H10">
        <v>4316724.7610999998</v>
      </c>
      <c r="I10">
        <v>4409.2704999996349</v>
      </c>
      <c r="J10">
        <v>41778.161200000002</v>
      </c>
      <c r="K10">
        <v>225320.28</v>
      </c>
      <c r="L10">
        <v>-170348.56749999989</v>
      </c>
      <c r="M10">
        <v>1.8734700000000011</v>
      </c>
      <c r="N10">
        <v>128.6856499999999</v>
      </c>
      <c r="O10">
        <v>73.962140000000133</v>
      </c>
      <c r="P10">
        <v>0</v>
      </c>
      <c r="Q10">
        <v>155313.59100000531</v>
      </c>
      <c r="R10">
        <v>0</v>
      </c>
      <c r="S10">
        <v>0</v>
      </c>
      <c r="T10">
        <v>1862.856</v>
      </c>
      <c r="U10">
        <v>0</v>
      </c>
      <c r="V10">
        <v>0</v>
      </c>
      <c r="W10">
        <v>0</v>
      </c>
      <c r="X10">
        <v>469484</v>
      </c>
      <c r="Y10">
        <v>626094.36300000001</v>
      </c>
      <c r="Z10">
        <v>9781.3626000000004</v>
      </c>
      <c r="AA10">
        <v>7825.08986</v>
      </c>
      <c r="AB10">
        <v>11.39</v>
      </c>
      <c r="AC10">
        <f t="shared" si="0"/>
        <v>237.46609758722721</v>
      </c>
      <c r="AD10">
        <f t="shared" si="1"/>
        <v>-54971.712500000111</v>
      </c>
    </row>
    <row r="11" spans="1:30" x14ac:dyDescent="0.2">
      <c r="A11" s="1">
        <v>9</v>
      </c>
      <c r="B11" t="s">
        <v>27</v>
      </c>
      <c r="C11" t="s">
        <v>34</v>
      </c>
      <c r="D11">
        <v>3</v>
      </c>
      <c r="E11">
        <v>0</v>
      </c>
      <c r="F11">
        <v>0</v>
      </c>
      <c r="G11">
        <v>540751.01130000001</v>
      </c>
      <c r="H11">
        <v>540751.01130000001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22491</v>
      </c>
      <c r="Y11">
        <v>28138.931</v>
      </c>
      <c r="Z11">
        <v>2135.2957999999999</v>
      </c>
      <c r="AA11">
        <v>1708.23658</v>
      </c>
      <c r="AB11">
        <v>0</v>
      </c>
      <c r="AC11">
        <f t="shared" si="0"/>
        <v>0</v>
      </c>
      <c r="AD11">
        <f t="shared" si="1"/>
        <v>0</v>
      </c>
    </row>
    <row r="12" spans="1:30" x14ac:dyDescent="0.2">
      <c r="A12" s="1">
        <v>10</v>
      </c>
      <c r="B12" t="s">
        <v>28</v>
      </c>
      <c r="C12" t="s">
        <v>35</v>
      </c>
      <c r="D12">
        <v>1</v>
      </c>
      <c r="E12">
        <v>0</v>
      </c>
      <c r="F12">
        <v>1.504</v>
      </c>
      <c r="G12">
        <v>7390381.6242000004</v>
      </c>
      <c r="H12">
        <v>7392320.5526000001</v>
      </c>
      <c r="I12">
        <v>1938.928399999626</v>
      </c>
      <c r="J12">
        <v>3384.7995000000001</v>
      </c>
      <c r="K12">
        <v>14896.207299999989</v>
      </c>
      <c r="L12">
        <v>-8860.7909999992698</v>
      </c>
      <c r="M12">
        <v>0.13734999999999861</v>
      </c>
      <c r="N12">
        <v>4.0600699999998326</v>
      </c>
      <c r="O12">
        <v>5.4222900000000376</v>
      </c>
      <c r="P12">
        <v>0</v>
      </c>
      <c r="Q12">
        <v>7015.2999999996237</v>
      </c>
      <c r="R12">
        <v>0</v>
      </c>
      <c r="S12">
        <v>0</v>
      </c>
      <c r="T12">
        <v>103.75</v>
      </c>
      <c r="U12">
        <v>0</v>
      </c>
      <c r="V12">
        <v>0</v>
      </c>
      <c r="W12">
        <v>0</v>
      </c>
      <c r="X12">
        <v>1735906</v>
      </c>
      <c r="Y12">
        <v>2314969.1170000001</v>
      </c>
      <c r="Z12">
        <v>323.93583000000001</v>
      </c>
      <c r="AA12">
        <v>259.14868999999999</v>
      </c>
      <c r="AB12">
        <v>8.2899999999999991</v>
      </c>
      <c r="AC12">
        <f t="shared" si="0"/>
        <v>1289.1811170210278</v>
      </c>
      <c r="AD12">
        <f t="shared" si="1"/>
        <v>-6035.4163000007193</v>
      </c>
    </row>
    <row r="13" spans="1:30" x14ac:dyDescent="0.2">
      <c r="A13" s="1">
        <v>11</v>
      </c>
      <c r="B13" t="s">
        <v>30</v>
      </c>
      <c r="C13" t="s">
        <v>35</v>
      </c>
      <c r="D13">
        <v>3</v>
      </c>
      <c r="E13">
        <v>0</v>
      </c>
      <c r="F13">
        <v>0</v>
      </c>
      <c r="G13">
        <v>4094779.7571999999</v>
      </c>
      <c r="H13">
        <v>4094779.7571999999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336986</v>
      </c>
      <c r="Y13">
        <v>449397.71100000001</v>
      </c>
      <c r="Z13">
        <v>9419.0574799999995</v>
      </c>
      <c r="AA13">
        <v>7535.2436900000002</v>
      </c>
      <c r="AB13">
        <v>0</v>
      </c>
      <c r="AC13">
        <f t="shared" si="0"/>
        <v>0</v>
      </c>
      <c r="AD13">
        <f t="shared" si="1"/>
        <v>0</v>
      </c>
    </row>
    <row r="14" spans="1:30" x14ac:dyDescent="0.2">
      <c r="A14" s="1">
        <v>12</v>
      </c>
      <c r="B14" t="s">
        <v>28</v>
      </c>
      <c r="C14" t="s">
        <v>32</v>
      </c>
      <c r="D14">
        <v>2</v>
      </c>
      <c r="E14">
        <v>64.454999999999998</v>
      </c>
      <c r="F14">
        <v>79.56</v>
      </c>
      <c r="G14">
        <v>6773195.4852999998</v>
      </c>
      <c r="H14">
        <v>6645458.9450000003</v>
      </c>
      <c r="I14">
        <v>-127736.5402999995</v>
      </c>
      <c r="J14">
        <v>307760.63929999998</v>
      </c>
      <c r="K14">
        <v>449176.0356</v>
      </c>
      <c r="L14">
        <v>-269151.93649999978</v>
      </c>
      <c r="M14">
        <v>3.9546600000000001</v>
      </c>
      <c r="N14">
        <v>123.8863600000001</v>
      </c>
      <c r="O14">
        <v>156.12397999999999</v>
      </c>
      <c r="P14">
        <v>10924.8</v>
      </c>
      <c r="Q14">
        <v>202145.1589999999</v>
      </c>
      <c r="R14">
        <v>158.45599999999999</v>
      </c>
      <c r="S14">
        <v>0</v>
      </c>
      <c r="T14">
        <v>2970.5990000000002</v>
      </c>
      <c r="U14">
        <v>0</v>
      </c>
      <c r="V14">
        <v>0</v>
      </c>
      <c r="W14">
        <v>0</v>
      </c>
      <c r="X14">
        <v>1467216</v>
      </c>
      <c r="Y14">
        <v>1956649.57</v>
      </c>
      <c r="Z14">
        <v>0</v>
      </c>
      <c r="AA14">
        <v>0</v>
      </c>
      <c r="AB14">
        <v>20.85</v>
      </c>
      <c r="AC14">
        <f t="shared" si="0"/>
        <v>-886.9669152518801</v>
      </c>
      <c r="AD14">
        <f t="shared" si="1"/>
        <v>-180024.09910000023</v>
      </c>
    </row>
    <row r="15" spans="1:30" x14ac:dyDescent="0.2">
      <c r="A15" s="1">
        <v>13</v>
      </c>
      <c r="B15" t="s">
        <v>29</v>
      </c>
      <c r="C15" t="s">
        <v>34</v>
      </c>
      <c r="D15">
        <v>3</v>
      </c>
      <c r="E15">
        <v>0</v>
      </c>
      <c r="F15">
        <v>1.915</v>
      </c>
      <c r="G15">
        <v>547249.47970000003</v>
      </c>
      <c r="H15">
        <v>553050.13100000005</v>
      </c>
      <c r="I15">
        <v>5800.6513000000268</v>
      </c>
      <c r="J15">
        <v>4308.2088000000003</v>
      </c>
      <c r="K15">
        <v>31923.003000000001</v>
      </c>
      <c r="L15">
        <v>-20908.298600000038</v>
      </c>
      <c r="M15">
        <v>0.25592999999999988</v>
      </c>
      <c r="N15">
        <v>12.620870000000011</v>
      </c>
      <c r="O15">
        <v>10.104010000000001</v>
      </c>
      <c r="P15">
        <v>0</v>
      </c>
      <c r="Q15">
        <v>12205.68800000004</v>
      </c>
      <c r="R15">
        <v>0</v>
      </c>
      <c r="S15">
        <v>0</v>
      </c>
      <c r="T15">
        <v>162.28</v>
      </c>
      <c r="U15">
        <v>0</v>
      </c>
      <c r="V15">
        <v>0</v>
      </c>
      <c r="W15">
        <v>0</v>
      </c>
      <c r="X15">
        <v>22912</v>
      </c>
      <c r="Y15">
        <v>28665.652999999998</v>
      </c>
      <c r="Z15">
        <v>293.65154000000001</v>
      </c>
      <c r="AA15">
        <v>234.92142000000001</v>
      </c>
      <c r="AB15">
        <v>5.62</v>
      </c>
      <c r="AC15">
        <f t="shared" si="0"/>
        <v>3029.06073107051</v>
      </c>
      <c r="AD15">
        <f t="shared" si="1"/>
        <v>-11014.704399999962</v>
      </c>
    </row>
    <row r="16" spans="1:30" x14ac:dyDescent="0.2">
      <c r="A16" s="1">
        <v>14</v>
      </c>
      <c r="B16" t="s">
        <v>29</v>
      </c>
      <c r="C16" t="s">
        <v>31</v>
      </c>
      <c r="D16">
        <v>1</v>
      </c>
      <c r="E16">
        <v>0</v>
      </c>
      <c r="F16">
        <v>0</v>
      </c>
      <c r="G16">
        <v>935896.80559999996</v>
      </c>
      <c r="H16">
        <v>935896.80559999996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22663</v>
      </c>
      <c r="Y16">
        <v>28354.124</v>
      </c>
      <c r="Z16">
        <v>175.10398000000001</v>
      </c>
      <c r="AA16">
        <v>140.08327</v>
      </c>
      <c r="AB16">
        <v>0</v>
      </c>
      <c r="AC16">
        <f t="shared" si="0"/>
        <v>0</v>
      </c>
      <c r="AD16">
        <f t="shared" si="1"/>
        <v>0</v>
      </c>
    </row>
    <row r="17" spans="1:30" x14ac:dyDescent="0.2">
      <c r="A17" s="1">
        <v>15</v>
      </c>
      <c r="B17" t="s">
        <v>30</v>
      </c>
      <c r="C17" t="s">
        <v>33</v>
      </c>
      <c r="D17">
        <v>1</v>
      </c>
      <c r="E17">
        <v>0</v>
      </c>
      <c r="F17">
        <v>0</v>
      </c>
      <c r="G17">
        <v>8331701.7824999997</v>
      </c>
      <c r="H17">
        <v>8331701.7824999997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533117</v>
      </c>
      <c r="Y17">
        <v>710954.04399999999</v>
      </c>
      <c r="Z17">
        <v>7945.7365499999996</v>
      </c>
      <c r="AA17">
        <v>6356.5884100000003</v>
      </c>
      <c r="AB17">
        <v>0</v>
      </c>
      <c r="AC17">
        <f t="shared" si="0"/>
        <v>0</v>
      </c>
      <c r="AD17">
        <f t="shared" si="1"/>
        <v>0</v>
      </c>
    </row>
    <row r="18" spans="1:30" x14ac:dyDescent="0.2">
      <c r="A18" s="1">
        <v>16</v>
      </c>
      <c r="B18" t="s">
        <v>29</v>
      </c>
      <c r="C18" t="s">
        <v>34</v>
      </c>
      <c r="D18">
        <v>2</v>
      </c>
      <c r="E18">
        <v>26.667999999999999</v>
      </c>
      <c r="F18">
        <v>4.2270000000000003</v>
      </c>
      <c r="G18">
        <v>595561.78139999998</v>
      </c>
      <c r="H18">
        <v>553050.13100000005</v>
      </c>
      <c r="I18">
        <v>-42511.650399999933</v>
      </c>
      <c r="J18">
        <v>68649.303499999995</v>
      </c>
      <c r="K18">
        <v>78135.996599999999</v>
      </c>
      <c r="L18">
        <v>-51998.34360000008</v>
      </c>
      <c r="M18">
        <v>0.6028</v>
      </c>
      <c r="N18">
        <v>30.755390000000009</v>
      </c>
      <c r="O18">
        <v>23.797930000000001</v>
      </c>
      <c r="P18">
        <v>17982.95400000002</v>
      </c>
      <c r="Q18">
        <v>14056.91599999997</v>
      </c>
      <c r="R18">
        <v>212.22800000000001</v>
      </c>
      <c r="S18">
        <v>0</v>
      </c>
      <c r="T18">
        <v>184.97200000000001</v>
      </c>
      <c r="U18">
        <v>0</v>
      </c>
      <c r="V18">
        <v>0</v>
      </c>
      <c r="W18">
        <v>0</v>
      </c>
      <c r="X18">
        <v>22912</v>
      </c>
      <c r="Y18">
        <v>28665.652999999998</v>
      </c>
      <c r="Z18">
        <v>0</v>
      </c>
      <c r="AA18">
        <v>0</v>
      </c>
      <c r="AB18">
        <v>0</v>
      </c>
      <c r="AC18">
        <f t="shared" si="0"/>
        <v>-1376.0042207476918</v>
      </c>
      <c r="AD18">
        <f t="shared" si="1"/>
        <v>-26137.652999999918</v>
      </c>
    </row>
    <row r="19" spans="1:30" x14ac:dyDescent="0.2">
      <c r="A19" s="1">
        <v>17</v>
      </c>
      <c r="B19" t="s">
        <v>28</v>
      </c>
      <c r="C19" t="s">
        <v>31</v>
      </c>
      <c r="D19">
        <v>1</v>
      </c>
      <c r="E19">
        <v>0</v>
      </c>
      <c r="F19">
        <v>0</v>
      </c>
      <c r="G19">
        <v>1010903.1827</v>
      </c>
      <c r="H19">
        <v>1010903.1827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163290</v>
      </c>
      <c r="Y19">
        <v>217760.24</v>
      </c>
      <c r="Z19">
        <v>12.12022</v>
      </c>
      <c r="AA19">
        <v>9.6961200000000005</v>
      </c>
      <c r="AB19">
        <v>0</v>
      </c>
      <c r="AC19">
        <f t="shared" si="0"/>
        <v>0</v>
      </c>
      <c r="AD19">
        <f t="shared" si="1"/>
        <v>0</v>
      </c>
    </row>
    <row r="20" spans="1:30" x14ac:dyDescent="0.2">
      <c r="A20" s="1">
        <v>18</v>
      </c>
      <c r="B20" t="s">
        <v>28</v>
      </c>
      <c r="C20" t="s">
        <v>32</v>
      </c>
      <c r="D20">
        <v>3</v>
      </c>
      <c r="E20">
        <v>0</v>
      </c>
      <c r="F20">
        <v>22.971</v>
      </c>
      <c r="G20">
        <v>6564466.9249</v>
      </c>
      <c r="H20">
        <v>6645458.9450000003</v>
      </c>
      <c r="I20">
        <v>80992.020100000314</v>
      </c>
      <c r="J20">
        <v>51684.4738</v>
      </c>
      <c r="K20">
        <v>355654.91200000001</v>
      </c>
      <c r="L20">
        <v>-212111.23469999991</v>
      </c>
      <c r="M20">
        <v>3.1133500000000018</v>
      </c>
      <c r="N20">
        <v>98.029750000000007</v>
      </c>
      <c r="O20">
        <v>122.9102000000002</v>
      </c>
      <c r="P20">
        <v>0</v>
      </c>
      <c r="Q20">
        <v>167914.53300000241</v>
      </c>
      <c r="R20">
        <v>0</v>
      </c>
      <c r="S20">
        <v>0</v>
      </c>
      <c r="T20">
        <v>2477.5659999999998</v>
      </c>
      <c r="U20">
        <v>0</v>
      </c>
      <c r="V20">
        <v>0</v>
      </c>
      <c r="W20">
        <v>0</v>
      </c>
      <c r="X20">
        <v>1467216</v>
      </c>
      <c r="Y20">
        <v>1956649.57</v>
      </c>
      <c r="Z20">
        <v>814.35973999999999</v>
      </c>
      <c r="AA20">
        <v>651.48766000000001</v>
      </c>
      <c r="AB20">
        <v>5.19</v>
      </c>
      <c r="AC20">
        <f t="shared" si="0"/>
        <v>3525.8377998345877</v>
      </c>
      <c r="AD20">
        <f t="shared" si="1"/>
        <v>-143543.6773000001</v>
      </c>
    </row>
    <row r="21" spans="1:30" x14ac:dyDescent="0.2">
      <c r="A21" s="1">
        <v>19</v>
      </c>
      <c r="B21" t="s">
        <v>30</v>
      </c>
      <c r="C21" t="s">
        <v>35</v>
      </c>
      <c r="D21">
        <v>2</v>
      </c>
      <c r="E21">
        <v>1443.4169999999999</v>
      </c>
      <c r="F21">
        <v>28.904</v>
      </c>
      <c r="G21">
        <v>7372882.6986999996</v>
      </c>
      <c r="H21">
        <v>4094779.7571999999</v>
      </c>
      <c r="I21">
        <v>-3278102.9415000002</v>
      </c>
      <c r="J21">
        <v>3306809.8517999998</v>
      </c>
      <c r="K21">
        <v>911419.79559999995</v>
      </c>
      <c r="L21">
        <v>-882712.8851999999</v>
      </c>
      <c r="M21">
        <v>5.5799599999999989</v>
      </c>
      <c r="N21">
        <v>271.65583000000009</v>
      </c>
      <c r="O21">
        <v>220.28882999999979</v>
      </c>
      <c r="P21">
        <v>763368.03399999894</v>
      </c>
      <c r="Q21">
        <v>33845.0520000018</v>
      </c>
      <c r="R21">
        <v>7169.7380000000003</v>
      </c>
      <c r="S21">
        <v>0</v>
      </c>
      <c r="T21">
        <v>365.49</v>
      </c>
      <c r="U21">
        <v>0</v>
      </c>
      <c r="V21">
        <v>0</v>
      </c>
      <c r="W21">
        <v>0</v>
      </c>
      <c r="X21">
        <v>336986</v>
      </c>
      <c r="Y21">
        <v>449397.71100000001</v>
      </c>
      <c r="Z21">
        <v>0</v>
      </c>
      <c r="AA21">
        <v>0</v>
      </c>
      <c r="AB21">
        <v>0</v>
      </c>
      <c r="AC21">
        <f t="shared" si="0"/>
        <v>-2226.4865756176814</v>
      </c>
      <c r="AD21">
        <f t="shared" si="1"/>
        <v>-28706.910400000052</v>
      </c>
    </row>
    <row r="22" spans="1:30" x14ac:dyDescent="0.2">
      <c r="A22" s="1">
        <v>20</v>
      </c>
      <c r="B22" t="s">
        <v>27</v>
      </c>
      <c r="C22" t="s">
        <v>34</v>
      </c>
      <c r="D22">
        <v>2</v>
      </c>
      <c r="E22">
        <v>135.50800000000001</v>
      </c>
      <c r="F22">
        <v>10.536</v>
      </c>
      <c r="G22">
        <v>966853.27489999996</v>
      </c>
      <c r="H22">
        <v>540751.01130000001</v>
      </c>
      <c r="I22">
        <v>-426102.26359999989</v>
      </c>
      <c r="J22">
        <v>326443.59009999997</v>
      </c>
      <c r="K22">
        <v>197536.3548</v>
      </c>
      <c r="L22">
        <v>-297195.02830000012</v>
      </c>
      <c r="M22">
        <v>1.6698999999999999</v>
      </c>
      <c r="N22">
        <v>-52.891549999999988</v>
      </c>
      <c r="O22">
        <v>65.925190000000001</v>
      </c>
      <c r="P22">
        <v>223230.77200000099</v>
      </c>
      <c r="Q22">
        <v>29064.03499999992</v>
      </c>
      <c r="R22">
        <v>1451.319</v>
      </c>
      <c r="S22">
        <v>0</v>
      </c>
      <c r="T22">
        <v>256.91800000000001</v>
      </c>
      <c r="U22">
        <v>0</v>
      </c>
      <c r="V22">
        <v>0</v>
      </c>
      <c r="W22">
        <v>0</v>
      </c>
      <c r="X22">
        <v>22491</v>
      </c>
      <c r="Y22">
        <v>28138.931</v>
      </c>
      <c r="Z22">
        <v>0</v>
      </c>
      <c r="AA22">
        <v>0</v>
      </c>
      <c r="AB22">
        <v>0</v>
      </c>
      <c r="AC22">
        <f t="shared" si="0"/>
        <v>-2917.6293692311897</v>
      </c>
      <c r="AD22">
        <f t="shared" si="1"/>
        <v>99658.673500000121</v>
      </c>
    </row>
    <row r="23" spans="1:30" x14ac:dyDescent="0.2">
      <c r="A23" s="1">
        <v>21</v>
      </c>
      <c r="B23" t="s">
        <v>30</v>
      </c>
      <c r="C23" t="s">
        <v>32</v>
      </c>
      <c r="D23">
        <v>2</v>
      </c>
      <c r="E23">
        <v>356.81700000000001</v>
      </c>
      <c r="F23">
        <v>291.74099999999999</v>
      </c>
      <c r="G23">
        <v>5599424.6276000002</v>
      </c>
      <c r="H23">
        <v>4316724.7610999998</v>
      </c>
      <c r="I23">
        <v>-1282699.8665</v>
      </c>
      <c r="J23">
        <v>1399580.8998</v>
      </c>
      <c r="K23">
        <v>1171798.2038</v>
      </c>
      <c r="L23">
        <v>-1054917.1706000001</v>
      </c>
      <c r="M23">
        <v>7.6929399999999983</v>
      </c>
      <c r="N23">
        <v>480.94470999999999</v>
      </c>
      <c r="O23">
        <v>303.70637000000011</v>
      </c>
      <c r="P23">
        <v>435266.62599999912</v>
      </c>
      <c r="Q23">
        <v>520385.37500000099</v>
      </c>
      <c r="R23">
        <v>4083.8780000000002</v>
      </c>
      <c r="S23">
        <v>0</v>
      </c>
      <c r="T23">
        <v>5604.067</v>
      </c>
      <c r="U23">
        <v>0</v>
      </c>
      <c r="V23">
        <v>0</v>
      </c>
      <c r="W23">
        <v>0</v>
      </c>
      <c r="X23">
        <v>469484</v>
      </c>
      <c r="Y23">
        <v>626094.36300000001</v>
      </c>
      <c r="Z23">
        <v>0</v>
      </c>
      <c r="AA23">
        <v>0</v>
      </c>
      <c r="AB23">
        <v>0</v>
      </c>
      <c r="AC23">
        <f t="shared" si="0"/>
        <v>-1977.7720211607905</v>
      </c>
      <c r="AD23">
        <f t="shared" si="1"/>
        <v>-116881.03319999995</v>
      </c>
    </row>
    <row r="24" spans="1:30" x14ac:dyDescent="0.2">
      <c r="A24" s="1">
        <v>22</v>
      </c>
      <c r="B24" t="s">
        <v>30</v>
      </c>
      <c r="C24" t="s">
        <v>34</v>
      </c>
      <c r="D24">
        <v>1</v>
      </c>
      <c r="E24">
        <v>0</v>
      </c>
      <c r="F24">
        <v>0</v>
      </c>
      <c r="G24">
        <v>492983.5625</v>
      </c>
      <c r="H24">
        <v>492983.5625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25663</v>
      </c>
      <c r="Y24">
        <v>32107.483</v>
      </c>
      <c r="Z24">
        <v>1779.5339899999999</v>
      </c>
      <c r="AA24">
        <v>1423.6272100000001</v>
      </c>
      <c r="AB24">
        <v>0</v>
      </c>
      <c r="AC24">
        <f t="shared" si="0"/>
        <v>0</v>
      </c>
      <c r="AD24">
        <f t="shared" si="1"/>
        <v>0</v>
      </c>
    </row>
    <row r="25" spans="1:30" x14ac:dyDescent="0.2">
      <c r="A25" s="1">
        <v>23</v>
      </c>
      <c r="B25" t="s">
        <v>29</v>
      </c>
      <c r="C25" t="s">
        <v>32</v>
      </c>
      <c r="D25">
        <v>2</v>
      </c>
      <c r="E25">
        <v>61.38</v>
      </c>
      <c r="F25">
        <v>119.587</v>
      </c>
      <c r="G25">
        <v>6186917.2293999996</v>
      </c>
      <c r="H25">
        <v>6135051.8035000004</v>
      </c>
      <c r="I25">
        <v>-51865.425899999223</v>
      </c>
      <c r="J25">
        <v>382715.43400000001</v>
      </c>
      <c r="K25">
        <v>967535.55649999995</v>
      </c>
      <c r="L25">
        <v>-636685.54829999991</v>
      </c>
      <c r="M25">
        <v>7.6415499999999996</v>
      </c>
      <c r="N25">
        <v>381.09953000000002</v>
      </c>
      <c r="O25">
        <v>301.67741000000001</v>
      </c>
      <c r="P25">
        <v>46740.663999999961</v>
      </c>
      <c r="Q25">
        <v>334613.15999999963</v>
      </c>
      <c r="R25">
        <v>566.279</v>
      </c>
      <c r="S25">
        <v>0</v>
      </c>
      <c r="T25">
        <v>4352.1390000000001</v>
      </c>
      <c r="U25">
        <v>0</v>
      </c>
      <c r="V25">
        <v>0</v>
      </c>
      <c r="W25">
        <v>0</v>
      </c>
      <c r="X25">
        <v>526169</v>
      </c>
      <c r="Y25">
        <v>701688.33200000005</v>
      </c>
      <c r="Z25">
        <v>0</v>
      </c>
      <c r="AA25">
        <v>0</v>
      </c>
      <c r="AB25">
        <v>14.62</v>
      </c>
      <c r="AC25">
        <f t="shared" si="0"/>
        <v>-286.60156768913237</v>
      </c>
      <c r="AD25">
        <f t="shared" si="1"/>
        <v>-330850.00820000004</v>
      </c>
    </row>
    <row r="26" spans="1:30" x14ac:dyDescent="0.2">
      <c r="A26" s="1">
        <v>24</v>
      </c>
      <c r="B26" t="s">
        <v>29</v>
      </c>
      <c r="C26" t="s">
        <v>33</v>
      </c>
      <c r="D26">
        <v>2</v>
      </c>
      <c r="E26">
        <v>384.13</v>
      </c>
      <c r="F26">
        <v>5.47</v>
      </c>
      <c r="G26">
        <v>14173927.115</v>
      </c>
      <c r="H26">
        <v>13385514.368799999</v>
      </c>
      <c r="I26">
        <v>-788412.74620000087</v>
      </c>
      <c r="J26">
        <v>875481.01280000003</v>
      </c>
      <c r="K26">
        <v>258842.92850000001</v>
      </c>
      <c r="L26">
        <v>-171774.66179999901</v>
      </c>
      <c r="M26">
        <v>2.0302099999999998</v>
      </c>
      <c r="N26">
        <v>101.15846999999999</v>
      </c>
      <c r="O26">
        <v>80.149599999999978</v>
      </c>
      <c r="P26">
        <v>95363.828000000314</v>
      </c>
      <c r="Q26">
        <v>11067.51799999996</v>
      </c>
      <c r="R26">
        <v>1166.519</v>
      </c>
      <c r="S26">
        <v>0</v>
      </c>
      <c r="T26">
        <v>149.29900000000001</v>
      </c>
      <c r="U26">
        <v>0</v>
      </c>
      <c r="V26">
        <v>0</v>
      </c>
      <c r="W26">
        <v>0</v>
      </c>
      <c r="X26">
        <v>707617</v>
      </c>
      <c r="Y26">
        <v>943663.71299999999</v>
      </c>
      <c r="Z26">
        <v>0</v>
      </c>
      <c r="AA26">
        <v>0</v>
      </c>
      <c r="AB26">
        <v>0</v>
      </c>
      <c r="AC26">
        <f t="shared" si="0"/>
        <v>-2023.6466791581131</v>
      </c>
      <c r="AD26">
        <f t="shared" si="1"/>
        <v>-87068.266700000997</v>
      </c>
    </row>
    <row r="27" spans="1:30" x14ac:dyDescent="0.2">
      <c r="A27" s="1">
        <v>25</v>
      </c>
      <c r="B27" t="s">
        <v>30</v>
      </c>
      <c r="C27" t="s">
        <v>31</v>
      </c>
      <c r="D27">
        <v>2</v>
      </c>
      <c r="E27">
        <v>168.97399999999999</v>
      </c>
      <c r="F27">
        <v>0</v>
      </c>
      <c r="G27">
        <v>1120964.1340000001</v>
      </c>
      <c r="H27">
        <v>741641.52740000002</v>
      </c>
      <c r="I27">
        <v>-379322.60660000012</v>
      </c>
      <c r="J27">
        <v>380190.63089999999</v>
      </c>
      <c r="K27">
        <v>142519.95860000001</v>
      </c>
      <c r="L27">
        <v>-141651.93429999999</v>
      </c>
      <c r="M27">
        <v>0.79769999999999985</v>
      </c>
      <c r="N27">
        <v>41.243969999999969</v>
      </c>
      <c r="O27">
        <v>31.491919999999979</v>
      </c>
      <c r="P27">
        <v>127905.06500000021</v>
      </c>
      <c r="Q27">
        <v>0</v>
      </c>
      <c r="R27">
        <v>1178.296</v>
      </c>
      <c r="S27">
        <v>0</v>
      </c>
      <c r="T27">
        <v>0</v>
      </c>
      <c r="U27">
        <v>0</v>
      </c>
      <c r="V27">
        <v>0</v>
      </c>
      <c r="W27">
        <v>0</v>
      </c>
      <c r="X27">
        <v>31774</v>
      </c>
      <c r="Y27">
        <v>42373.163</v>
      </c>
      <c r="Z27">
        <v>0</v>
      </c>
      <c r="AA27">
        <v>0</v>
      </c>
      <c r="AB27">
        <v>0</v>
      </c>
      <c r="AC27">
        <f t="shared" si="0"/>
        <v>-2244.8578278315017</v>
      </c>
      <c r="AD27">
        <f t="shared" si="1"/>
        <v>-868.02430000001914</v>
      </c>
    </row>
    <row r="28" spans="1:30" x14ac:dyDescent="0.2">
      <c r="A28" s="1">
        <v>26</v>
      </c>
      <c r="B28" t="s">
        <v>28</v>
      </c>
      <c r="C28" t="s">
        <v>33</v>
      </c>
      <c r="D28">
        <v>2</v>
      </c>
      <c r="E28">
        <v>202.41800000000001</v>
      </c>
      <c r="F28">
        <v>3.3210000000000002</v>
      </c>
      <c r="G28">
        <v>12965450.029100001</v>
      </c>
      <c r="H28">
        <v>12516488.899</v>
      </c>
      <c r="I28">
        <v>-448961.13010000059</v>
      </c>
      <c r="J28">
        <v>462235.24469999998</v>
      </c>
      <c r="K28">
        <v>34097.679799999998</v>
      </c>
      <c r="L28">
        <v>-20823.565199999139</v>
      </c>
      <c r="M28">
        <v>0.31508999999999648</v>
      </c>
      <c r="N28">
        <v>9.4153300000000737</v>
      </c>
      <c r="O28">
        <v>12.43919999999995</v>
      </c>
      <c r="P28">
        <v>9563.2620000000024</v>
      </c>
      <c r="Q28">
        <v>6922.1369999999106</v>
      </c>
      <c r="R28">
        <v>135.179</v>
      </c>
      <c r="S28">
        <v>0</v>
      </c>
      <c r="T28">
        <v>102.343</v>
      </c>
      <c r="U28">
        <v>0</v>
      </c>
      <c r="V28">
        <v>0</v>
      </c>
      <c r="W28">
        <v>0</v>
      </c>
      <c r="X28">
        <v>1878642</v>
      </c>
      <c r="Y28">
        <v>2505318.9589999998</v>
      </c>
      <c r="Z28">
        <v>0</v>
      </c>
      <c r="AA28">
        <v>0</v>
      </c>
      <c r="AB28">
        <v>0</v>
      </c>
      <c r="AC28">
        <f t="shared" si="0"/>
        <v>-2182.1877723717944</v>
      </c>
      <c r="AD28">
        <f t="shared" si="1"/>
        <v>-13274.114600000859</v>
      </c>
    </row>
    <row r="29" spans="1:30" x14ac:dyDescent="0.2">
      <c r="A29" s="1">
        <v>27</v>
      </c>
      <c r="B29" t="s">
        <v>27</v>
      </c>
      <c r="C29" t="s">
        <v>32</v>
      </c>
      <c r="D29">
        <v>3</v>
      </c>
      <c r="E29">
        <v>0</v>
      </c>
      <c r="F29">
        <v>0</v>
      </c>
      <c r="G29">
        <v>4616307.6539000003</v>
      </c>
      <c r="H29">
        <v>4616307.6539000003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445049</v>
      </c>
      <c r="Y29">
        <v>593508.34100000001</v>
      </c>
      <c r="Z29">
        <v>13923.55428</v>
      </c>
      <c r="AA29">
        <v>11138.84346</v>
      </c>
      <c r="AB29">
        <v>0</v>
      </c>
      <c r="AC29">
        <f t="shared" si="0"/>
        <v>0</v>
      </c>
      <c r="AD29">
        <f t="shared" si="1"/>
        <v>0</v>
      </c>
    </row>
    <row r="30" spans="1:30" x14ac:dyDescent="0.2">
      <c r="A30" s="1">
        <v>28</v>
      </c>
      <c r="B30" t="s">
        <v>28</v>
      </c>
      <c r="C30" t="s">
        <v>32</v>
      </c>
      <c r="D30">
        <v>4</v>
      </c>
      <c r="E30">
        <v>488.41199999999998</v>
      </c>
      <c r="F30">
        <v>79.56</v>
      </c>
      <c r="G30">
        <v>8266144.4653000003</v>
      </c>
      <c r="H30">
        <v>6645458.9450000003</v>
      </c>
      <c r="I30">
        <v>-1620685.5203</v>
      </c>
      <c r="J30">
        <v>1261664.6207999999</v>
      </c>
      <c r="K30">
        <v>449176.0356</v>
      </c>
      <c r="L30">
        <v>-808196.93509999942</v>
      </c>
      <c r="M30">
        <v>1.465709999999999</v>
      </c>
      <c r="N30">
        <v>50.726670000000041</v>
      </c>
      <c r="O30">
        <v>57.863760000000013</v>
      </c>
      <c r="P30">
        <v>1904867.5199999949</v>
      </c>
      <c r="Q30">
        <v>202145.1589999999</v>
      </c>
      <c r="R30">
        <v>158.45599999999999</v>
      </c>
      <c r="S30">
        <v>1956649.57</v>
      </c>
      <c r="T30">
        <v>2970.5990000000002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f t="shared" si="0"/>
        <v>-2853.4602415259906</v>
      </c>
      <c r="AD30">
        <f t="shared" si="1"/>
        <v>359020.89949999942</v>
      </c>
    </row>
    <row r="31" spans="1:30" x14ac:dyDescent="0.2">
      <c r="A31" s="1">
        <v>29</v>
      </c>
      <c r="B31" t="s">
        <v>27</v>
      </c>
      <c r="C31" t="s">
        <v>33</v>
      </c>
      <c r="D31">
        <v>1</v>
      </c>
      <c r="E31">
        <v>0</v>
      </c>
      <c r="F31">
        <v>0</v>
      </c>
      <c r="G31">
        <v>8957951.3136</v>
      </c>
      <c r="H31">
        <v>8957951.3136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475102</v>
      </c>
      <c r="Y31">
        <v>633586.41399999999</v>
      </c>
      <c r="Z31">
        <v>10457.966710000001</v>
      </c>
      <c r="AA31">
        <v>8366.37327</v>
      </c>
      <c r="AB31">
        <v>0</v>
      </c>
      <c r="AC31">
        <f t="shared" si="0"/>
        <v>0</v>
      </c>
      <c r="AD31">
        <f t="shared" si="1"/>
        <v>0</v>
      </c>
    </row>
    <row r="32" spans="1:30" x14ac:dyDescent="0.2">
      <c r="A32" s="1">
        <v>30</v>
      </c>
      <c r="B32" t="s">
        <v>27</v>
      </c>
      <c r="C32" t="s">
        <v>31</v>
      </c>
      <c r="D32">
        <v>2</v>
      </c>
      <c r="E32">
        <v>222.00700000000001</v>
      </c>
      <c r="F32">
        <v>0</v>
      </c>
      <c r="G32">
        <v>1442747.2228000001</v>
      </c>
      <c r="H32">
        <v>841531.34739999997</v>
      </c>
      <c r="I32">
        <v>-601215.87540000014</v>
      </c>
      <c r="J32">
        <v>499514.81630000001</v>
      </c>
      <c r="K32">
        <v>172976.30929999999</v>
      </c>
      <c r="L32">
        <v>-274677.36839999998</v>
      </c>
      <c r="M32">
        <v>1.43066</v>
      </c>
      <c r="N32">
        <v>-53.50769999999995</v>
      </c>
      <c r="O32">
        <v>56.480370000000008</v>
      </c>
      <c r="P32">
        <v>233179.13199999981</v>
      </c>
      <c r="Q32">
        <v>0</v>
      </c>
      <c r="R32">
        <v>1495.848</v>
      </c>
      <c r="S32">
        <v>0</v>
      </c>
      <c r="T32">
        <v>0</v>
      </c>
      <c r="U32">
        <v>0</v>
      </c>
      <c r="V32">
        <v>0</v>
      </c>
      <c r="W32">
        <v>0</v>
      </c>
      <c r="X32">
        <v>26859</v>
      </c>
      <c r="Y32">
        <v>35818.618999999999</v>
      </c>
      <c r="Z32">
        <v>0</v>
      </c>
      <c r="AA32">
        <v>0</v>
      </c>
      <c r="AB32">
        <v>0</v>
      </c>
      <c r="AC32">
        <f t="shared" si="0"/>
        <v>-2708.0942285603614</v>
      </c>
      <c r="AD32">
        <f t="shared" si="1"/>
        <v>101701.05909999998</v>
      </c>
    </row>
    <row r="33" spans="1:30" x14ac:dyDescent="0.2">
      <c r="A33" s="1">
        <v>31</v>
      </c>
      <c r="B33" t="s">
        <v>27</v>
      </c>
      <c r="C33" t="s">
        <v>32</v>
      </c>
      <c r="D33">
        <v>4</v>
      </c>
      <c r="E33">
        <v>458.17500000000001</v>
      </c>
      <c r="F33">
        <v>304.21499999999997</v>
      </c>
      <c r="G33">
        <v>6802509.165</v>
      </c>
      <c r="H33">
        <v>4616307.6539000003</v>
      </c>
      <c r="I33">
        <v>-2186201.5110999998</v>
      </c>
      <c r="J33">
        <v>1653151.7538999999</v>
      </c>
      <c r="K33">
        <v>1288068.9632999999</v>
      </c>
      <c r="L33">
        <v>-1821118.7205000001</v>
      </c>
      <c r="M33">
        <v>11.855409999999999</v>
      </c>
      <c r="N33">
        <v>-261.53073999999981</v>
      </c>
      <c r="O33">
        <v>468.03430999999989</v>
      </c>
      <c r="P33">
        <v>1294907.704999998</v>
      </c>
      <c r="Q33">
        <v>696125.6420000029</v>
      </c>
      <c r="R33">
        <v>5087.9570000000003</v>
      </c>
      <c r="S33">
        <v>593508.34100000001</v>
      </c>
      <c r="T33">
        <v>6050.8869999999997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f t="shared" si="0"/>
        <v>-2867.5632040032001</v>
      </c>
      <c r="AD33">
        <f t="shared" si="1"/>
        <v>533049.75720000011</v>
      </c>
    </row>
    <row r="34" spans="1:30" x14ac:dyDescent="0.2">
      <c r="A34" s="1">
        <v>32</v>
      </c>
      <c r="B34" t="s">
        <v>27</v>
      </c>
      <c r="C34" t="s">
        <v>35</v>
      </c>
      <c r="D34">
        <v>1</v>
      </c>
      <c r="E34">
        <v>0</v>
      </c>
      <c r="F34">
        <v>0</v>
      </c>
      <c r="G34">
        <v>4406321.5554</v>
      </c>
      <c r="H34">
        <v>4406321.5554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262353</v>
      </c>
      <c r="Y34">
        <v>349868.652</v>
      </c>
      <c r="Z34">
        <v>12454.88294</v>
      </c>
      <c r="AA34">
        <v>9963.9034200000006</v>
      </c>
      <c r="AB34">
        <v>0</v>
      </c>
      <c r="AC34">
        <f t="shared" si="0"/>
        <v>0</v>
      </c>
      <c r="AD34">
        <f t="shared" si="1"/>
        <v>0</v>
      </c>
    </row>
    <row r="35" spans="1:30" x14ac:dyDescent="0.2">
      <c r="A35" s="1">
        <v>33</v>
      </c>
      <c r="B35" t="s">
        <v>27</v>
      </c>
      <c r="C35" t="s">
        <v>34</v>
      </c>
      <c r="D35">
        <v>4</v>
      </c>
      <c r="E35">
        <v>135.50800000000001</v>
      </c>
      <c r="F35">
        <v>10.536</v>
      </c>
      <c r="G35">
        <v>970781.81050000002</v>
      </c>
      <c r="H35">
        <v>540751.01130000001</v>
      </c>
      <c r="I35">
        <v>-430030.79920000001</v>
      </c>
      <c r="J35">
        <v>326443.59009999997</v>
      </c>
      <c r="K35">
        <v>197536.3548</v>
      </c>
      <c r="L35">
        <v>-301123.56390000001</v>
      </c>
      <c r="M35">
        <v>1.6599900000000001</v>
      </c>
      <c r="N35">
        <v>-55.224969999999971</v>
      </c>
      <c r="O35">
        <v>65.533799999999999</v>
      </c>
      <c r="P35">
        <v>249056.7630000003</v>
      </c>
      <c r="Q35">
        <v>29064.03499999992</v>
      </c>
      <c r="R35">
        <v>1451.319</v>
      </c>
      <c r="S35">
        <v>28138.931</v>
      </c>
      <c r="T35">
        <v>256.91800000000001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f t="shared" si="0"/>
        <v>-2944.5290405631176</v>
      </c>
      <c r="AD35">
        <f t="shared" si="1"/>
        <v>103587.20910000001</v>
      </c>
    </row>
    <row r="36" spans="1:30" x14ac:dyDescent="0.2">
      <c r="A36" s="1">
        <v>34</v>
      </c>
      <c r="B36" t="s">
        <v>30</v>
      </c>
      <c r="C36" t="s">
        <v>32</v>
      </c>
      <c r="D36">
        <v>4</v>
      </c>
      <c r="E36">
        <v>443.714</v>
      </c>
      <c r="F36">
        <v>291.74099999999999</v>
      </c>
      <c r="G36">
        <v>5894497.1716999998</v>
      </c>
      <c r="H36">
        <v>4316724.7610999998</v>
      </c>
      <c r="I36">
        <v>-1577772.4106000001</v>
      </c>
      <c r="J36">
        <v>1595099.9824000001</v>
      </c>
      <c r="K36">
        <v>1171798.2038</v>
      </c>
      <c r="L36">
        <v>-1154470.6321</v>
      </c>
      <c r="M36">
        <v>7.0448499999999994</v>
      </c>
      <c r="N36">
        <v>400.97475999999978</v>
      </c>
      <c r="O36">
        <v>278.12064000000021</v>
      </c>
      <c r="P36">
        <v>996353.18799999962</v>
      </c>
      <c r="Q36">
        <v>520385.37500000099</v>
      </c>
      <c r="R36">
        <v>4083.8780000000002</v>
      </c>
      <c r="S36">
        <v>626094.36300000001</v>
      </c>
      <c r="T36">
        <v>5604.067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f t="shared" si="0"/>
        <v>-2145.3010865382657</v>
      </c>
      <c r="AD36">
        <f t="shared" si="1"/>
        <v>-17327.571699999971</v>
      </c>
    </row>
    <row r="37" spans="1:30" x14ac:dyDescent="0.2">
      <c r="A37" s="1">
        <v>35</v>
      </c>
      <c r="B37" t="s">
        <v>29</v>
      </c>
      <c r="C37" t="s">
        <v>32</v>
      </c>
      <c r="D37">
        <v>4</v>
      </c>
      <c r="E37">
        <v>358.65899999999999</v>
      </c>
      <c r="F37">
        <v>119.587</v>
      </c>
      <c r="G37" s="4">
        <v>7081787.3504999997</v>
      </c>
      <c r="H37" s="4">
        <v>6135051.8035000004</v>
      </c>
      <c r="I37" s="4">
        <v>-946735.54699999932</v>
      </c>
      <c r="J37" s="4">
        <v>1051594.1011999999</v>
      </c>
      <c r="K37">
        <v>967535.55649999995</v>
      </c>
      <c r="L37">
        <v>-862677.00219999999</v>
      </c>
      <c r="M37">
        <v>7.537259999999999</v>
      </c>
      <c r="N37">
        <v>357.32253999999989</v>
      </c>
      <c r="O37">
        <v>297.56002000000001</v>
      </c>
      <c r="P37">
        <v>696202.07799999695</v>
      </c>
      <c r="Q37">
        <v>334613.15999999963</v>
      </c>
      <c r="R37">
        <v>566.279</v>
      </c>
      <c r="S37">
        <v>701688.33200000005</v>
      </c>
      <c r="T37">
        <v>4352.1390000000001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f t="shared" si="0"/>
        <v>-1979.5995094574746</v>
      </c>
      <c r="AD37">
        <f t="shared" si="1"/>
        <v>-104858.55429999996</v>
      </c>
    </row>
    <row r="38" spans="1:30" x14ac:dyDescent="0.2">
      <c r="A38" s="1">
        <v>36</v>
      </c>
      <c r="B38" t="s">
        <v>30</v>
      </c>
      <c r="C38" t="s">
        <v>31</v>
      </c>
      <c r="D38">
        <v>4</v>
      </c>
      <c r="E38">
        <v>168.97399999999999</v>
      </c>
      <c r="F38">
        <v>0</v>
      </c>
      <c r="G38">
        <v>1128538.3426999999</v>
      </c>
      <c r="H38">
        <v>741641.52740000002</v>
      </c>
      <c r="I38">
        <v>-386896.8152999999</v>
      </c>
      <c r="J38">
        <v>380190.63089999999</v>
      </c>
      <c r="K38">
        <v>142519.95860000001</v>
      </c>
      <c r="L38">
        <v>-149226.14300000001</v>
      </c>
      <c r="M38">
        <v>0.75878999999999996</v>
      </c>
      <c r="N38">
        <v>35.304189999999942</v>
      </c>
      <c r="O38">
        <v>29.956109999999981</v>
      </c>
      <c r="P38">
        <v>166688.33000000039</v>
      </c>
      <c r="Q38">
        <v>0</v>
      </c>
      <c r="R38">
        <v>1178.296</v>
      </c>
      <c r="S38">
        <v>42373.163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f t="shared" si="0"/>
        <v>-2289.6825268976286</v>
      </c>
      <c r="AD38">
        <f t="shared" si="1"/>
        <v>6706.1843999999983</v>
      </c>
    </row>
    <row r="39" spans="1:30" x14ac:dyDescent="0.2">
      <c r="A39" s="1">
        <v>37</v>
      </c>
      <c r="B39" t="s">
        <v>29</v>
      </c>
      <c r="C39" t="s">
        <v>33</v>
      </c>
      <c r="D39">
        <v>4</v>
      </c>
      <c r="E39">
        <v>696.15</v>
      </c>
      <c r="F39">
        <v>5.47</v>
      </c>
      <c r="G39" s="4">
        <v>15239376.2476</v>
      </c>
      <c r="H39" s="4">
        <v>13385514.368799999</v>
      </c>
      <c r="I39" s="4">
        <v>-1853861.878800001</v>
      </c>
      <c r="J39" s="4">
        <v>1577526.7694000001</v>
      </c>
      <c r="K39">
        <v>258842.92850000001</v>
      </c>
      <c r="L39">
        <v>-535178.03789999895</v>
      </c>
      <c r="M39">
        <v>1.93319</v>
      </c>
      <c r="N39">
        <v>64.77544999999995</v>
      </c>
      <c r="O39">
        <v>76.319369999999992</v>
      </c>
      <c r="P39">
        <v>990253.0420000006</v>
      </c>
      <c r="Q39">
        <v>11067.51799999996</v>
      </c>
      <c r="R39">
        <v>1166.519</v>
      </c>
      <c r="S39">
        <v>943663.71299999999</v>
      </c>
      <c r="T39">
        <v>149.29900000000001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f t="shared" si="0"/>
        <v>-2642.2591699210411</v>
      </c>
      <c r="AD39">
        <f t="shared" si="1"/>
        <v>276335.10939999891</v>
      </c>
    </row>
    <row r="40" spans="1:30" x14ac:dyDescent="0.2">
      <c r="A40" s="1">
        <v>38</v>
      </c>
      <c r="B40" t="s">
        <v>28</v>
      </c>
      <c r="C40" t="s">
        <v>33</v>
      </c>
      <c r="D40">
        <v>4</v>
      </c>
      <c r="E40">
        <v>947.07899999999995</v>
      </c>
      <c r="F40">
        <v>3.3210000000000002</v>
      </c>
      <c r="G40">
        <v>15348280.417300001</v>
      </c>
      <c r="H40">
        <v>12516488.899</v>
      </c>
      <c r="I40">
        <v>-2831791.518300001</v>
      </c>
      <c r="J40">
        <v>2137721.4178999998</v>
      </c>
      <c r="K40">
        <v>34097.679799999998</v>
      </c>
      <c r="L40">
        <v>-728167.78030000068</v>
      </c>
      <c r="M40">
        <v>-2.0903899999999989</v>
      </c>
      <c r="N40">
        <v>-90.95264000000013</v>
      </c>
      <c r="O40">
        <v>-82.52566999999992</v>
      </c>
      <c r="P40">
        <v>2448163.4430000032</v>
      </c>
      <c r="Q40">
        <v>6922.1369999999106</v>
      </c>
      <c r="R40">
        <v>135.179</v>
      </c>
      <c r="S40">
        <v>2505318.9589999998</v>
      </c>
      <c r="T40">
        <v>102.343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f t="shared" si="0"/>
        <v>-2979.5786177399</v>
      </c>
      <c r="AD40">
        <f t="shared" si="1"/>
        <v>694070.10050000064</v>
      </c>
    </row>
    <row r="41" spans="1:30" x14ac:dyDescent="0.2">
      <c r="A41" s="1">
        <v>39</v>
      </c>
      <c r="B41" t="s">
        <v>27</v>
      </c>
      <c r="C41" t="s">
        <v>31</v>
      </c>
      <c r="D41">
        <v>3</v>
      </c>
      <c r="E41">
        <v>0</v>
      </c>
      <c r="F41">
        <v>0</v>
      </c>
      <c r="G41">
        <v>841531.34739999997</v>
      </c>
      <c r="H41">
        <v>841531.34739999997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26859</v>
      </c>
      <c r="Y41">
        <v>35818.618999999999</v>
      </c>
      <c r="Z41">
        <v>1869.8102100000001</v>
      </c>
      <c r="AA41">
        <v>1495.8485000000001</v>
      </c>
      <c r="AB41">
        <v>0</v>
      </c>
      <c r="AC41">
        <f t="shared" si="0"/>
        <v>0</v>
      </c>
      <c r="AD41">
        <f t="shared" si="1"/>
        <v>0</v>
      </c>
    </row>
    <row r="42" spans="1:30" x14ac:dyDescent="0.2">
      <c r="A42" s="1">
        <v>40</v>
      </c>
      <c r="B42" t="s">
        <v>29</v>
      </c>
      <c r="C42" t="s">
        <v>34</v>
      </c>
      <c r="D42">
        <v>4</v>
      </c>
      <c r="E42">
        <v>52.167000000000002</v>
      </c>
      <c r="F42">
        <v>4.2270000000000003</v>
      </c>
      <c r="G42" s="4">
        <v>663063.63589999999</v>
      </c>
      <c r="H42" s="4">
        <v>553050.13100000005</v>
      </c>
      <c r="I42" s="4">
        <v>-110013.5048999999</v>
      </c>
      <c r="J42" s="4">
        <v>126021.9032</v>
      </c>
      <c r="K42">
        <v>78135.996599999999</v>
      </c>
      <c r="L42">
        <v>-62127.598400000083</v>
      </c>
      <c r="M42">
        <v>0.60063</v>
      </c>
      <c r="N42">
        <v>29.721119999999999</v>
      </c>
      <c r="O42">
        <v>23.712070000000001</v>
      </c>
      <c r="P42">
        <v>45937.314000000079</v>
      </c>
      <c r="Q42">
        <v>14056.91599999997</v>
      </c>
      <c r="R42">
        <v>212.22800000000001</v>
      </c>
      <c r="S42">
        <v>28665.652999999998</v>
      </c>
      <c r="T42">
        <v>184.97200000000001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f t="shared" si="0"/>
        <v>-1950.801590594742</v>
      </c>
      <c r="AD42">
        <f t="shared" si="1"/>
        <v>-16008.398199999916</v>
      </c>
    </row>
    <row r="43" spans="1:30" x14ac:dyDescent="0.2">
      <c r="A43" s="1">
        <v>41</v>
      </c>
      <c r="B43" t="s">
        <v>30</v>
      </c>
      <c r="C43" t="s">
        <v>35</v>
      </c>
      <c r="D43">
        <v>4</v>
      </c>
      <c r="E43">
        <v>1443.4169999999999</v>
      </c>
      <c r="F43">
        <v>28.904</v>
      </c>
      <c r="G43">
        <v>7449705.5993999997</v>
      </c>
      <c r="H43">
        <v>4094779.7571999999</v>
      </c>
      <c r="I43">
        <v>-3354925.8421999998</v>
      </c>
      <c r="J43">
        <v>3306809.8517999998</v>
      </c>
      <c r="K43">
        <v>911419.79559999995</v>
      </c>
      <c r="L43">
        <v>-959535.78590000002</v>
      </c>
      <c r="M43">
        <v>5.1916899999999986</v>
      </c>
      <c r="N43">
        <v>210.72886000000031</v>
      </c>
      <c r="O43">
        <v>204.96073000000001</v>
      </c>
      <c r="P43">
        <v>1171338.398999999</v>
      </c>
      <c r="Q43">
        <v>33845.0520000018</v>
      </c>
      <c r="R43">
        <v>7169.7380000000003</v>
      </c>
      <c r="S43">
        <v>449397.71100000001</v>
      </c>
      <c r="T43">
        <v>365.49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f t="shared" si="0"/>
        <v>-2278.6646676913529</v>
      </c>
      <c r="AD43">
        <f t="shared" si="1"/>
        <v>48115.990300000063</v>
      </c>
    </row>
    <row r="44" spans="1:30" x14ac:dyDescent="0.2">
      <c r="A44" s="1">
        <v>42</v>
      </c>
      <c r="B44" t="s">
        <v>29</v>
      </c>
      <c r="C44" t="s">
        <v>31</v>
      </c>
      <c r="D44">
        <v>4</v>
      </c>
      <c r="E44">
        <v>70.707999999999998</v>
      </c>
      <c r="F44">
        <v>0</v>
      </c>
      <c r="G44" s="4">
        <v>1097298.0533</v>
      </c>
      <c r="H44" s="4">
        <v>935896.80559999996</v>
      </c>
      <c r="I44" s="4">
        <v>-161401.24770000009</v>
      </c>
      <c r="J44" s="4">
        <v>159093.196</v>
      </c>
      <c r="K44">
        <v>27556.7336</v>
      </c>
      <c r="L44">
        <v>-29864.785299999989</v>
      </c>
      <c r="M44">
        <v>0.214</v>
      </c>
      <c r="N44">
        <v>9.6398800000000051</v>
      </c>
      <c r="O44">
        <v>8.4485099999999989</v>
      </c>
      <c r="P44">
        <v>39844.971000000041</v>
      </c>
      <c r="Q44">
        <v>0</v>
      </c>
      <c r="R44">
        <v>140.083</v>
      </c>
      <c r="S44">
        <v>28354.124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f t="shared" si="0"/>
        <v>-2282.644788425639</v>
      </c>
      <c r="AD44">
        <f t="shared" si="1"/>
        <v>2308.0516999999891</v>
      </c>
    </row>
    <row r="45" spans="1:30" x14ac:dyDescent="0.2">
      <c r="A45" s="1">
        <v>43</v>
      </c>
      <c r="B45" t="s">
        <v>30</v>
      </c>
      <c r="C45" t="s">
        <v>33</v>
      </c>
      <c r="D45">
        <v>4</v>
      </c>
      <c r="E45">
        <v>1544.5650000000001</v>
      </c>
      <c r="F45">
        <v>13.162000000000001</v>
      </c>
      <c r="G45">
        <v>11963471.497500001</v>
      </c>
      <c r="H45">
        <v>8331701.7824999997</v>
      </c>
      <c r="I45">
        <v>-3631769.7150000008</v>
      </c>
      <c r="J45">
        <v>3502194.5534000001</v>
      </c>
      <c r="K45">
        <v>768856.42279999994</v>
      </c>
      <c r="L45">
        <v>-898431.58430000022</v>
      </c>
      <c r="M45">
        <v>3.2239499999999972</v>
      </c>
      <c r="N45">
        <v>112.2340600000005</v>
      </c>
      <c r="O45">
        <v>127.27669999999971</v>
      </c>
      <c r="P45">
        <v>1329642.1390000021</v>
      </c>
      <c r="Q45">
        <v>17302.1689999999</v>
      </c>
      <c r="R45">
        <v>6164.8230000000003</v>
      </c>
      <c r="S45">
        <v>710954.04399999999</v>
      </c>
      <c r="T45">
        <v>191.767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f t="shared" si="0"/>
        <v>-2331.4545584688462</v>
      </c>
      <c r="AD45">
        <f t="shared" si="1"/>
        <v>129575.16150000028</v>
      </c>
    </row>
    <row r="46" spans="1:30" x14ac:dyDescent="0.2">
      <c r="A46" s="1">
        <v>44</v>
      </c>
      <c r="B46" t="s">
        <v>27</v>
      </c>
      <c r="C46" t="s">
        <v>33</v>
      </c>
      <c r="D46">
        <v>3</v>
      </c>
      <c r="E46">
        <v>0</v>
      </c>
      <c r="F46">
        <v>0</v>
      </c>
      <c r="G46">
        <v>8957951.3136</v>
      </c>
      <c r="H46">
        <v>8957951.3136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475102</v>
      </c>
      <c r="Y46">
        <v>633586.41399999999</v>
      </c>
      <c r="Z46">
        <v>10457.966710000001</v>
      </c>
      <c r="AA46">
        <v>8366.37327</v>
      </c>
      <c r="AB46">
        <v>0</v>
      </c>
      <c r="AC46">
        <f t="shared" si="0"/>
        <v>0</v>
      </c>
      <c r="AD46">
        <f t="shared" si="1"/>
        <v>0</v>
      </c>
    </row>
    <row r="47" spans="1:30" x14ac:dyDescent="0.2">
      <c r="A47" s="1">
        <v>45</v>
      </c>
      <c r="B47" t="s">
        <v>28</v>
      </c>
      <c r="C47" t="s">
        <v>31</v>
      </c>
      <c r="D47">
        <v>4</v>
      </c>
      <c r="E47">
        <v>117.179</v>
      </c>
      <c r="F47">
        <v>0</v>
      </c>
      <c r="G47">
        <v>1337866.9683000001</v>
      </c>
      <c r="H47">
        <v>1010903.1827</v>
      </c>
      <c r="I47">
        <v>-326963.78560000012</v>
      </c>
      <c r="J47">
        <v>263653.2697</v>
      </c>
      <c r="K47">
        <v>1391.8796</v>
      </c>
      <c r="L47">
        <v>-64702.395400000038</v>
      </c>
      <c r="M47">
        <v>-0.18931000000000001</v>
      </c>
      <c r="N47">
        <v>-8.9769600000000214</v>
      </c>
      <c r="O47">
        <v>-7.4737099999999916</v>
      </c>
      <c r="P47">
        <v>214510.68100000001</v>
      </c>
      <c r="Q47">
        <v>0</v>
      </c>
      <c r="R47">
        <v>9.6959999999999997</v>
      </c>
      <c r="S47">
        <v>217760.24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f t="shared" si="0"/>
        <v>-2790.2933597316937</v>
      </c>
      <c r="AD47">
        <f t="shared" si="1"/>
        <v>63310.515800000037</v>
      </c>
    </row>
    <row r="48" spans="1:30" x14ac:dyDescent="0.2">
      <c r="A48" s="1">
        <v>46</v>
      </c>
      <c r="B48" t="s">
        <v>30</v>
      </c>
      <c r="C48" t="s">
        <v>34</v>
      </c>
      <c r="D48">
        <v>4</v>
      </c>
      <c r="E48">
        <v>110.893</v>
      </c>
      <c r="F48">
        <v>10.067</v>
      </c>
      <c r="G48">
        <v>761134.85010000004</v>
      </c>
      <c r="H48">
        <v>492983.5625</v>
      </c>
      <c r="I48">
        <v>-268151.28759999998</v>
      </c>
      <c r="J48">
        <v>270101.25290000002</v>
      </c>
      <c r="K48">
        <v>172193.77040000001</v>
      </c>
      <c r="L48">
        <v>-170243.8051</v>
      </c>
      <c r="M48">
        <v>0.95765999999999984</v>
      </c>
      <c r="N48">
        <v>55.42722999999998</v>
      </c>
      <c r="O48">
        <v>37.806989999999992</v>
      </c>
      <c r="P48">
        <v>157690.84900000019</v>
      </c>
      <c r="Q48">
        <v>21910.992000000031</v>
      </c>
      <c r="R48">
        <v>1185.6320000000001</v>
      </c>
      <c r="S48">
        <v>32107.483</v>
      </c>
      <c r="T48">
        <v>237.99600000000001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f t="shared" si="0"/>
        <v>-2216.8591898148147</v>
      </c>
      <c r="AD48">
        <f t="shared" si="1"/>
        <v>-1949.9653000000108</v>
      </c>
    </row>
    <row r="49" spans="1:30" x14ac:dyDescent="0.2">
      <c r="A49" s="1">
        <v>47</v>
      </c>
      <c r="B49" t="s">
        <v>27</v>
      </c>
      <c r="C49" t="s">
        <v>35</v>
      </c>
      <c r="D49">
        <v>3</v>
      </c>
      <c r="E49">
        <v>0</v>
      </c>
      <c r="F49">
        <v>0</v>
      </c>
      <c r="G49">
        <v>4406321.5554</v>
      </c>
      <c r="H49">
        <v>4406321.5554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262353</v>
      </c>
      <c r="Y49">
        <v>349868.652</v>
      </c>
      <c r="Z49">
        <v>12454.88294</v>
      </c>
      <c r="AA49">
        <v>9963.9034200000006</v>
      </c>
      <c r="AB49">
        <v>0</v>
      </c>
      <c r="AC49">
        <f t="shared" si="0"/>
        <v>0</v>
      </c>
      <c r="AD49">
        <f t="shared" si="1"/>
        <v>0</v>
      </c>
    </row>
    <row r="50" spans="1:30" x14ac:dyDescent="0.2">
      <c r="A50" s="1">
        <v>48</v>
      </c>
      <c r="B50" t="s">
        <v>27</v>
      </c>
      <c r="C50" t="s">
        <v>31</v>
      </c>
      <c r="D50">
        <v>1</v>
      </c>
      <c r="E50">
        <v>0</v>
      </c>
      <c r="F50">
        <v>0</v>
      </c>
      <c r="G50">
        <v>841531.34739999997</v>
      </c>
      <c r="H50">
        <v>841531.34739999997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26859</v>
      </c>
      <c r="Y50">
        <v>35818.618999999999</v>
      </c>
      <c r="Z50">
        <v>1869.8102100000001</v>
      </c>
      <c r="AA50">
        <v>1495.8485000000001</v>
      </c>
      <c r="AB50">
        <v>0</v>
      </c>
      <c r="AC50">
        <f t="shared" si="0"/>
        <v>0</v>
      </c>
      <c r="AD50">
        <f t="shared" si="1"/>
        <v>0</v>
      </c>
    </row>
    <row r="51" spans="1:30" x14ac:dyDescent="0.2">
      <c r="A51" s="1">
        <v>49</v>
      </c>
      <c r="B51" t="s">
        <v>28</v>
      </c>
      <c r="C51" t="s">
        <v>34</v>
      </c>
      <c r="D51">
        <v>4</v>
      </c>
      <c r="E51">
        <v>102.958</v>
      </c>
      <c r="F51">
        <v>2.6720000000000002</v>
      </c>
      <c r="G51">
        <v>1080102.6725000001</v>
      </c>
      <c r="H51">
        <v>783288.37139999995</v>
      </c>
      <c r="I51">
        <v>-296814.30110000022</v>
      </c>
      <c r="J51">
        <v>237122.1973</v>
      </c>
      <c r="K51">
        <v>22596.401699999999</v>
      </c>
      <c r="L51">
        <v>-82288.50549999997</v>
      </c>
      <c r="M51">
        <v>-7.573999999999978E-2</v>
      </c>
      <c r="N51">
        <v>-3.459679999999993</v>
      </c>
      <c r="O51">
        <v>-2.9898399999999969</v>
      </c>
      <c r="P51">
        <v>233000.53699999949</v>
      </c>
      <c r="Q51">
        <v>8587.930999999995</v>
      </c>
      <c r="R51">
        <v>30.965</v>
      </c>
      <c r="S51">
        <v>235304.815</v>
      </c>
      <c r="T51">
        <v>126.446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f t="shared" si="0"/>
        <v>-2809.9432083688366</v>
      </c>
      <c r="AD51">
        <f t="shared" si="1"/>
        <v>59692.103799999968</v>
      </c>
    </row>
    <row r="52" spans="1:30" x14ac:dyDescent="0.2">
      <c r="A52" s="1">
        <v>50</v>
      </c>
      <c r="B52" t="s">
        <v>29</v>
      </c>
      <c r="C52" t="s">
        <v>35</v>
      </c>
      <c r="D52">
        <v>4</v>
      </c>
      <c r="E52">
        <v>726.53399999999999</v>
      </c>
      <c r="F52">
        <v>11.327</v>
      </c>
      <c r="G52" s="4">
        <v>7298799.3898</v>
      </c>
      <c r="H52" s="4">
        <v>5519424.9567999998</v>
      </c>
      <c r="I52" s="4">
        <v>-1779374.433</v>
      </c>
      <c r="J52" s="4">
        <v>1657869.9937</v>
      </c>
      <c r="K52">
        <v>244089.89920000001</v>
      </c>
      <c r="L52">
        <v>-365594.33849999961</v>
      </c>
      <c r="M52">
        <v>1.8812899999999999</v>
      </c>
      <c r="N52">
        <v>76.028970000000086</v>
      </c>
      <c r="O52">
        <v>74.270590000000013</v>
      </c>
      <c r="P52">
        <v>531143.35399999924</v>
      </c>
      <c r="Q52">
        <v>21115.54300000197</v>
      </c>
      <c r="R52">
        <v>958.62099999999998</v>
      </c>
      <c r="S52">
        <v>468535.91399999999</v>
      </c>
      <c r="T52">
        <v>282.17899999999997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f t="shared" si="0"/>
        <v>-2411.5306717660915</v>
      </c>
      <c r="AD52">
        <f t="shared" si="1"/>
        <v>121504.43929999959</v>
      </c>
    </row>
    <row r="53" spans="1:30" x14ac:dyDescent="0.2">
      <c r="A53" s="1">
        <v>51</v>
      </c>
      <c r="B53" t="s">
        <v>27</v>
      </c>
      <c r="C53" t="s">
        <v>35</v>
      </c>
      <c r="D53">
        <v>2</v>
      </c>
      <c r="E53">
        <v>1708.0820000000001</v>
      </c>
      <c r="F53">
        <v>32.698999999999998</v>
      </c>
      <c r="G53">
        <v>8903793.0010000002</v>
      </c>
      <c r="H53">
        <v>4406321.5554</v>
      </c>
      <c r="I53">
        <v>-4497471.4456000002</v>
      </c>
      <c r="J53">
        <v>3910069.1633000001</v>
      </c>
      <c r="K53">
        <v>1152201.7337</v>
      </c>
      <c r="L53">
        <v>-1739604.0160999999</v>
      </c>
      <c r="M53">
        <v>10.28176</v>
      </c>
      <c r="N53">
        <v>-283.1133999999999</v>
      </c>
      <c r="O53">
        <v>405.90899999999999</v>
      </c>
      <c r="P53">
        <v>1432197.9750000041</v>
      </c>
      <c r="Q53">
        <v>44586.96300000159</v>
      </c>
      <c r="R53">
        <v>9570.6589999999997</v>
      </c>
      <c r="S53">
        <v>0</v>
      </c>
      <c r="T53">
        <v>393.22899999999998</v>
      </c>
      <c r="U53">
        <v>0</v>
      </c>
      <c r="V53">
        <v>0</v>
      </c>
      <c r="W53">
        <v>0</v>
      </c>
      <c r="X53">
        <v>262353</v>
      </c>
      <c r="Y53">
        <v>349868.652</v>
      </c>
      <c r="Z53">
        <v>0</v>
      </c>
      <c r="AA53">
        <v>0</v>
      </c>
      <c r="AB53">
        <v>0</v>
      </c>
      <c r="AC53">
        <f t="shared" si="0"/>
        <v>-2583.5940566906461</v>
      </c>
      <c r="AD53">
        <f t="shared" si="1"/>
        <v>587402.28239999991</v>
      </c>
    </row>
    <row r="54" spans="1:30" x14ac:dyDescent="0.2">
      <c r="A54" s="1">
        <v>52</v>
      </c>
      <c r="B54" t="s">
        <v>28</v>
      </c>
      <c r="C54" t="s">
        <v>35</v>
      </c>
      <c r="D54">
        <v>4</v>
      </c>
      <c r="E54">
        <v>1386.0619999999999</v>
      </c>
      <c r="F54">
        <v>7.7670000000000003</v>
      </c>
      <c r="G54">
        <v>11175182.0244</v>
      </c>
      <c r="H54">
        <v>7392320.5526000001</v>
      </c>
      <c r="I54">
        <v>-3782861.471799999</v>
      </c>
      <c r="J54">
        <v>3134526.2346999999</v>
      </c>
      <c r="K54">
        <v>52097.029199999997</v>
      </c>
      <c r="L54">
        <v>-700432.26619999949</v>
      </c>
      <c r="M54">
        <v>-1.6272300000000031</v>
      </c>
      <c r="N54">
        <v>-82.429680000000161</v>
      </c>
      <c r="O54">
        <v>-64.2406000000001</v>
      </c>
      <c r="P54">
        <v>2276813.6370000001</v>
      </c>
      <c r="Q54">
        <v>13580.061000001349</v>
      </c>
      <c r="R54">
        <v>162.815</v>
      </c>
      <c r="S54">
        <v>2314969.1170000001</v>
      </c>
      <c r="T54">
        <v>200.083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f t="shared" si="0"/>
        <v>-2714.0068629652556</v>
      </c>
      <c r="AD54">
        <f t="shared" si="1"/>
        <v>648335.2369999995</v>
      </c>
    </row>
    <row r="55" spans="1:30" x14ac:dyDescent="0.2">
      <c r="A55" s="1">
        <v>53</v>
      </c>
      <c r="B55" t="s">
        <v>27</v>
      </c>
      <c r="C55" t="s">
        <v>33</v>
      </c>
      <c r="D55">
        <v>2</v>
      </c>
      <c r="E55">
        <v>1662.825</v>
      </c>
      <c r="F55">
        <v>14.276999999999999</v>
      </c>
      <c r="G55">
        <v>13343721.4614</v>
      </c>
      <c r="H55">
        <v>8957951.3136</v>
      </c>
      <c r="I55">
        <v>-4385770.1478000004</v>
      </c>
      <c r="J55">
        <v>3770558.4067000002</v>
      </c>
      <c r="K55">
        <v>967467.20539999998</v>
      </c>
      <c r="L55">
        <v>-1582678.9465999999</v>
      </c>
      <c r="M55">
        <v>7.6830699999999998</v>
      </c>
      <c r="N55">
        <v>-318.47162000000009</v>
      </c>
      <c r="O55">
        <v>303.31650000000002</v>
      </c>
      <c r="P55">
        <v>1320980.933</v>
      </c>
      <c r="Q55">
        <v>22587.07899999994</v>
      </c>
      <c r="R55">
        <v>8159.4229999999998</v>
      </c>
      <c r="S55">
        <v>0</v>
      </c>
      <c r="T55">
        <v>206.95</v>
      </c>
      <c r="U55">
        <v>0</v>
      </c>
      <c r="V55">
        <v>0</v>
      </c>
      <c r="W55">
        <v>0</v>
      </c>
      <c r="X55">
        <v>475102</v>
      </c>
      <c r="Y55">
        <v>633586.41399999999</v>
      </c>
      <c r="Z55">
        <v>0</v>
      </c>
      <c r="AA55">
        <v>0</v>
      </c>
      <c r="AB55">
        <v>0</v>
      </c>
      <c r="AC55">
        <f t="shared" si="0"/>
        <v>-2615.088496585181</v>
      </c>
      <c r="AD55">
        <f t="shared" si="1"/>
        <v>615211.74119999993</v>
      </c>
    </row>
    <row r="56" spans="1:30" x14ac:dyDescent="0.2">
      <c r="A56" s="1">
        <v>54</v>
      </c>
      <c r="B56" t="s">
        <v>28</v>
      </c>
      <c r="C56" t="s">
        <v>35</v>
      </c>
      <c r="D56">
        <v>3</v>
      </c>
      <c r="E56">
        <v>0</v>
      </c>
      <c r="F56">
        <v>1.504</v>
      </c>
      <c r="G56">
        <v>7390381.6242000004</v>
      </c>
      <c r="H56">
        <v>7392320.5526000001</v>
      </c>
      <c r="I56">
        <v>1938.928399999626</v>
      </c>
      <c r="J56">
        <v>3384.7995000000001</v>
      </c>
      <c r="K56">
        <v>14896.207299999989</v>
      </c>
      <c r="L56">
        <v>-8860.7909999992698</v>
      </c>
      <c r="M56">
        <v>0.13734999999999861</v>
      </c>
      <c r="N56">
        <v>4.0600699999998326</v>
      </c>
      <c r="O56">
        <v>5.4222900000000376</v>
      </c>
      <c r="P56">
        <v>0</v>
      </c>
      <c r="Q56">
        <v>7015.2999999996237</v>
      </c>
      <c r="R56">
        <v>0</v>
      </c>
      <c r="S56">
        <v>0</v>
      </c>
      <c r="T56">
        <v>103.75</v>
      </c>
      <c r="U56">
        <v>0</v>
      </c>
      <c r="V56">
        <v>0</v>
      </c>
      <c r="W56">
        <v>0</v>
      </c>
      <c r="X56">
        <v>1735906</v>
      </c>
      <c r="Y56">
        <v>2314969.1170000001</v>
      </c>
      <c r="Z56">
        <v>323.93583000000001</v>
      </c>
      <c r="AA56">
        <v>259.14868999999999</v>
      </c>
      <c r="AB56">
        <v>8.2899999999999991</v>
      </c>
      <c r="AC56">
        <f t="shared" si="0"/>
        <v>1289.1811170210278</v>
      </c>
      <c r="AD56">
        <f t="shared" si="1"/>
        <v>-6035.4163000007193</v>
      </c>
    </row>
    <row r="57" spans="1:30" x14ac:dyDescent="0.2">
      <c r="A57" s="1">
        <v>55</v>
      </c>
      <c r="B57" t="s">
        <v>27</v>
      </c>
      <c r="C57" t="s">
        <v>34</v>
      </c>
      <c r="D57">
        <v>1</v>
      </c>
      <c r="E57">
        <v>0</v>
      </c>
      <c r="F57">
        <v>0</v>
      </c>
      <c r="G57">
        <v>540751.01130000001</v>
      </c>
      <c r="H57">
        <v>540751.01130000001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22491</v>
      </c>
      <c r="Y57">
        <v>28138.931</v>
      </c>
      <c r="Z57">
        <v>2135.2957999999999</v>
      </c>
      <c r="AA57">
        <v>1708.23658</v>
      </c>
      <c r="AB57">
        <v>0</v>
      </c>
      <c r="AC57">
        <f t="shared" si="0"/>
        <v>0</v>
      </c>
      <c r="AD57">
        <f t="shared" si="1"/>
        <v>0</v>
      </c>
    </row>
    <row r="58" spans="1:30" x14ac:dyDescent="0.2">
      <c r="A58" s="1">
        <v>56</v>
      </c>
      <c r="B58" t="s">
        <v>30</v>
      </c>
      <c r="C58" t="s">
        <v>32</v>
      </c>
      <c r="D58">
        <v>1</v>
      </c>
      <c r="E58">
        <v>0</v>
      </c>
      <c r="F58">
        <v>18.568000000000001</v>
      </c>
      <c r="G58">
        <v>4312315.4906000001</v>
      </c>
      <c r="H58">
        <v>4316724.7610999998</v>
      </c>
      <c r="I58">
        <v>4409.2704999996349</v>
      </c>
      <c r="J58">
        <v>41778.161200000002</v>
      </c>
      <c r="K58">
        <v>225320.28</v>
      </c>
      <c r="L58">
        <v>-170348.56749999989</v>
      </c>
      <c r="M58">
        <v>1.8734700000000011</v>
      </c>
      <c r="N58">
        <v>128.6856499999999</v>
      </c>
      <c r="O58">
        <v>73.962140000000133</v>
      </c>
      <c r="P58">
        <v>0</v>
      </c>
      <c r="Q58">
        <v>155313.59100000531</v>
      </c>
      <c r="R58">
        <v>0</v>
      </c>
      <c r="S58">
        <v>0</v>
      </c>
      <c r="T58">
        <v>1862.856</v>
      </c>
      <c r="U58">
        <v>0</v>
      </c>
      <c r="V58">
        <v>0</v>
      </c>
      <c r="W58">
        <v>0</v>
      </c>
      <c r="X58">
        <v>469484</v>
      </c>
      <c r="Y58">
        <v>626094.36300000001</v>
      </c>
      <c r="Z58">
        <v>9781.3626000000004</v>
      </c>
      <c r="AA58">
        <v>7825.08986</v>
      </c>
      <c r="AB58">
        <v>11.39</v>
      </c>
      <c r="AC58">
        <f t="shared" si="0"/>
        <v>237.46609758722721</v>
      </c>
      <c r="AD58">
        <f t="shared" si="1"/>
        <v>-54971.712500000111</v>
      </c>
    </row>
    <row r="59" spans="1:30" x14ac:dyDescent="0.2">
      <c r="A59" s="1">
        <v>57</v>
      </c>
      <c r="B59" t="s">
        <v>29</v>
      </c>
      <c r="C59" t="s">
        <v>35</v>
      </c>
      <c r="D59">
        <v>3</v>
      </c>
      <c r="E59">
        <v>0</v>
      </c>
      <c r="F59">
        <v>2.0230000000000001</v>
      </c>
      <c r="G59">
        <v>5516020.5344000002</v>
      </c>
      <c r="H59">
        <v>5519424.9567999998</v>
      </c>
      <c r="I59">
        <v>3404.4223999995738</v>
      </c>
      <c r="J59">
        <v>4552.4674000000005</v>
      </c>
      <c r="K59">
        <v>26256.312600000001</v>
      </c>
      <c r="L59">
        <v>-17342.220399999991</v>
      </c>
      <c r="M59">
        <v>0.2111100000000006</v>
      </c>
      <c r="N59">
        <v>10.422730000000101</v>
      </c>
      <c r="O59">
        <v>8.3342600000000093</v>
      </c>
      <c r="P59">
        <v>0</v>
      </c>
      <c r="Q59">
        <v>9994.7749999998196</v>
      </c>
      <c r="R59">
        <v>0</v>
      </c>
      <c r="S59">
        <v>0</v>
      </c>
      <c r="T59">
        <v>133.452</v>
      </c>
      <c r="U59">
        <v>0</v>
      </c>
      <c r="V59">
        <v>0</v>
      </c>
      <c r="W59">
        <v>0</v>
      </c>
      <c r="X59">
        <v>351337</v>
      </c>
      <c r="Y59">
        <v>468535.91399999999</v>
      </c>
      <c r="Z59">
        <v>1384.1825100000001</v>
      </c>
      <c r="AA59">
        <v>1107.3460600000001</v>
      </c>
      <c r="AB59">
        <v>7.46</v>
      </c>
      <c r="AC59">
        <f t="shared" si="0"/>
        <v>1682.8583292138278</v>
      </c>
      <c r="AD59">
        <f t="shared" si="1"/>
        <v>-8914.0922000000101</v>
      </c>
    </row>
    <row r="60" spans="1:30" x14ac:dyDescent="0.2">
      <c r="A60" s="1">
        <v>58</v>
      </c>
      <c r="B60" t="s">
        <v>30</v>
      </c>
      <c r="C60" t="s">
        <v>34</v>
      </c>
      <c r="D60">
        <v>2</v>
      </c>
      <c r="E60">
        <v>110.893</v>
      </c>
      <c r="F60">
        <v>10.067</v>
      </c>
      <c r="G60">
        <v>757357.52179999999</v>
      </c>
      <c r="H60">
        <v>492983.5625</v>
      </c>
      <c r="I60">
        <v>-264373.95929999999</v>
      </c>
      <c r="J60">
        <v>270101.25290000002</v>
      </c>
      <c r="K60">
        <v>172193.77040000001</v>
      </c>
      <c r="L60">
        <v>-166466.4768</v>
      </c>
      <c r="M60">
        <v>0.9803099999999999</v>
      </c>
      <c r="N60">
        <v>58.449849999999977</v>
      </c>
      <c r="O60">
        <v>38.70107999999999</v>
      </c>
      <c r="P60">
        <v>128530.72400000021</v>
      </c>
      <c r="Q60">
        <v>21910.992000000031</v>
      </c>
      <c r="R60">
        <v>1185.6320000000001</v>
      </c>
      <c r="S60">
        <v>0</v>
      </c>
      <c r="T60">
        <v>237.99600000000001</v>
      </c>
      <c r="U60">
        <v>0</v>
      </c>
      <c r="V60">
        <v>0</v>
      </c>
      <c r="W60">
        <v>0</v>
      </c>
      <c r="X60">
        <v>25663</v>
      </c>
      <c r="Y60">
        <v>32107.483</v>
      </c>
      <c r="Z60">
        <v>0</v>
      </c>
      <c r="AA60">
        <v>0</v>
      </c>
      <c r="AB60">
        <v>0</v>
      </c>
      <c r="AC60">
        <f t="shared" si="0"/>
        <v>-2185.631277281746</v>
      </c>
      <c r="AD60">
        <f t="shared" si="1"/>
        <v>-5727.2936000000045</v>
      </c>
    </row>
    <row r="61" spans="1:30" x14ac:dyDescent="0.2">
      <c r="A61" s="1">
        <v>59</v>
      </c>
      <c r="B61" t="s">
        <v>28</v>
      </c>
      <c r="C61" t="s">
        <v>34</v>
      </c>
      <c r="D61">
        <v>3</v>
      </c>
      <c r="E61">
        <v>0</v>
      </c>
      <c r="F61">
        <v>1.141</v>
      </c>
      <c r="G61">
        <v>779978.26879999996</v>
      </c>
      <c r="H61">
        <v>783288.37139999995</v>
      </c>
      <c r="I61">
        <v>3310.1025999999838</v>
      </c>
      <c r="J61">
        <v>2566.5198999999998</v>
      </c>
      <c r="K61">
        <v>15845.5807</v>
      </c>
      <c r="L61">
        <v>-9429.3214000000153</v>
      </c>
      <c r="M61">
        <v>0.14405000000000021</v>
      </c>
      <c r="N61">
        <v>4.3402100000000061</v>
      </c>
      <c r="O61">
        <v>5.6871300000000042</v>
      </c>
      <c r="P61">
        <v>0</v>
      </c>
      <c r="Q61">
        <v>7464.4319999998861</v>
      </c>
      <c r="R61">
        <v>0</v>
      </c>
      <c r="S61">
        <v>0</v>
      </c>
      <c r="T61">
        <v>110.383</v>
      </c>
      <c r="U61">
        <v>0</v>
      </c>
      <c r="V61">
        <v>0</v>
      </c>
      <c r="W61">
        <v>0</v>
      </c>
      <c r="X61">
        <v>176446</v>
      </c>
      <c r="Y61">
        <v>235304.815</v>
      </c>
      <c r="Z61">
        <v>58.784379999999999</v>
      </c>
      <c r="AA61">
        <v>47.027630000000002</v>
      </c>
      <c r="AB61">
        <v>5.8</v>
      </c>
      <c r="AC61">
        <f t="shared" si="0"/>
        <v>2901.0539877300471</v>
      </c>
      <c r="AD61">
        <f t="shared" si="1"/>
        <v>-6416.2592999999852</v>
      </c>
    </row>
    <row r="62" spans="1:30" x14ac:dyDescent="0.2">
      <c r="A62" s="1">
        <v>60</v>
      </c>
      <c r="B62" t="s">
        <v>29</v>
      </c>
      <c r="C62" t="s">
        <v>32</v>
      </c>
      <c r="D62">
        <v>1</v>
      </c>
      <c r="E62">
        <v>0</v>
      </c>
      <c r="F62">
        <v>54.357999999999997</v>
      </c>
      <c r="G62">
        <v>6006477.2472999999</v>
      </c>
      <c r="H62">
        <v>6135051.8035000004</v>
      </c>
      <c r="I62">
        <v>128574.5562000005</v>
      </c>
      <c r="J62">
        <v>122305.3354</v>
      </c>
      <c r="K62">
        <v>804668.90169999993</v>
      </c>
      <c r="L62">
        <v>-528073.07629999984</v>
      </c>
      <c r="M62">
        <v>6.3864000000000001</v>
      </c>
      <c r="N62">
        <v>317.10109999999997</v>
      </c>
      <c r="O62">
        <v>252.12606</v>
      </c>
      <c r="P62">
        <v>0</v>
      </c>
      <c r="Q62">
        <v>313069.09400000062</v>
      </c>
      <c r="R62">
        <v>0</v>
      </c>
      <c r="S62">
        <v>0</v>
      </c>
      <c r="T62">
        <v>4090.4940000000001</v>
      </c>
      <c r="U62">
        <v>0</v>
      </c>
      <c r="V62">
        <v>0</v>
      </c>
      <c r="W62">
        <v>0</v>
      </c>
      <c r="X62">
        <v>526169</v>
      </c>
      <c r="Y62">
        <v>701688.33200000005</v>
      </c>
      <c r="Z62">
        <v>1034.9054699999999</v>
      </c>
      <c r="AA62">
        <v>827.92443000000003</v>
      </c>
      <c r="AB62">
        <v>6.4</v>
      </c>
      <c r="AC62">
        <f t="shared" si="0"/>
        <v>2365.3290444828822</v>
      </c>
      <c r="AD62">
        <f t="shared" si="1"/>
        <v>-276595.82540000009</v>
      </c>
    </row>
    <row r="63" spans="1:30" x14ac:dyDescent="0.2">
      <c r="A63" s="1">
        <v>61</v>
      </c>
      <c r="B63" t="s">
        <v>30</v>
      </c>
      <c r="C63" t="s">
        <v>31</v>
      </c>
      <c r="D63">
        <v>1</v>
      </c>
      <c r="E63">
        <v>0</v>
      </c>
      <c r="F63">
        <v>0</v>
      </c>
      <c r="G63">
        <v>741641.52740000002</v>
      </c>
      <c r="H63">
        <v>741641.52740000002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31774</v>
      </c>
      <c r="Y63">
        <v>42373.163</v>
      </c>
      <c r="Z63">
        <v>1472.8706299999999</v>
      </c>
      <c r="AA63">
        <v>1178.2963500000001</v>
      </c>
      <c r="AB63">
        <v>0</v>
      </c>
      <c r="AC63">
        <f t="shared" si="0"/>
        <v>0</v>
      </c>
      <c r="AD63">
        <f t="shared" si="1"/>
        <v>0</v>
      </c>
    </row>
    <row r="64" spans="1:30" x14ac:dyDescent="0.2">
      <c r="A64" s="1">
        <v>62</v>
      </c>
      <c r="B64" t="s">
        <v>29</v>
      </c>
      <c r="C64" t="s">
        <v>33</v>
      </c>
      <c r="D64">
        <v>1</v>
      </c>
      <c r="E64">
        <v>0</v>
      </c>
      <c r="F64">
        <v>1.4450000000000001</v>
      </c>
      <c r="G64">
        <v>13382288.795399999</v>
      </c>
      <c r="H64">
        <v>13385514.368799999</v>
      </c>
      <c r="I64">
        <v>3225.5734000001098</v>
      </c>
      <c r="J64">
        <v>3251.7530000000002</v>
      </c>
      <c r="K64">
        <v>21214.060099999999</v>
      </c>
      <c r="L64">
        <v>-14053.019700000061</v>
      </c>
      <c r="M64">
        <v>0.17060000000000039</v>
      </c>
      <c r="N64">
        <v>8.4288200000000657</v>
      </c>
      <c r="O64">
        <v>6.734789999999979</v>
      </c>
      <c r="P64">
        <v>0</v>
      </c>
      <c r="Q64">
        <v>8036.0889999999954</v>
      </c>
      <c r="R64">
        <v>0</v>
      </c>
      <c r="S64">
        <v>0</v>
      </c>
      <c r="T64">
        <v>107.843</v>
      </c>
      <c r="U64">
        <v>0</v>
      </c>
      <c r="V64">
        <v>0</v>
      </c>
      <c r="W64">
        <v>0</v>
      </c>
      <c r="X64">
        <v>707617</v>
      </c>
      <c r="Y64">
        <v>943663.71299999999</v>
      </c>
      <c r="Z64">
        <v>1509.9675099999999</v>
      </c>
      <c r="AA64">
        <v>1207.9743699999999</v>
      </c>
      <c r="AB64">
        <v>6.58</v>
      </c>
      <c r="AC64">
        <f t="shared" si="0"/>
        <v>2232.2307266436746</v>
      </c>
      <c r="AD64">
        <f t="shared" si="1"/>
        <v>-7161.040399999938</v>
      </c>
    </row>
    <row r="65" spans="1:30" x14ac:dyDescent="0.2">
      <c r="A65" s="1">
        <v>63</v>
      </c>
      <c r="B65" t="s">
        <v>28</v>
      </c>
      <c r="C65" t="s">
        <v>33</v>
      </c>
      <c r="D65">
        <v>1</v>
      </c>
      <c r="E65">
        <v>0</v>
      </c>
      <c r="F65">
        <v>0</v>
      </c>
      <c r="G65">
        <v>12516488.899</v>
      </c>
      <c r="H65">
        <v>12516488.899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1878642</v>
      </c>
      <c r="Y65">
        <v>2505318.9589999998</v>
      </c>
      <c r="Z65">
        <v>296.91654</v>
      </c>
      <c r="AA65">
        <v>237.53155000000001</v>
      </c>
      <c r="AB65">
        <v>0</v>
      </c>
      <c r="AC65">
        <f t="shared" si="0"/>
        <v>0</v>
      </c>
      <c r="AD65">
        <f t="shared" si="1"/>
        <v>0</v>
      </c>
    </row>
    <row r="66" spans="1:30" x14ac:dyDescent="0.2">
      <c r="A66" s="1">
        <v>64</v>
      </c>
      <c r="B66" t="s">
        <v>30</v>
      </c>
      <c r="C66" t="s">
        <v>33</v>
      </c>
      <c r="D66">
        <v>2</v>
      </c>
      <c r="E66">
        <v>1544.5650000000001</v>
      </c>
      <c r="F66">
        <v>13.162000000000001</v>
      </c>
      <c r="G66">
        <v>11843601.376499999</v>
      </c>
      <c r="H66">
        <v>8331701.7824999997</v>
      </c>
      <c r="I66">
        <v>-3511899.594</v>
      </c>
      <c r="J66">
        <v>3502194.5534000001</v>
      </c>
      <c r="K66">
        <v>768856.42279999994</v>
      </c>
      <c r="L66">
        <v>-778561.46339999977</v>
      </c>
      <c r="M66">
        <v>3.870969999999994</v>
      </c>
      <c r="N66">
        <v>206.74366000000009</v>
      </c>
      <c r="O66">
        <v>152.8204199999999</v>
      </c>
      <c r="P66">
        <v>685848.01200000092</v>
      </c>
      <c r="Q66">
        <v>17302.1689999999</v>
      </c>
      <c r="R66">
        <v>6164.8230000000003</v>
      </c>
      <c r="S66">
        <v>0</v>
      </c>
      <c r="T66">
        <v>191.767</v>
      </c>
      <c r="U66">
        <v>0</v>
      </c>
      <c r="V66">
        <v>0</v>
      </c>
      <c r="W66">
        <v>0</v>
      </c>
      <c r="X66">
        <v>533117</v>
      </c>
      <c r="Y66">
        <v>710954.04399999999</v>
      </c>
      <c r="Z66">
        <v>0</v>
      </c>
      <c r="AA66">
        <v>0</v>
      </c>
      <c r="AB66">
        <v>0</v>
      </c>
      <c r="AC66">
        <f t="shared" si="0"/>
        <v>-2254.5026143862178</v>
      </c>
      <c r="AD66">
        <f t="shared" si="1"/>
        <v>9705.0405999998329</v>
      </c>
    </row>
    <row r="67" spans="1:30" x14ac:dyDescent="0.2">
      <c r="A67" s="1">
        <v>65</v>
      </c>
      <c r="B67" t="s">
        <v>29</v>
      </c>
      <c r="C67" t="s">
        <v>31</v>
      </c>
      <c r="D67">
        <v>2</v>
      </c>
      <c r="E67">
        <v>52.972000000000001</v>
      </c>
      <c r="F67">
        <v>0</v>
      </c>
      <c r="G67">
        <v>1045785.2961</v>
      </c>
      <c r="H67">
        <v>935896.80559999996</v>
      </c>
      <c r="I67">
        <v>-109888.4905000001</v>
      </c>
      <c r="J67">
        <v>119187.9944</v>
      </c>
      <c r="K67">
        <v>27556.7336</v>
      </c>
      <c r="L67">
        <v>-18257.229699999909</v>
      </c>
      <c r="M67">
        <v>0.21626000000000001</v>
      </c>
      <c r="N67">
        <v>10.8415</v>
      </c>
      <c r="O67">
        <v>8.5377900000000011</v>
      </c>
      <c r="P67">
        <v>11638.27300000001</v>
      </c>
      <c r="Q67">
        <v>0</v>
      </c>
      <c r="R67">
        <v>140.083</v>
      </c>
      <c r="S67">
        <v>0</v>
      </c>
      <c r="T67">
        <v>0</v>
      </c>
      <c r="U67">
        <v>0</v>
      </c>
      <c r="V67">
        <v>0</v>
      </c>
      <c r="W67">
        <v>0</v>
      </c>
      <c r="X67">
        <v>22663</v>
      </c>
      <c r="Y67">
        <v>28354.124</v>
      </c>
      <c r="Z67">
        <v>0</v>
      </c>
      <c r="AA67">
        <v>0</v>
      </c>
      <c r="AB67">
        <v>0</v>
      </c>
      <c r="AC67">
        <f t="shared" ref="AC67:AC81" si="2">IF(SUM(E67:F67)=0,0,I67/(SUM(E67:F67)))</f>
        <v>-2074.4636883636658</v>
      </c>
      <c r="AD67">
        <f t="shared" ref="AD67:AD81" si="3">-L67-K67</f>
        <v>-9299.5039000000907</v>
      </c>
    </row>
    <row r="68" spans="1:30" x14ac:dyDescent="0.2">
      <c r="A68" s="1">
        <v>66</v>
      </c>
      <c r="B68" t="s">
        <v>29</v>
      </c>
      <c r="C68" t="s">
        <v>34</v>
      </c>
      <c r="D68">
        <v>1</v>
      </c>
      <c r="E68">
        <v>0</v>
      </c>
      <c r="F68">
        <v>1.915</v>
      </c>
      <c r="G68">
        <v>547249.47970000003</v>
      </c>
      <c r="H68">
        <v>553050.13100000005</v>
      </c>
      <c r="I68">
        <v>5800.6513000000268</v>
      </c>
      <c r="J68">
        <v>4308.2088000000003</v>
      </c>
      <c r="K68">
        <v>31923.003000000001</v>
      </c>
      <c r="L68">
        <v>-20908.298600000038</v>
      </c>
      <c r="M68">
        <v>0.25592999999999988</v>
      </c>
      <c r="N68">
        <v>12.620870000000011</v>
      </c>
      <c r="O68">
        <v>10.104010000000001</v>
      </c>
      <c r="P68">
        <v>0</v>
      </c>
      <c r="Q68">
        <v>12205.68800000004</v>
      </c>
      <c r="R68">
        <v>0</v>
      </c>
      <c r="S68">
        <v>0</v>
      </c>
      <c r="T68">
        <v>162.28</v>
      </c>
      <c r="U68">
        <v>0</v>
      </c>
      <c r="V68">
        <v>0</v>
      </c>
      <c r="W68">
        <v>0</v>
      </c>
      <c r="X68">
        <v>22912</v>
      </c>
      <c r="Y68">
        <v>28665.652999999998</v>
      </c>
      <c r="Z68">
        <v>293.65154000000001</v>
      </c>
      <c r="AA68">
        <v>234.92142000000001</v>
      </c>
      <c r="AB68">
        <v>5.62</v>
      </c>
      <c r="AC68">
        <f t="shared" si="2"/>
        <v>3029.06073107051</v>
      </c>
      <c r="AD68">
        <f t="shared" si="3"/>
        <v>-11014.704399999962</v>
      </c>
    </row>
    <row r="69" spans="1:30" x14ac:dyDescent="0.2">
      <c r="A69" s="1">
        <v>67</v>
      </c>
      <c r="B69" t="s">
        <v>28</v>
      </c>
      <c r="C69" t="s">
        <v>31</v>
      </c>
      <c r="D69">
        <v>2</v>
      </c>
      <c r="E69">
        <v>31.649000000000001</v>
      </c>
      <c r="F69">
        <v>0</v>
      </c>
      <c r="G69">
        <v>1081587.8744999999</v>
      </c>
      <c r="H69">
        <v>1010903.1827</v>
      </c>
      <c r="I69">
        <v>-70684.691799999913</v>
      </c>
      <c r="J69">
        <v>71211.093699999998</v>
      </c>
      <c r="K69">
        <v>1391.8796</v>
      </c>
      <c r="L69">
        <v>-865.47770000004675</v>
      </c>
      <c r="M69">
        <v>1.326999999999998E-2</v>
      </c>
      <c r="N69">
        <v>0.39544000000000229</v>
      </c>
      <c r="O69">
        <v>0.52389000000001396</v>
      </c>
      <c r="P69">
        <v>685.14499999999998</v>
      </c>
      <c r="Q69">
        <v>0</v>
      </c>
      <c r="R69">
        <v>9.6959999999999997</v>
      </c>
      <c r="S69">
        <v>0</v>
      </c>
      <c r="T69">
        <v>0</v>
      </c>
      <c r="U69">
        <v>0</v>
      </c>
      <c r="V69">
        <v>0</v>
      </c>
      <c r="W69">
        <v>0</v>
      </c>
      <c r="X69">
        <v>163290</v>
      </c>
      <c r="Y69">
        <v>217760.24</v>
      </c>
      <c r="Z69">
        <v>0</v>
      </c>
      <c r="AA69">
        <v>0</v>
      </c>
      <c r="AB69">
        <v>0</v>
      </c>
      <c r="AC69">
        <f t="shared" si="2"/>
        <v>-2233.3941609529497</v>
      </c>
      <c r="AD69">
        <f t="shared" si="3"/>
        <v>-526.40189999995323</v>
      </c>
    </row>
    <row r="70" spans="1:30" x14ac:dyDescent="0.2">
      <c r="A70" s="1">
        <v>68</v>
      </c>
      <c r="B70" t="s">
        <v>30</v>
      </c>
      <c r="C70" t="s">
        <v>35</v>
      </c>
      <c r="D70">
        <v>1</v>
      </c>
      <c r="E70">
        <v>0</v>
      </c>
      <c r="F70">
        <v>0</v>
      </c>
      <c r="G70">
        <v>4094779.7571999999</v>
      </c>
      <c r="H70">
        <v>4094779.7571999999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336986</v>
      </c>
      <c r="Y70">
        <v>449397.71100000001</v>
      </c>
      <c r="Z70">
        <v>9419.0574799999995</v>
      </c>
      <c r="AA70">
        <v>7535.2436900000002</v>
      </c>
      <c r="AB70">
        <v>0</v>
      </c>
      <c r="AC70">
        <f t="shared" si="2"/>
        <v>0</v>
      </c>
      <c r="AD70">
        <f t="shared" si="3"/>
        <v>0</v>
      </c>
    </row>
    <row r="71" spans="1:30" x14ac:dyDescent="0.2">
      <c r="A71" s="1">
        <v>69</v>
      </c>
      <c r="B71" t="s">
        <v>28</v>
      </c>
      <c r="C71" t="s">
        <v>32</v>
      </c>
      <c r="D71">
        <v>1</v>
      </c>
      <c r="E71">
        <v>0</v>
      </c>
      <c r="F71">
        <v>22.971</v>
      </c>
      <c r="G71">
        <v>6564466.9249</v>
      </c>
      <c r="H71">
        <v>6645458.9450000003</v>
      </c>
      <c r="I71">
        <v>80992.020100000314</v>
      </c>
      <c r="J71">
        <v>51684.4738</v>
      </c>
      <c r="K71">
        <v>355654.91200000001</v>
      </c>
      <c r="L71">
        <v>-212111.23469999991</v>
      </c>
      <c r="M71">
        <v>3.1133500000000018</v>
      </c>
      <c r="N71">
        <v>98.029750000000007</v>
      </c>
      <c r="O71">
        <v>122.9102000000002</v>
      </c>
      <c r="P71">
        <v>0</v>
      </c>
      <c r="Q71">
        <v>167914.53300000241</v>
      </c>
      <c r="R71">
        <v>0</v>
      </c>
      <c r="S71">
        <v>0</v>
      </c>
      <c r="T71">
        <v>2477.5659999999998</v>
      </c>
      <c r="U71">
        <v>0</v>
      </c>
      <c r="V71">
        <v>0</v>
      </c>
      <c r="W71">
        <v>0</v>
      </c>
      <c r="X71">
        <v>1467216</v>
      </c>
      <c r="Y71">
        <v>1956649.57</v>
      </c>
      <c r="Z71">
        <v>814.35973999999999</v>
      </c>
      <c r="AA71">
        <v>651.48766000000001</v>
      </c>
      <c r="AB71">
        <v>5.19</v>
      </c>
      <c r="AC71">
        <f t="shared" si="2"/>
        <v>3525.8377998345877</v>
      </c>
      <c r="AD71">
        <f t="shared" si="3"/>
        <v>-143543.6773000001</v>
      </c>
    </row>
    <row r="72" spans="1:30" x14ac:dyDescent="0.2">
      <c r="A72" s="1">
        <v>70</v>
      </c>
      <c r="B72" t="s">
        <v>28</v>
      </c>
      <c r="C72" t="s">
        <v>31</v>
      </c>
      <c r="D72">
        <v>3</v>
      </c>
      <c r="E72">
        <v>0</v>
      </c>
      <c r="F72">
        <v>0</v>
      </c>
      <c r="G72">
        <v>1010903.1827</v>
      </c>
      <c r="H72">
        <v>1010903.1827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163290</v>
      </c>
      <c r="Y72">
        <v>217760.24</v>
      </c>
      <c r="Z72">
        <v>12.12022</v>
      </c>
      <c r="AA72">
        <v>9.6961200000000005</v>
      </c>
      <c r="AB72">
        <v>0</v>
      </c>
      <c r="AC72">
        <f t="shared" si="2"/>
        <v>0</v>
      </c>
      <c r="AD72">
        <f t="shared" si="3"/>
        <v>0</v>
      </c>
    </row>
    <row r="73" spans="1:30" x14ac:dyDescent="0.2">
      <c r="A73" s="1">
        <v>71</v>
      </c>
      <c r="B73" t="s">
        <v>27</v>
      </c>
      <c r="C73" t="s">
        <v>33</v>
      </c>
      <c r="D73">
        <v>4</v>
      </c>
      <c r="E73">
        <v>1662.825</v>
      </c>
      <c r="F73">
        <v>14.276999999999999</v>
      </c>
      <c r="G73">
        <v>13468464.891799999</v>
      </c>
      <c r="H73">
        <v>8957951.3136</v>
      </c>
      <c r="I73">
        <v>-4510513.5781999994</v>
      </c>
      <c r="J73">
        <v>3770558.4067000002</v>
      </c>
      <c r="K73">
        <v>967467.20539999998</v>
      </c>
      <c r="L73">
        <v>-1707422.377000001</v>
      </c>
      <c r="M73">
        <v>7.4120899999999974</v>
      </c>
      <c r="N73">
        <v>-393.60489000000058</v>
      </c>
      <c r="O73">
        <v>292.61851000000001</v>
      </c>
      <c r="P73">
        <v>1901980.117000004</v>
      </c>
      <c r="Q73">
        <v>22587.07899999994</v>
      </c>
      <c r="R73">
        <v>8159.4229999999998</v>
      </c>
      <c r="S73">
        <v>633586.41399999999</v>
      </c>
      <c r="T73">
        <v>206.95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f t="shared" si="2"/>
        <v>-2689.4688445902511</v>
      </c>
      <c r="AD73">
        <f t="shared" si="3"/>
        <v>739955.17160000105</v>
      </c>
    </row>
    <row r="74" spans="1:30" x14ac:dyDescent="0.2">
      <c r="A74" s="1">
        <v>72</v>
      </c>
      <c r="B74" t="s">
        <v>30</v>
      </c>
      <c r="C74" t="s">
        <v>33</v>
      </c>
      <c r="D74">
        <v>3</v>
      </c>
      <c r="E74">
        <v>0</v>
      </c>
      <c r="F74">
        <v>0</v>
      </c>
      <c r="G74">
        <v>8331701.7824999997</v>
      </c>
      <c r="H74">
        <v>8331701.7824999997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533117</v>
      </c>
      <c r="Y74">
        <v>710954.04399999999</v>
      </c>
      <c r="Z74">
        <v>7945.7365499999996</v>
      </c>
      <c r="AA74">
        <v>6356.5884100000003</v>
      </c>
      <c r="AB74">
        <v>0</v>
      </c>
      <c r="AC74">
        <f t="shared" si="2"/>
        <v>0</v>
      </c>
      <c r="AD74">
        <f t="shared" si="3"/>
        <v>0</v>
      </c>
    </row>
    <row r="75" spans="1:30" x14ac:dyDescent="0.2">
      <c r="A75" s="1">
        <v>73</v>
      </c>
      <c r="B75" t="s">
        <v>29</v>
      </c>
      <c r="C75" t="s">
        <v>31</v>
      </c>
      <c r="D75">
        <v>3</v>
      </c>
      <c r="E75">
        <v>0</v>
      </c>
      <c r="F75">
        <v>0</v>
      </c>
      <c r="G75">
        <v>935896.80559999996</v>
      </c>
      <c r="H75">
        <v>935896.80559999996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22663</v>
      </c>
      <c r="Y75">
        <v>28354.124</v>
      </c>
      <c r="Z75">
        <v>175.10398000000001</v>
      </c>
      <c r="AA75">
        <v>140.08327</v>
      </c>
      <c r="AB75">
        <v>0</v>
      </c>
      <c r="AC75">
        <f t="shared" si="2"/>
        <v>0</v>
      </c>
      <c r="AD75">
        <f t="shared" si="3"/>
        <v>0</v>
      </c>
    </row>
    <row r="76" spans="1:30" x14ac:dyDescent="0.2">
      <c r="A76" s="1">
        <v>74</v>
      </c>
      <c r="B76" t="s">
        <v>27</v>
      </c>
      <c r="C76" t="s">
        <v>32</v>
      </c>
      <c r="D76">
        <v>1</v>
      </c>
      <c r="E76">
        <v>0</v>
      </c>
      <c r="F76">
        <v>0</v>
      </c>
      <c r="G76">
        <v>4616307.6539000003</v>
      </c>
      <c r="H76">
        <v>4616307.6539000003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445049</v>
      </c>
      <c r="Y76">
        <v>593508.34100000001</v>
      </c>
      <c r="Z76">
        <v>13923.55428</v>
      </c>
      <c r="AA76">
        <v>11138.84346</v>
      </c>
      <c r="AB76">
        <v>0</v>
      </c>
      <c r="AC76">
        <f t="shared" si="2"/>
        <v>0</v>
      </c>
      <c r="AD76">
        <f t="shared" si="3"/>
        <v>0</v>
      </c>
    </row>
    <row r="77" spans="1:30" x14ac:dyDescent="0.2">
      <c r="A77" s="1">
        <v>75</v>
      </c>
      <c r="B77" t="s">
        <v>28</v>
      </c>
      <c r="C77" t="s">
        <v>34</v>
      </c>
      <c r="D77">
        <v>2</v>
      </c>
      <c r="E77">
        <v>24.13</v>
      </c>
      <c r="F77">
        <v>2.6720000000000002</v>
      </c>
      <c r="G77">
        <v>834070.84600000002</v>
      </c>
      <c r="H77">
        <v>783288.37139999995</v>
      </c>
      <c r="I77">
        <v>-50782.474600000067</v>
      </c>
      <c r="J77">
        <v>59758.589599999999</v>
      </c>
      <c r="K77">
        <v>22596.401699999999</v>
      </c>
      <c r="L77">
        <v>-13620.286699999941</v>
      </c>
      <c r="M77">
        <v>0.19877</v>
      </c>
      <c r="N77">
        <v>6.2204499999999969</v>
      </c>
      <c r="O77">
        <v>7.8473399999999964</v>
      </c>
      <c r="P77">
        <v>2194.3729999999991</v>
      </c>
      <c r="Q77">
        <v>8587.930999999995</v>
      </c>
      <c r="R77">
        <v>30.965</v>
      </c>
      <c r="S77">
        <v>0</v>
      </c>
      <c r="T77">
        <v>126.446</v>
      </c>
      <c r="U77">
        <v>0</v>
      </c>
      <c r="V77">
        <v>0</v>
      </c>
      <c r="W77">
        <v>0</v>
      </c>
      <c r="X77">
        <v>176446</v>
      </c>
      <c r="Y77">
        <v>235304.815</v>
      </c>
      <c r="Z77">
        <v>0</v>
      </c>
      <c r="AA77">
        <v>0</v>
      </c>
      <c r="AB77">
        <v>0</v>
      </c>
      <c r="AC77">
        <f t="shared" si="2"/>
        <v>-1894.727057682265</v>
      </c>
      <c r="AD77">
        <f t="shared" si="3"/>
        <v>-8976.115000000058</v>
      </c>
    </row>
    <row r="78" spans="1:30" x14ac:dyDescent="0.2">
      <c r="A78" s="1">
        <v>76</v>
      </c>
      <c r="B78" t="s">
        <v>29</v>
      </c>
      <c r="C78" t="s">
        <v>35</v>
      </c>
      <c r="D78">
        <v>2</v>
      </c>
      <c r="E78">
        <v>549.904</v>
      </c>
      <c r="F78">
        <v>11.327</v>
      </c>
      <c r="G78">
        <v>6698122.0959000001</v>
      </c>
      <c r="H78">
        <v>5519424.9567999998</v>
      </c>
      <c r="I78">
        <v>-1178697.1391</v>
      </c>
      <c r="J78">
        <v>1260451.6978</v>
      </c>
      <c r="K78">
        <v>244089.89920000001</v>
      </c>
      <c r="L78">
        <v>-162335.34059999979</v>
      </c>
      <c r="M78">
        <v>1.9243600000000001</v>
      </c>
      <c r="N78">
        <v>96.068460000000073</v>
      </c>
      <c r="O78">
        <v>75.970780000000019</v>
      </c>
      <c r="P78">
        <v>79328.594999999419</v>
      </c>
      <c r="Q78">
        <v>21115.54300000197</v>
      </c>
      <c r="R78">
        <v>958.62099999999998</v>
      </c>
      <c r="S78">
        <v>0</v>
      </c>
      <c r="T78">
        <v>282.17899999999997</v>
      </c>
      <c r="U78">
        <v>0</v>
      </c>
      <c r="V78">
        <v>0</v>
      </c>
      <c r="W78">
        <v>0</v>
      </c>
      <c r="X78">
        <v>351337</v>
      </c>
      <c r="Y78">
        <v>468535.91399999999</v>
      </c>
      <c r="Z78">
        <v>0</v>
      </c>
      <c r="AA78">
        <v>0</v>
      </c>
      <c r="AB78">
        <v>0</v>
      </c>
      <c r="AC78">
        <f t="shared" si="2"/>
        <v>-2100.1996309897349</v>
      </c>
      <c r="AD78">
        <f t="shared" si="3"/>
        <v>-81754.558600000222</v>
      </c>
    </row>
    <row r="79" spans="1:30" x14ac:dyDescent="0.2">
      <c r="A79" s="1">
        <v>77</v>
      </c>
      <c r="B79" t="s">
        <v>30</v>
      </c>
      <c r="C79" t="s">
        <v>34</v>
      </c>
      <c r="D79">
        <v>3</v>
      </c>
      <c r="E79">
        <v>0</v>
      </c>
      <c r="F79">
        <v>0</v>
      </c>
      <c r="G79">
        <v>492983.5625</v>
      </c>
      <c r="H79">
        <v>492983.5625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25663</v>
      </c>
      <c r="Y79">
        <v>32107.483</v>
      </c>
      <c r="Z79">
        <v>1779.5339899999999</v>
      </c>
      <c r="AA79">
        <v>1423.6272100000001</v>
      </c>
      <c r="AB79">
        <v>0</v>
      </c>
      <c r="AC79">
        <f t="shared" si="2"/>
        <v>0</v>
      </c>
      <c r="AD79">
        <f t="shared" si="3"/>
        <v>0</v>
      </c>
    </row>
    <row r="80" spans="1:30" x14ac:dyDescent="0.2">
      <c r="A80" s="1">
        <v>78</v>
      </c>
      <c r="B80" t="s">
        <v>27</v>
      </c>
      <c r="C80" t="s">
        <v>35</v>
      </c>
      <c r="D80">
        <v>4</v>
      </c>
      <c r="E80">
        <v>1708.0820000000001</v>
      </c>
      <c r="F80">
        <v>32.698999999999998</v>
      </c>
      <c r="G80">
        <v>8976092.4915999994</v>
      </c>
      <c r="H80">
        <v>4406321.5554</v>
      </c>
      <c r="I80">
        <v>-4569770.9361999994</v>
      </c>
      <c r="J80">
        <v>3910069.1633000001</v>
      </c>
      <c r="K80">
        <v>1152201.7337</v>
      </c>
      <c r="L80">
        <v>-1811903.5067</v>
      </c>
      <c r="M80">
        <v>10.13209</v>
      </c>
      <c r="N80">
        <v>-326.3590499999998</v>
      </c>
      <c r="O80">
        <v>400.00017000000003</v>
      </c>
      <c r="P80">
        <v>1755927.501000006</v>
      </c>
      <c r="Q80">
        <v>44586.96300000159</v>
      </c>
      <c r="R80">
        <v>9570.6589999999997</v>
      </c>
      <c r="S80">
        <v>349868.652</v>
      </c>
      <c r="T80">
        <v>393.22899999999998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f t="shared" si="2"/>
        <v>-2625.1268460535812</v>
      </c>
      <c r="AD80">
        <f t="shared" si="3"/>
        <v>659701.77300000004</v>
      </c>
    </row>
    <row r="81" spans="1:30" x14ac:dyDescent="0.2">
      <c r="A81" s="1">
        <v>79</v>
      </c>
      <c r="B81" t="s">
        <v>28</v>
      </c>
      <c r="C81" t="s">
        <v>35</v>
      </c>
      <c r="D81">
        <v>2</v>
      </c>
      <c r="E81">
        <v>371.03800000000001</v>
      </c>
      <c r="F81">
        <v>7.7670000000000003</v>
      </c>
      <c r="G81">
        <v>8222574.8280999996</v>
      </c>
      <c r="H81">
        <v>7392320.5526000001</v>
      </c>
      <c r="I81">
        <v>-830254.27549999952</v>
      </c>
      <c r="J81">
        <v>850721.61250000005</v>
      </c>
      <c r="K81">
        <v>52097.029199999997</v>
      </c>
      <c r="L81">
        <v>-31629.69219999947</v>
      </c>
      <c r="M81">
        <v>0.49611999999999901</v>
      </c>
      <c r="N81">
        <v>14.451099999999981</v>
      </c>
      <c r="O81">
        <v>19.586059999999939</v>
      </c>
      <c r="P81">
        <v>11460.344000000219</v>
      </c>
      <c r="Q81">
        <v>13580.061000001349</v>
      </c>
      <c r="R81">
        <v>162.815</v>
      </c>
      <c r="S81">
        <v>0</v>
      </c>
      <c r="T81">
        <v>200.083</v>
      </c>
      <c r="U81">
        <v>0</v>
      </c>
      <c r="V81">
        <v>0</v>
      </c>
      <c r="W81">
        <v>0</v>
      </c>
      <c r="X81">
        <v>1735906</v>
      </c>
      <c r="Y81">
        <v>2314969.1170000001</v>
      </c>
      <c r="Z81">
        <v>0</v>
      </c>
      <c r="AA81">
        <v>0</v>
      </c>
      <c r="AB81">
        <v>0</v>
      </c>
      <c r="AC81">
        <f t="shared" si="2"/>
        <v>-2191.7722192156903</v>
      </c>
      <c r="AD81">
        <f t="shared" si="3"/>
        <v>-20467.337000000527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Pham, An</cp:lastModifiedBy>
  <dcterms:created xsi:type="dcterms:W3CDTF">2024-09-21T15:32:03Z</dcterms:created>
  <dcterms:modified xsi:type="dcterms:W3CDTF">2024-09-21T16:58:12Z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2024-09-21T15:34:19Z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4fcde046-84a9-46f9-a18d-53b1274ebca0</vt:lpwstr>
  </property>
  <property fmtid="{D5CDD505-2E9C-101B-9397-08002B2CF9AE}" pid="8" name="MSIP_Label_95965d95-ecc0-4720-b759-1f33c42ed7da_ContentBits">
    <vt:lpwstr>0</vt:lpwstr>
  </property>
</Properties>
</file>