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n\Box Sync\CPP Trading\Data\Calibration v1\Model in MATLAB\Input Data\"/>
    </mc:Choice>
  </mc:AlternateContent>
  <xr:revisionPtr revIDLastSave="0" documentId="8_{A35E308E-C5F7-4A44-A8ED-E1FA44C986EF}" xr6:coauthVersionLast="34" xr6:coauthVersionMax="34" xr10:uidLastSave="{00000000-0000-0000-0000-000000000000}"/>
  <bookViews>
    <workbookView xWindow="32767" yWindow="32767" windowWidth="21333" windowHeight="7493" activeTab="4"/>
  </bookViews>
  <sheets>
    <sheet name="Transmission Lines" sheetId="1" r:id="rId1"/>
    <sheet name="Load Zones" sheetId="2" r:id="rId2"/>
    <sheet name="CETL" sheetId="5" r:id="rId3"/>
    <sheet name="CETL 2" sheetId="6" r:id="rId4"/>
    <sheet name="Transmission Network" sheetId="4" r:id="rId5"/>
  </sheets>
  <calcPr calcId="162913"/>
</workbook>
</file>

<file path=xl/calcChain.xml><?xml version="1.0" encoding="utf-8"?>
<calcChain xmlns="http://schemas.openxmlformats.org/spreadsheetml/2006/main">
  <c r="U2" i="4" l="1"/>
  <c r="Y2" i="4"/>
  <c r="Y3" i="4"/>
  <c r="Y4" i="4"/>
  <c r="Y8" i="4"/>
  <c r="Y11" i="4"/>
  <c r="U11" i="4"/>
  <c r="U8" i="4"/>
  <c r="U3" i="4"/>
  <c r="U4" i="4"/>
  <c r="U5" i="4"/>
  <c r="U6" i="4"/>
  <c r="U7" i="4"/>
  <c r="U9" i="4"/>
  <c r="U10" i="4"/>
  <c r="V2" i="4"/>
  <c r="V3" i="4"/>
  <c r="V4" i="4"/>
  <c r="V8" i="4"/>
  <c r="V11" i="4"/>
  <c r="U36" i="4"/>
  <c r="U37" i="4"/>
  <c r="I6" i="6"/>
  <c r="I7" i="6"/>
  <c r="I8" i="6"/>
  <c r="I9" i="6"/>
  <c r="I10" i="6"/>
  <c r="I11" i="6"/>
  <c r="I12" i="6"/>
  <c r="I13" i="6"/>
  <c r="I14" i="6"/>
  <c r="I5" i="6"/>
  <c r="H6" i="6"/>
  <c r="H7" i="6"/>
  <c r="H8" i="6"/>
  <c r="H9" i="6"/>
  <c r="H10" i="6"/>
  <c r="H11" i="6"/>
  <c r="H12" i="6"/>
  <c r="H13" i="6"/>
  <c r="H14" i="6"/>
  <c r="H5" i="6"/>
  <c r="G3" i="6"/>
  <c r="I2" i="5"/>
  <c r="Q3" i="4"/>
  <c r="O12" i="4"/>
  <c r="Q12" i="4"/>
  <c r="P23" i="4"/>
  <c r="O23" i="4"/>
  <c r="D17" i="6"/>
  <c r="D9" i="6"/>
  <c r="R18" i="4"/>
  <c r="Q4" i="4"/>
  <c r="Q2" i="4"/>
  <c r="N2" i="4"/>
  <c r="N3" i="4"/>
  <c r="N4" i="4"/>
  <c r="N5" i="4"/>
  <c r="N6" i="4"/>
  <c r="N7" i="4"/>
  <c r="N8" i="4"/>
  <c r="N9" i="4"/>
  <c r="N11" i="4"/>
  <c r="D14" i="6"/>
  <c r="D5" i="6"/>
  <c r="D2" i="6"/>
  <c r="D11" i="5"/>
  <c r="D12" i="5"/>
  <c r="I21" i="5"/>
  <c r="M4" i="5"/>
  <c r="S6" i="4"/>
  <c r="S8" i="4"/>
  <c r="S9" i="4"/>
  <c r="S2" i="4"/>
  <c r="Q11" i="4"/>
  <c r="S11" i="4"/>
  <c r="S10" i="4"/>
  <c r="Q8" i="4"/>
  <c r="P17" i="4"/>
  <c r="R17" i="4"/>
  <c r="P19" i="4"/>
  <c r="R19" i="4"/>
  <c r="P20" i="4"/>
  <c r="R20" i="4"/>
  <c r="S5" i="4"/>
  <c r="S4" i="4"/>
  <c r="Q13" i="4"/>
  <c r="S7" i="4"/>
  <c r="S3" i="4"/>
  <c r="P16" i="4"/>
  <c r="R16" i="4"/>
  <c r="S16" i="4"/>
</calcChain>
</file>

<file path=xl/sharedStrings.xml><?xml version="1.0" encoding="utf-8"?>
<sst xmlns="http://schemas.openxmlformats.org/spreadsheetml/2006/main" count="8951" uniqueCount="2310">
  <si>
    <t>Transmission Line Key</t>
  </si>
  <si>
    <t>Line Name</t>
  </si>
  <si>
    <t>Company</t>
  </si>
  <si>
    <t>Ultimate Parent</t>
  </si>
  <si>
    <t>Voltage (kV)</t>
  </si>
  <si>
    <t>Miles (miles)</t>
  </si>
  <si>
    <t>Year in Service</t>
  </si>
  <si>
    <t>Big Rivers - Ohio 161 Kv Transmission Line</t>
  </si>
  <si>
    <t>Big Rivers Electric Corporation</t>
  </si>
  <si>
    <t>Bristers-Gainesville 230kV Line</t>
  </si>
  <si>
    <t>Virginia Electric and Power Company</t>
  </si>
  <si>
    <t>Dominion Energy, Inc.</t>
  </si>
  <si>
    <t>Carson-Suffolk 500 kV Line</t>
  </si>
  <si>
    <t>Smith-West Garrard Transmission line</t>
  </si>
  <si>
    <t>East Kentucky Power Cooperative Inc.</t>
  </si>
  <si>
    <t>Flint Creek to Shipe Road 345 kV Transmission line</t>
  </si>
  <si>
    <t>Southwestern Electric Power Company</t>
  </si>
  <si>
    <t>American Electric Power Company, Inc.</t>
  </si>
  <si>
    <t>Genoa-Durant line</t>
  </si>
  <si>
    <t>International Transmission Company</t>
  </si>
  <si>
    <t>Multi-Owned</t>
  </si>
  <si>
    <t>Greenville-Kinston Dupont 230 kV Line</t>
  </si>
  <si>
    <t>Northern Illinois (LaSalle - Fox River)</t>
  </si>
  <si>
    <t>Ameren Illinois Company</t>
  </si>
  <si>
    <t>Ameren Corporation</t>
  </si>
  <si>
    <t>Meadow Brook-Loudoun</t>
  </si>
  <si>
    <t>Norwalk-Northport (Long Island Cable)</t>
  </si>
  <si>
    <t>NW Arkansas Reliability Improvement</t>
  </si>
  <si>
    <t>Pleasant Garden to Asheboro 230 kV Line</t>
  </si>
  <si>
    <t>NA</t>
  </si>
  <si>
    <t>Pleasant View-Hamilton</t>
  </si>
  <si>
    <t>Fort Bragg Woodruff St. to Richmond Sub</t>
  </si>
  <si>
    <t>Duke Energy Progress, LLC</t>
  </si>
  <si>
    <t>Rockingham-Lilesville Transmission Line</t>
  </si>
  <si>
    <t>Rockingham-Wadesboro transmission Line</t>
  </si>
  <si>
    <t>Progress Energy, Inc.</t>
  </si>
  <si>
    <t>Rockingham-West End 230kV Transmission Line</t>
  </si>
  <si>
    <t>Suffolk-Thrasher 230 KV Line</t>
  </si>
  <si>
    <t>Trans-Allegheny Interstate Line (TrAIL)</t>
  </si>
  <si>
    <t>Norwalk-Glenbrook Cable (Norwalk-Stamford)</t>
  </si>
  <si>
    <t>Connecticut Light and Power Company</t>
  </si>
  <si>
    <t>Eversource Energy</t>
  </si>
  <si>
    <t>Blackberry-Chouteau 345 kV Transmission Line</t>
  </si>
  <si>
    <t>Associated Electric Cooperative Inc.</t>
  </si>
  <si>
    <t>Greater Springfield Reliability (NEEWS-345Kv)</t>
  </si>
  <si>
    <t>Asheville-Enka Transmission line, Phase - II</t>
  </si>
  <si>
    <t>Ithaca Transmission - I (ITP)</t>
  </si>
  <si>
    <t>New York State Electric &amp; Gas Corporation</t>
  </si>
  <si>
    <t>Arsenal- Logans Ferry</t>
  </si>
  <si>
    <t>East Bowling Green-South Scottsville</t>
  </si>
  <si>
    <t>Tennessee Valley Authority</t>
  </si>
  <si>
    <t>Loose Creek-Mariosa transmission line</t>
  </si>
  <si>
    <t>Union Electric Company</t>
  </si>
  <si>
    <t>Southwest Connecticut Reliability I (Plumtree S/S to Norwalk S/S)</t>
  </si>
  <si>
    <t>Interstate Reliability (NEEWS)</t>
  </si>
  <si>
    <t>Neptune Undersea Electric Transmission</t>
  </si>
  <si>
    <t>Neptune Power Ventures LLC</t>
  </si>
  <si>
    <t>PowerBridge, LLC</t>
  </si>
  <si>
    <t>Gibson-Brown-Reid Transmission Phase-I</t>
  </si>
  <si>
    <t>Southern Indiana Gas and Electric Company, Inc.</t>
  </si>
  <si>
    <t>Vectren Corporation</t>
  </si>
  <si>
    <t>Wyoming-Jackson's Ferry</t>
  </si>
  <si>
    <t>Appalachian Power Company</t>
  </si>
  <si>
    <t>Rhode Island Reliability (NEEWS)</t>
  </si>
  <si>
    <t>Cross Hudson Transmission</t>
  </si>
  <si>
    <t>OPPD Transmission Line</t>
  </si>
  <si>
    <t>Omaha Public Power District</t>
  </si>
  <si>
    <t>M29 Transmission Line</t>
  </si>
  <si>
    <t>Consolidated Edison Company of New York, Inc.</t>
  </si>
  <si>
    <t>Consolidated Edison, Inc.</t>
  </si>
  <si>
    <t>Maury - Rutherford substation Transmission Line</t>
  </si>
  <si>
    <t>Rockwood-Big River</t>
  </si>
  <si>
    <t>Blaine-Westlake (Phase-I)</t>
  </si>
  <si>
    <t>Old Church-Chickahominy 230 kV Line</t>
  </si>
  <si>
    <t>Northwest Reliability</t>
  </si>
  <si>
    <t>Commonwealth Edison Company</t>
  </si>
  <si>
    <t>Exelon Corporation</t>
  </si>
  <si>
    <t>Volunteer-East Knox Bulk Transmission</t>
  </si>
  <si>
    <t>Unionville-Rally Hill 161-kV Transmission Line</t>
  </si>
  <si>
    <t>Simpson - Batavia Transmission Line</t>
  </si>
  <si>
    <t>Michigan Electric Transmission Company, LLC</t>
  </si>
  <si>
    <t>Holland Cliff – Hewitt Road Transmission Line</t>
  </si>
  <si>
    <t>Southern Maryland Electric Cooperative, Inc.</t>
  </si>
  <si>
    <t>Swain Tie Transmission Line</t>
  </si>
  <si>
    <t>Duke Energy Corporation</t>
  </si>
  <si>
    <t>Reliability Loop (Salem to Hazleton)</t>
  </si>
  <si>
    <t>ITC Midwest LLC</t>
  </si>
  <si>
    <t>Seminole to Muskogee 345 kV Line</t>
  </si>
  <si>
    <t>Oklahoma Gas and Electric Company</t>
  </si>
  <si>
    <t>OGE Energy Corp.</t>
  </si>
  <si>
    <t>Iatan to Nashua 345 kV Transmission Line</t>
  </si>
  <si>
    <t>Remington to Gainesville 230 kV Line</t>
  </si>
  <si>
    <t>Stacy (Geauga 138kV T-Line Supply)</t>
  </si>
  <si>
    <t>FirstEnergy Corp.</t>
  </si>
  <si>
    <t>Baldwin-Rush Island Line</t>
  </si>
  <si>
    <t>Shawboro–Aydlett Tap 230KV Line</t>
  </si>
  <si>
    <t>Osage to Whiteley 138 kV Line</t>
  </si>
  <si>
    <t>West Penn Power Company</t>
  </si>
  <si>
    <t>Aquia Harbour - Garrisonville 230kV Double-Circuit Line</t>
  </si>
  <si>
    <t>Ames to Ankeny 161 KV Transmission Line</t>
  </si>
  <si>
    <t>Ames City of</t>
  </si>
  <si>
    <t>Southeast Region Reliability I (Lower SEMA)</t>
  </si>
  <si>
    <t>Big Savage 138KV Transmission Line</t>
  </si>
  <si>
    <t>EverPower Wind, LLC</t>
  </si>
  <si>
    <t>Terra Firma Capital Partners Ltd.</t>
  </si>
  <si>
    <t>Fargo to Mapleridge 345kV Transmission Line</t>
  </si>
  <si>
    <t>Roberts-OSU 138-kV Transmission Line</t>
  </si>
  <si>
    <t>AEP Ohio Transmission Company, Inc.</t>
  </si>
  <si>
    <t>Midwest Transmission 345 kV Line (Sibley-Nebraska City)</t>
  </si>
  <si>
    <t>Gibson-Brown-Reid Transmission Phase-II</t>
  </si>
  <si>
    <t>Hayes-Gaines Point</t>
  </si>
  <si>
    <t>Mt. Storm to Doubs 500 KV Transmission Line</t>
  </si>
  <si>
    <t>Shipe Road to Centerton 161 kV Transmission Line</t>
  </si>
  <si>
    <t>Corning Valley Transmission</t>
  </si>
  <si>
    <t>Bonnyman-to-Soft Shell Transmission</t>
  </si>
  <si>
    <t>Kentucky Power Company</t>
  </si>
  <si>
    <t>Chatham-Kent Transmission</t>
  </si>
  <si>
    <t>Entegrus Transmission Inc.</t>
  </si>
  <si>
    <t>Entegrus Inc.</t>
  </si>
  <si>
    <t>Northeast-Pocono Reliability (Jenkins to West Pocono)</t>
  </si>
  <si>
    <t>PPL Electric Utilities Corporation</t>
  </si>
  <si>
    <t>PPL Corporation</t>
  </si>
  <si>
    <t>Indian River to Bishop 138 kV Line</t>
  </si>
  <si>
    <t>Delmarva Power &amp; Light Company</t>
  </si>
  <si>
    <t>Pleasant Prairie to Zion Energy Center Transmission (MVP-15)</t>
  </si>
  <si>
    <t>American Transmission Company LLC</t>
  </si>
  <si>
    <t>Dahlgren 230kV Transmission Line</t>
  </si>
  <si>
    <t>Madison-Charity Lane 161kV Transmission Line</t>
  </si>
  <si>
    <t>Norcross to Oconee</t>
  </si>
  <si>
    <t>Georgia Power Company</t>
  </si>
  <si>
    <t>Southern Company</t>
  </si>
  <si>
    <t>Rock River-Elkhorn Line (Rock River to Turtle)</t>
  </si>
  <si>
    <t>Sheldon - Webster Transmission (MVP 3)</t>
  </si>
  <si>
    <t>MidAmerican Energy Company</t>
  </si>
  <si>
    <t>Hiawatha-Coffey 161 Kv Transmission Line</t>
  </si>
  <si>
    <t>DAEC to Hazleton</t>
  </si>
  <si>
    <t>DAEC to Hills</t>
  </si>
  <si>
    <t>OGS Plant to Montezuma</t>
  </si>
  <si>
    <t>Ruan to Sycamore</t>
  </si>
  <si>
    <t>Rock creek to Salem</t>
  </si>
  <si>
    <t>Mid-American to Sub 39</t>
  </si>
  <si>
    <t>Quad cities to Rock creek</t>
  </si>
  <si>
    <t>Milan to Monroe</t>
  </si>
  <si>
    <t>Majestic to Milan</t>
  </si>
  <si>
    <t>Bayshore to Monroe</t>
  </si>
  <si>
    <t>Belle River to Jewell</t>
  </si>
  <si>
    <t>Bismarck to Jewell</t>
  </si>
  <si>
    <t>Bismarck to Stephens</t>
  </si>
  <si>
    <t>Blackfoot to Madrid</t>
  </si>
  <si>
    <t>Brownstown to Fermi #2</t>
  </si>
  <si>
    <t>Brownstown to Wayne #1</t>
  </si>
  <si>
    <t>Coventry to Cody</t>
  </si>
  <si>
    <t>Coventry to Majestic</t>
  </si>
  <si>
    <t>Coventry to Monroe</t>
  </si>
  <si>
    <t>Coventry to Wixom</t>
  </si>
  <si>
    <t>Jewell to St. Clair</t>
  </si>
  <si>
    <t>Jewell to Stephens</t>
  </si>
  <si>
    <t>Madrid to Majestic</t>
  </si>
  <si>
    <t>Majestic to Oneida</t>
  </si>
  <si>
    <t>Majestic to Tompkins</t>
  </si>
  <si>
    <t>Majestic to Wayne</t>
  </si>
  <si>
    <t>Monroe to Wayne</t>
  </si>
  <si>
    <t>Placid to pontiac</t>
  </si>
  <si>
    <t>Placid to Wixom</t>
  </si>
  <si>
    <t>Wayne to Wixom #2</t>
  </si>
  <si>
    <t>Pontiac to Wixom</t>
  </si>
  <si>
    <t>St. Clair to Stephens</t>
  </si>
  <si>
    <t>Thetford to Jewell</t>
  </si>
  <si>
    <t>Bloomfield to pontiac</t>
  </si>
  <si>
    <t>Brownstown to Navarre #2</t>
  </si>
  <si>
    <t>Brownstown to Elm</t>
  </si>
  <si>
    <t>Hines to Wayne</t>
  </si>
  <si>
    <t>Jewell to Sterling</t>
  </si>
  <si>
    <t>Navarre to Waterman</t>
  </si>
  <si>
    <t>Jewell to Spokane</t>
  </si>
  <si>
    <t>Quaker to Wixom</t>
  </si>
  <si>
    <t>Caniff to Stephens (UGL)</t>
  </si>
  <si>
    <t>Palisades to Tallmadge 2</t>
  </si>
  <si>
    <t>Palisades to Argenta</t>
  </si>
  <si>
    <t>Palisades to Palisades JCT</t>
  </si>
  <si>
    <t>Argenta to Pontiac &amp; Wayne</t>
  </si>
  <si>
    <t>Argenta to Kenowa</t>
  </si>
  <si>
    <t>Monroe to Lemoyne Bayshore</t>
  </si>
  <si>
    <t>Racine to Pleasant Prairie SW YD</t>
  </si>
  <si>
    <t>Wempletown to Rockdale</t>
  </si>
  <si>
    <t>Arcadian to Zion</t>
  </si>
  <si>
    <t>Paddock to Wempletown</t>
  </si>
  <si>
    <t>Pleasant Prairie SW YD to Arcadian</t>
  </si>
  <si>
    <t>Racine to Elm Road 345 Sws Yd</t>
  </si>
  <si>
    <t>Pleasant Prairie SW YD to Bain</t>
  </si>
  <si>
    <t>Paddock-Rockdale 345 KV Access</t>
  </si>
  <si>
    <t>Homer City to Stolle 37</t>
  </si>
  <si>
    <t>Niagara Mohawk Power Corporation</t>
  </si>
  <si>
    <t>National Grid plc</t>
  </si>
  <si>
    <t>Edic to New Scotland 14 &amp; 18</t>
  </si>
  <si>
    <t>Marcy to New Scotland 18</t>
  </si>
  <si>
    <t>Lafayette to Oakdale 4</t>
  </si>
  <si>
    <t>New Scotland to Alps 2 - Berkshire 393</t>
  </si>
  <si>
    <t>Reynolds Road to Alps 1</t>
  </si>
  <si>
    <t>New Scotland to Leeds 91-95</t>
  </si>
  <si>
    <t>Dunkirk - S Ripley to Ripley - Erie 69</t>
  </si>
  <si>
    <t>Gardenville to Dunkirk 73</t>
  </si>
  <si>
    <t>Gardenville to Dunkirk 74</t>
  </si>
  <si>
    <t>Rotterdam to New Scotland 13</t>
  </si>
  <si>
    <t>Church Road to Getwell Transmission line- 230KV</t>
  </si>
  <si>
    <t>Entergy Mississippi, Inc.</t>
  </si>
  <si>
    <t>Entergy Corporation</t>
  </si>
  <si>
    <t>Hamlet to Holland Bottoms 161 kV Line</t>
  </si>
  <si>
    <t>Entergy Arkansas, Inc.</t>
  </si>
  <si>
    <t>Blenheim-Gilboa to Fraser</t>
  </si>
  <si>
    <t>New York Power Authority</t>
  </si>
  <si>
    <t>Mercy to Coopers Corners</t>
  </si>
  <si>
    <t>Edic to Fraser</t>
  </si>
  <si>
    <t>Blenheim-Gilboa to Leeds</t>
  </si>
  <si>
    <t>Blenheim-Gilboa to New Scotland</t>
  </si>
  <si>
    <t>Coopers Corners to Rock Tavern</t>
  </si>
  <si>
    <t>Roseton to East Fishkill</t>
  </si>
  <si>
    <t>Sub 56 to Sub 91</t>
  </si>
  <si>
    <t>Berkshire Hathaway Inc.</t>
  </si>
  <si>
    <t>Sub 91 to QCPS</t>
  </si>
  <si>
    <t>Raun to lehigh</t>
  </si>
  <si>
    <t>Lehigh to Webster</t>
  </si>
  <si>
    <t>CBEC4 to Fallow Ave Sub</t>
  </si>
  <si>
    <t>Fallow Ave Sub to Grimes</t>
  </si>
  <si>
    <t>SE Polk to GDMEC</t>
  </si>
  <si>
    <t>GDMEC to Bondurant</t>
  </si>
  <si>
    <t>Sub 92 to Hills</t>
  </si>
  <si>
    <t>Bondurant to Montezuma</t>
  </si>
  <si>
    <t>Walcott to Sub92</t>
  </si>
  <si>
    <t>Madison Cty SW Sta to Norwalk</t>
  </si>
  <si>
    <t>Norwalk to S.E. Polk</t>
  </si>
  <si>
    <t>IA State Line to Cooper</t>
  </si>
  <si>
    <t>Sycamore to Bondurant</t>
  </si>
  <si>
    <t>Booneville to MO State Line</t>
  </si>
  <si>
    <t>Grimes North to Lehigh</t>
  </si>
  <si>
    <t>Sycamore north to Grimes north</t>
  </si>
  <si>
    <t>Sub K to Hills</t>
  </si>
  <si>
    <t>CBEC to W. Pony Creek Tap</t>
  </si>
  <si>
    <t>East Rolling hills tap to Madison County</t>
  </si>
  <si>
    <t>West Rolling hills tap to Rolling Hills</t>
  </si>
  <si>
    <t>East Rolling hills tap to Rolling Hills</t>
  </si>
  <si>
    <t>Madison County to Booneville</t>
  </si>
  <si>
    <t>Sub 93 to Sub 39</t>
  </si>
  <si>
    <t>Sub 93 to Sub 92</t>
  </si>
  <si>
    <t>Sub 93 to Sub T</t>
  </si>
  <si>
    <t>CBEC to NE state Line</t>
  </si>
  <si>
    <t>Grimes South to Sycamore South</t>
  </si>
  <si>
    <t>Montezuma to Hills</t>
  </si>
  <si>
    <t>Sub 39 to MEC Cordova Sub</t>
  </si>
  <si>
    <t>QCPS to MEC Cordova Sub</t>
  </si>
  <si>
    <t>Sub K to DAEC</t>
  </si>
  <si>
    <t>Sub 56 to Walcott</t>
  </si>
  <si>
    <t>Bainbridge to Beaverkill (T-47)</t>
  </si>
  <si>
    <t>Iberdrola, S.A.</t>
  </si>
  <si>
    <t>Homer City to Stolle Road</t>
  </si>
  <si>
    <t>Homer City to Watercure-Oakdale</t>
  </si>
  <si>
    <t>Homer City to Oakdale</t>
  </si>
  <si>
    <t>Oakdale to Lapeer Sw. Sta.</t>
  </si>
  <si>
    <t>Homer City to NY State Line</t>
  </si>
  <si>
    <t>Meyer to Hillside</t>
  </si>
  <si>
    <t>Hillside to NY/PA State Line</t>
  </si>
  <si>
    <t>Stolle Road to Meyer</t>
  </si>
  <si>
    <t>Str#95 (Elmira District) to Oakdale</t>
  </si>
  <si>
    <t>Roseton to Rock Tavern</t>
  </si>
  <si>
    <t>Central Hudson Gas &amp; Electric Corporation</t>
  </si>
  <si>
    <t>Roseton to Hurley Avenue</t>
  </si>
  <si>
    <t>Hurley Avenue to Leeds</t>
  </si>
  <si>
    <t>Millington to Townsend 138 kV Line (Church Station to MD/DE)</t>
  </si>
  <si>
    <t>Bowline point(L67) to West Haverstraw Trans str.</t>
  </si>
  <si>
    <t>Orange and Rockland Utilities, Inc.</t>
  </si>
  <si>
    <t>Rampo 345Kv(W72) to Ladentown</t>
  </si>
  <si>
    <t>Ladentown (Y88) to Buchanan(Con Ed)</t>
  </si>
  <si>
    <t>Rampo to NY/NJ State</t>
  </si>
  <si>
    <t>Pleasant valley to New York-Connecticut</t>
  </si>
  <si>
    <t>Millwood via East to Sprainbrook</t>
  </si>
  <si>
    <t>Sprainbrook to Dunwoodie</t>
  </si>
  <si>
    <t>Fresh Kills to Goethals</t>
  </si>
  <si>
    <t>West Haverstraw Terminal to Ladentown Sw. Sta.</t>
  </si>
  <si>
    <t>Ramapo Substation via Laden to Buchanan</t>
  </si>
  <si>
    <t>Ramapo to NY - NJ State Line</t>
  </si>
  <si>
    <t>Buchanan to Millwood</t>
  </si>
  <si>
    <t>Dunwoodie to Pleasant Valley</t>
  </si>
  <si>
    <t>Ramapo to Rock Tavern</t>
  </si>
  <si>
    <t>Millwood Substation Via Woo to Pleasant Valley</t>
  </si>
  <si>
    <t>Dunwoodie via Mott Haven S to Rainey</t>
  </si>
  <si>
    <t>Rainey to Farragut</t>
  </si>
  <si>
    <t>Farragut to East 13th St.</t>
  </si>
  <si>
    <t>Farragut to Gowanus</t>
  </si>
  <si>
    <t>Gowanus to Goethals</t>
  </si>
  <si>
    <t>Farragut to New York - New Jersey State</t>
  </si>
  <si>
    <t>Sprainbrook to Tremont</t>
  </si>
  <si>
    <t>Sprainbrook to West 49th St.</t>
  </si>
  <si>
    <t>West 49th St. to East 13th Street</t>
  </si>
  <si>
    <t>Dunwoodie to Westchester/Nassau; County</t>
  </si>
  <si>
    <t>Goethals to New York - New Jersey State</t>
  </si>
  <si>
    <t>Oakdale to Fraser</t>
  </si>
  <si>
    <t>Fraser to Coopers Corner</t>
  </si>
  <si>
    <t>Watercure to Oakdale</t>
  </si>
  <si>
    <t>Oakdale to Clarks Corners</t>
  </si>
  <si>
    <t>Clarks Corners to Lafayette</t>
  </si>
  <si>
    <t>Hillside to Watercure</t>
  </si>
  <si>
    <t>Avoca to Hillside</t>
  </si>
  <si>
    <t>Wethersfield to Meyer</t>
  </si>
  <si>
    <t>Execution Rocks to Shore Road (Glenwood)</t>
  </si>
  <si>
    <t>Long Island Power Authority</t>
  </si>
  <si>
    <t>Duffy Ave Convertor Station to Newbridge Rd 345kv</t>
  </si>
  <si>
    <t>Wythe Area Improvements - 138KV Line</t>
  </si>
  <si>
    <t>Juniata to Three Mile Island</t>
  </si>
  <si>
    <t>Juniata to Alburtis</t>
  </si>
  <si>
    <t>Three Mile Island to Hosensack</t>
  </si>
  <si>
    <t>Metropolitan Edison Company</t>
  </si>
  <si>
    <t>Three Mile Island Peach Bottom</t>
  </si>
  <si>
    <t>Alburtis to Hosensack</t>
  </si>
  <si>
    <t>Dauphin to Hummelstown</t>
  </si>
  <si>
    <t>Hosensack to North Temple</t>
  </si>
  <si>
    <t>Hosensack to PA-NJ State Line</t>
  </si>
  <si>
    <t>Ironwood to South Lebanon</t>
  </si>
  <si>
    <t>Jackson to Yorkana</t>
  </si>
  <si>
    <t>Jackson to Hunterstown</t>
  </si>
  <si>
    <t>Juniata to Dauphin</t>
  </si>
  <si>
    <t>Middletown Junction to Hummelstown</t>
  </si>
  <si>
    <t>Middletown Junction to North Lebanon</t>
  </si>
  <si>
    <t>Middletown Junction to South Lebanon</t>
  </si>
  <si>
    <t>North Hershey to Hummelstown</t>
  </si>
  <si>
    <t>North Temple to Ironwood</t>
  </si>
  <si>
    <t>Portland to NJ State Line - Whippany</t>
  </si>
  <si>
    <t>Portland to Martins Creek</t>
  </si>
  <si>
    <t>Portland to NJ State Line - Kittatinny</t>
  </si>
  <si>
    <t>South Lebanon to South Reading</t>
  </si>
  <si>
    <t>Three Mile Island to Jackson</t>
  </si>
  <si>
    <t>Three Mile Island to Middletown Junction</t>
  </si>
  <si>
    <t>Yorkana Brunner Island</t>
  </si>
  <si>
    <t>Tidd to Collier</t>
  </si>
  <si>
    <t>Martins Creek to Quarry #2</t>
  </si>
  <si>
    <t>Martins Creek to Siegfried #1</t>
  </si>
  <si>
    <t>Martins Creek to Siegfried #2</t>
  </si>
  <si>
    <t>Montour to Columbia</t>
  </si>
  <si>
    <t>Montour to Elimsport</t>
  </si>
  <si>
    <t>Montour to Mountain (H)</t>
  </si>
  <si>
    <t>Montour to Sunbury</t>
  </si>
  <si>
    <t>Montour to Susquehanna</t>
  </si>
  <si>
    <t>Mountain to Lackawanna</t>
  </si>
  <si>
    <t>Shawnee to Bushkill</t>
  </si>
  <si>
    <t>Siegfried to East Palmerton #3</t>
  </si>
  <si>
    <t>Siegfried to Frackville</t>
  </si>
  <si>
    <t>Siegfried to Harwood</t>
  </si>
  <si>
    <t>South Akron to South Reading</t>
  </si>
  <si>
    <t>South Manheim to South Akron #4</t>
  </si>
  <si>
    <t>Stanton to Lackawanna</t>
  </si>
  <si>
    <t>Stanton to Susquehanna #2</t>
  </si>
  <si>
    <t>Steel City to Quarry</t>
  </si>
  <si>
    <t>Sunbury to Elimsport</t>
  </si>
  <si>
    <t>Sunbury to Eldred</t>
  </si>
  <si>
    <t>Sunbury to Susquehanna #1</t>
  </si>
  <si>
    <t>Susquehanna to Harwood #1</t>
  </si>
  <si>
    <t>Susquehanna to Jenkins</t>
  </si>
  <si>
    <t>W. Hempfield to Manor # 2</t>
  </si>
  <si>
    <t>West Shore to Steelton</t>
  </si>
  <si>
    <t>Whitpain to Buxmont (H)</t>
  </si>
  <si>
    <t>Yorkanna to Otter Creek</t>
  </si>
  <si>
    <t>Conemaugh to Conastone</t>
  </si>
  <si>
    <t>Juniata to Sunbury</t>
  </si>
  <si>
    <t>Sunbury to Susquehanna #2</t>
  </si>
  <si>
    <t>Susquehanna to Wescosville</t>
  </si>
  <si>
    <t>Wescosville to Alburtis</t>
  </si>
  <si>
    <t>Hosensack to Steel City</t>
  </si>
  <si>
    <t>Blooming Grove to Peckville</t>
  </si>
  <si>
    <t>Brunner Island to Middletown Jct.</t>
  </si>
  <si>
    <t>Brunner Island to South Manheim</t>
  </si>
  <si>
    <t>Brunner Island to W. Hempfield</t>
  </si>
  <si>
    <t>Brunner Island to Yorkanna</t>
  </si>
  <si>
    <t>Bushkill to Blooming Grove</t>
  </si>
  <si>
    <t>Bushkill to Kittatinny</t>
  </si>
  <si>
    <t>Cumberland to West Shore</t>
  </si>
  <si>
    <t>Eldred to Frackville</t>
  </si>
  <si>
    <t>Fox Hill to Shawnee</t>
  </si>
  <si>
    <t>Elimsport to Lycoming #1</t>
  </si>
  <si>
    <t>Elmsport to Lycoming</t>
  </si>
  <si>
    <t>Harwood to East Palmerton</t>
  </si>
  <si>
    <t>Hosensack to Buxmont</t>
  </si>
  <si>
    <t>Hosensack to Wescosville</t>
  </si>
  <si>
    <t>Hummelstown to Middletown Jct.</t>
  </si>
  <si>
    <t>Hummelstown to N. Hershey</t>
  </si>
  <si>
    <t>Hummelstown to Steelton Tap</t>
  </si>
  <si>
    <t>Jenkins to Stanton</t>
  </si>
  <si>
    <t>Juniata to Cumberland</t>
  </si>
  <si>
    <t>Lackawanna to Peckville</t>
  </si>
  <si>
    <t>Manor to Otter Creek</t>
  </si>
  <si>
    <t>Manor to Graceton</t>
  </si>
  <si>
    <t>Martins Creek to Monroe</t>
  </si>
  <si>
    <t>Martins Creek to Northwood</t>
  </si>
  <si>
    <t>Martins Creek to Portland</t>
  </si>
  <si>
    <t>Frackville to Columbia</t>
  </si>
  <si>
    <t>Branchburg Sub to Deans Sub</t>
  </si>
  <si>
    <t>New Freedon Sub to Deans Sub</t>
  </si>
  <si>
    <t>PECO Energy Company</t>
  </si>
  <si>
    <t>Salem Sub to Keeney Sub</t>
  </si>
  <si>
    <t>Peach Bottom N. Sub to Mtropol. Edison</t>
  </si>
  <si>
    <t>Limerick Sub to Whitpain Sub</t>
  </si>
  <si>
    <t>Peach Bottom S. Sub to Balt. Gas &amp; Elec</t>
  </si>
  <si>
    <t>Peach Bottom N. Sub to Limerick 500KV Sub</t>
  </si>
  <si>
    <t>Elroy Sub to Branchburg Sub</t>
  </si>
  <si>
    <t>Elroy Sub to Hosensack Sub</t>
  </si>
  <si>
    <t>Peach Bottom Sub to Pt. oc Conn With CPCO at PA-MD</t>
  </si>
  <si>
    <t>Peach Bottom S. Sub to PB N. Sub</t>
  </si>
  <si>
    <t>Pch Btm-Pa St Line to Keeney- Del. State Line</t>
  </si>
  <si>
    <t>Oneta to Clarksville 345</t>
  </si>
  <si>
    <t>Public Service Company of Oklahoma</t>
  </si>
  <si>
    <t>Oneta to Riverside Power</t>
  </si>
  <si>
    <t>Northeastern Station to Oneta</t>
  </si>
  <si>
    <t>Pittsburg 345 to Valliant 345</t>
  </si>
  <si>
    <t>Riverside Station 345 to Sapulpa Road</t>
  </si>
  <si>
    <t>Riverside Station 345 to Redbud (OG&amp;E)</t>
  </si>
  <si>
    <t>Delaware 345 to Northeastern Station</t>
  </si>
  <si>
    <t>Northeastern Station to Tulsa North 345</t>
  </si>
  <si>
    <t>Tulsa North 345 to Wekiwa</t>
  </si>
  <si>
    <t>Pittsburg 345 to Sunnyside (OG&amp;E)</t>
  </si>
  <si>
    <t>Pittsburg 345 to Seminole (OG&amp;E)</t>
  </si>
  <si>
    <t>Clarksville 345 (SWEPCO) to Muskogee (OG&amp;E)</t>
  </si>
  <si>
    <t>Delaware 345 to Neosho (KG&amp;E)</t>
  </si>
  <si>
    <t>Riverside to Co-Gentrix</t>
  </si>
  <si>
    <t>Oneta to Oneta Energy Center</t>
  </si>
  <si>
    <t>Sapulpa Road to Wekiwa</t>
  </si>
  <si>
    <t>Wylie Ridge to Sammis</t>
  </si>
  <si>
    <t>Monongahela Power Company</t>
  </si>
  <si>
    <t>Belmont to Pleasants PS 1</t>
  </si>
  <si>
    <t>Belmont to Pleasants PS 2</t>
  </si>
  <si>
    <t>Wylie Ridge to Cranberry</t>
  </si>
  <si>
    <t>Fort Martin to Fort Martin PS 1</t>
  </si>
  <si>
    <t>Fort Martin to Fort Martin PS 2</t>
  </si>
  <si>
    <t>Fort Martin to North Longview</t>
  </si>
  <si>
    <t>Greenland Gap to Meadow Brook</t>
  </si>
  <si>
    <t>Greenland Gap to Mt Storm</t>
  </si>
  <si>
    <t>Harrison to Belmont</t>
  </si>
  <si>
    <t>Harrison to Harrison PS 1</t>
  </si>
  <si>
    <t>Harrison to Harrison PS 2</t>
  </si>
  <si>
    <t>Harrison to Harrison PS 3</t>
  </si>
  <si>
    <t>Harrison to Pruntytown</t>
  </si>
  <si>
    <t>Mt Morris 502 Jct. to Harrison</t>
  </si>
  <si>
    <t>Pruntytown to Fort Martin</t>
  </si>
  <si>
    <t>Glenwillow-Bruce Mansfield</t>
  </si>
  <si>
    <t>American Transmission Systems, Incorporated</t>
  </si>
  <si>
    <t>Blue Mtn Lake to Ft Smith</t>
  </si>
  <si>
    <t>Pittsburgh to Muskogee</t>
  </si>
  <si>
    <t>Seminole Plant to Ashland</t>
  </si>
  <si>
    <t>Pecan Creek to Riverside</t>
  </si>
  <si>
    <t>Sub 66 to Mt Airy Tap</t>
  </si>
  <si>
    <t>Potomac Electric Power Company</t>
  </si>
  <si>
    <t>Sub 66 to High Ridge, BG&amp;E</t>
  </si>
  <si>
    <t>Chalk Point Generating Station to Calvert Cliffs</t>
  </si>
  <si>
    <t>Chalk Point Gen Sta. to Sub 202</t>
  </si>
  <si>
    <t>Sub 202 to Possum Point</t>
  </si>
  <si>
    <t>Panda Gen Station to Sub 202</t>
  </si>
  <si>
    <t>Dickerson Gen Station to Sub 118</t>
  </si>
  <si>
    <t>Station H to Sub 118</t>
  </si>
  <si>
    <t>Dickerson Gen Station to Station H North</t>
  </si>
  <si>
    <t>Dickerson Gen Station to Station H South</t>
  </si>
  <si>
    <t>Sub 118 to Sub 165 North</t>
  </si>
  <si>
    <t>Sub 118 to Sub 165 South</t>
  </si>
  <si>
    <t>Sub 165 to Sub 66 North</t>
  </si>
  <si>
    <t>Sub 165 to Sub 66 South</t>
  </si>
  <si>
    <t>Sub 66 to Sub 120 North</t>
  </si>
  <si>
    <t>Sub 66 to Sub 120 South</t>
  </si>
  <si>
    <t>Sub 120 to Sub 162 North</t>
  </si>
  <si>
    <t>Sub 120 to Sub 162 South</t>
  </si>
  <si>
    <t>Sub 120 to Sub 122 East</t>
  </si>
  <si>
    <t>Sub 120 to Sub 122 West</t>
  </si>
  <si>
    <t>Sub 162 to Sub 122 East</t>
  </si>
  <si>
    <t>Sub 162 to Chalk Point Generating</t>
  </si>
  <si>
    <t>Sub 122 to Chalk Point Generating</t>
  </si>
  <si>
    <t>Sub 122 to Aquasco Sub 200</t>
  </si>
  <si>
    <t>Aquasco Sub to Chalk Point Generating East</t>
  </si>
  <si>
    <t>Aquasco Sub to Chalk Point Generating West</t>
  </si>
  <si>
    <t>Sub 122 to Sub 166 West</t>
  </si>
  <si>
    <t>Sub 122 to Sub 166 East</t>
  </si>
  <si>
    <t>Morgantown Generating to Sub 196 East</t>
  </si>
  <si>
    <t>Morgantown Generating to Sub 196 West</t>
  </si>
  <si>
    <t>Sub 196 to Sub 166 East</t>
  </si>
  <si>
    <t>Morgantown Generating Station to Sub 166 West</t>
  </si>
  <si>
    <t>Sub 196 to Sub 122 West</t>
  </si>
  <si>
    <t>Sub 166 to Sub 202 North</t>
  </si>
  <si>
    <t>Sub 166 to Sub 202 South</t>
  </si>
  <si>
    <t>Sub 202 to Sub 84 North</t>
  </si>
  <si>
    <t>Sub 202 to Sub 84 South</t>
  </si>
  <si>
    <t>Sub 122 to Sub 123 North</t>
  </si>
  <si>
    <t>Sub 122 to Sub 123 South</t>
  </si>
  <si>
    <t>Chalk Point Generating to Sub 195</t>
  </si>
  <si>
    <t>Sub 195 to Morgantown Generating Station</t>
  </si>
  <si>
    <t>Sub 118 to Sub 121 North</t>
  </si>
  <si>
    <t>Sub 118 to Sub 121 South</t>
  </si>
  <si>
    <t>Sub 165 to Sub 158 West</t>
  </si>
  <si>
    <t>Sub 165 to Sub 158 East</t>
  </si>
  <si>
    <t>Sub 120 to Sub 163 East</t>
  </si>
  <si>
    <t>Sub 120 to Sub 163 West</t>
  </si>
  <si>
    <t>Sub 163 to Sub 27 East</t>
  </si>
  <si>
    <t>Sub 163 to Sub 27 West</t>
  </si>
  <si>
    <t>Benning Generating Station to Sub 123 Transmission</t>
  </si>
  <si>
    <t>Pocket To Pineville</t>
  </si>
  <si>
    <t>Kentucky Utilities Company</t>
  </si>
  <si>
    <t>Ghent Plant To Brown North</t>
  </si>
  <si>
    <t>Brown Plant To Elmer Smith</t>
  </si>
  <si>
    <t>Mickleton-Gloucester-Camden Reinforcement</t>
  </si>
  <si>
    <t>Public Service Electric and Gas Company</t>
  </si>
  <si>
    <t>Public Service Enterprise Group Incorporated</t>
  </si>
  <si>
    <t>Cabot to Keystone</t>
  </si>
  <si>
    <t>Cabot to Cranberry</t>
  </si>
  <si>
    <t>Fort Martin to Ronco</t>
  </si>
  <si>
    <t>Harrison to Wylie Ridge</t>
  </si>
  <si>
    <t>Hatfield to Black Oak</t>
  </si>
  <si>
    <t>Hatfield to Hatfield PS1</t>
  </si>
  <si>
    <t>Hatfield to Hatfield PS2</t>
  </si>
  <si>
    <t>Hatfield to Hatfield PS3</t>
  </si>
  <si>
    <t>Hatfield to Ronco</t>
  </si>
  <si>
    <t>Hatfield to Yukon</t>
  </si>
  <si>
    <t>Keystone to South Bend</t>
  </si>
  <si>
    <t>Mt.Morris 502 Jct. to Harrison</t>
  </si>
  <si>
    <t>Mt.Morris 502 Jct. to Kammer</t>
  </si>
  <si>
    <t>502 Jct to North Longview</t>
  </si>
  <si>
    <t>South Bend To Yukon</t>
  </si>
  <si>
    <t>Tidd To Wylie Ridge</t>
  </si>
  <si>
    <t>Elko to Carbon Center</t>
  </si>
  <si>
    <t>Elko to Moshannon</t>
  </si>
  <si>
    <t>Milesburg to Shingletown</t>
  </si>
  <si>
    <t>Moshannon to Milesburg</t>
  </si>
  <si>
    <t>Sub 122 to Aquasco Sub 200 West</t>
  </si>
  <si>
    <t>Deans to Branchburg</t>
  </si>
  <si>
    <t>Salem to Deans</t>
  </si>
  <si>
    <t>Trainer to Mickelton</t>
  </si>
  <si>
    <t>Atlantic City Electric Company</t>
  </si>
  <si>
    <t>Mickelton to Deptford</t>
  </si>
  <si>
    <t>Monroe to New Freedom</t>
  </si>
  <si>
    <t>Mickelton to Monroe</t>
  </si>
  <si>
    <t>Cardiff to New Freedom</t>
  </si>
  <si>
    <t>Churchtown to Mickelton</t>
  </si>
  <si>
    <t>Churchtown to Cumberland (tap to Orchard)</t>
  </si>
  <si>
    <t>Cedar to Oyster Creek</t>
  </si>
  <si>
    <t>Cardiff to Cedar</t>
  </si>
  <si>
    <t>Cumberland to Dennis</t>
  </si>
  <si>
    <t>Ludlow S/S to NU Border (Carpenter Hill S/S)</t>
  </si>
  <si>
    <t>Western Massachusetts Electric Company</t>
  </si>
  <si>
    <t>Northfield Mountain Station to Berkshire S/S</t>
  </si>
  <si>
    <t>Northfield Mountain Station to Ludlow S/S</t>
  </si>
  <si>
    <t>Northfield Mountain Station to MA/NH State Line(Vermont Yankee Station)</t>
  </si>
  <si>
    <t>Berkshire S/S to MA/NY State Line (Alps S/S)</t>
  </si>
  <si>
    <t>Ludlow S/S to MA/CT State Line (Barbour Hill S/S)</t>
  </si>
  <si>
    <t>Scobie Pond S/S to NH/MA State Line</t>
  </si>
  <si>
    <t>Public Service Company of New Hampshire</t>
  </si>
  <si>
    <t>Littleton S/S to Littleton Tap</t>
  </si>
  <si>
    <t>West Medway Station #446 to West Medway 3520</t>
  </si>
  <si>
    <t>NSTAR Electric Company</t>
  </si>
  <si>
    <t>West Medway Station #446 to West Walpole Station #447</t>
  </si>
  <si>
    <t>West Walpole Station #447 to West Walpole</t>
  </si>
  <si>
    <t>Stoughton Station #330 West Walpole Station #447</t>
  </si>
  <si>
    <t>Holbrook Station #478 Stoughton Station #330</t>
  </si>
  <si>
    <t>West Medway to West Walpole</t>
  </si>
  <si>
    <t>Whitman Station #451 Holbrook Station #478</t>
  </si>
  <si>
    <t>Woburn Station #211 to Billerica line</t>
  </si>
  <si>
    <t>Pilgrim Station #650 to Plymouth (M Standish T355)</t>
  </si>
  <si>
    <t>Plymouth to Whitman Station (Nat'l Grd</t>
  </si>
  <si>
    <t>West Medway Station #446 to Milford Town Line 323</t>
  </si>
  <si>
    <t>Woburn Station #211 to Lexington Station #320</t>
  </si>
  <si>
    <t>West Medway Station #446 to Milford Town Line 357</t>
  </si>
  <si>
    <t>Bellingham Tap 336 Northeast Energy Associate</t>
  </si>
  <si>
    <t>Bellingham Tap 336 Blackstone Station #309</t>
  </si>
  <si>
    <t>Blackstone Station #309 Mass/R.I. Line</t>
  </si>
  <si>
    <t>Canal 322 to Myles Standish Tap 322</t>
  </si>
  <si>
    <t>Myles Standish Tap 322 to Carver 322</t>
  </si>
  <si>
    <t>Carver 331 to Bridgewater Town Line</t>
  </si>
  <si>
    <t>Canal 342 to Myles Standish Tap 342</t>
  </si>
  <si>
    <t>Myles Standish Tap 355 to Carver 355</t>
  </si>
  <si>
    <t>Bridgewater to Carver 356</t>
  </si>
  <si>
    <t>W. Medway 336 to Bellingham Tap 336</t>
  </si>
  <si>
    <t>West Medway Station #446 to Leland Street Station #240</t>
  </si>
  <si>
    <t>West Medway Station #446 Waltham Station #282</t>
  </si>
  <si>
    <t>No. Cambridge Station #509 To Woburn Station #211</t>
  </si>
  <si>
    <t>Stoughton Station #330 to Hyde Park St. #496 Cir 316</t>
  </si>
  <si>
    <t>Stoughton Station #330 to K St. Station #385, C 3162</t>
  </si>
  <si>
    <t>Line 301 Belchertown/Ludlow to Carpenter Hill, Charlton</t>
  </si>
  <si>
    <t>New England Power Company</t>
  </si>
  <si>
    <t>Line 302 Carpenter Hill to Millbury #3</t>
  </si>
  <si>
    <t>C303/3520 Line Brayton Pt to ANP Station-W Medway</t>
  </si>
  <si>
    <t>Line 314 Sandy Pond to Millbury #3</t>
  </si>
  <si>
    <t>Line 315 Brayton Pt to Rhode Island State Line(Wrentham/Cumberland)</t>
  </si>
  <si>
    <t>Line 323 Millbury #3 to Milford/Medway Town Line</t>
  </si>
  <si>
    <t>Line 326 Sandy Pond to New Hampshire State Line(Tyngsboro/Hudson)</t>
  </si>
  <si>
    <t>Line 337/338 Sandy Pond to Tewksbury Sub to Str 67(Burlington/Billerica)</t>
  </si>
  <si>
    <t>Line 339 Tewksbury #22 to Golden Hill Sub, Saugus</t>
  </si>
  <si>
    <t>Line 343 Millbury #3 to Sandy Pond Sub, Ayer</t>
  </si>
  <si>
    <t>Line 357 Millbury #3 to Milford/Medway Town Line</t>
  </si>
  <si>
    <t>Line 394 Tewksbury #22 to Ward Hill Sub To Amesbury/Hampton, NH Town Line</t>
  </si>
  <si>
    <t>Ln 3512/3521 HVDC to Sandy Pond</t>
  </si>
  <si>
    <t>Line 331 Titicut St to Tower 5C, Walpole</t>
  </si>
  <si>
    <t>Line 344 Bridgewater to Tower 6, Walpole</t>
  </si>
  <si>
    <t>Line 355 Titicut St to Bridgewater</t>
  </si>
  <si>
    <t>PSNH Line 397 to Tewks-Ward Hall</t>
  </si>
  <si>
    <t>Line E205 Pownal/Petersburg State Ln to Bear Swamp Upper to Pratts Jnctn</t>
  </si>
  <si>
    <t>Lines N214/O215 North Litchfield Switchyard to Tewksbury</t>
  </si>
  <si>
    <t>Line 308/314 Wachusett to Millbury #3</t>
  </si>
  <si>
    <t>Line 327 Brayton Point Station to Berry Street Station</t>
  </si>
  <si>
    <t>Line 349 Wakefield Junction to Golden Hill</t>
  </si>
  <si>
    <t>Millstone Station to Manchester S/S</t>
  </si>
  <si>
    <t>Long Mountain S/S to Plumtree S/S</t>
  </si>
  <si>
    <t>Frost Bridge S/S to Southington S/S</t>
  </si>
  <si>
    <t>Card S/S to Lake Road S/S</t>
  </si>
  <si>
    <t>Killingly S/S to CT/RI State Line(Sherman Road S/S)</t>
  </si>
  <si>
    <t>Millstone Station to S/S Beseck Station</t>
  </si>
  <si>
    <t>Frost Bridge S/S to Long Mountain S/S</t>
  </si>
  <si>
    <t>Manchester S/S to Kleen S/S</t>
  </si>
  <si>
    <t>Kleen S/S to Scovill Rock S/S</t>
  </si>
  <si>
    <t>Haddam Neck S/S to Beseck Station</t>
  </si>
  <si>
    <t>Haddam Neck S/S to Montville Station</t>
  </si>
  <si>
    <t>Manchester S/S to Card S/S</t>
  </si>
  <si>
    <t>Millstone Station to Montville Station</t>
  </si>
  <si>
    <t>Haddam Neck S/S to Scovill Rock S/S</t>
  </si>
  <si>
    <t>Millstone Station to Card S/S</t>
  </si>
  <si>
    <t>Middletown Station to Scovill Rock S/S</t>
  </si>
  <si>
    <t>Scovill Rock S/S to NU Border(East Shore S/S)</t>
  </si>
  <si>
    <t>Manchester S/S to North Bloomfield S/S</t>
  </si>
  <si>
    <t>Long Mountain S/S to CT/NY State Line(Pleasant Valley S/S)</t>
  </si>
  <si>
    <t>Scovill Rock S/S to Southington S/S</t>
  </si>
  <si>
    <t>Lake Road S/S to Killingly S/S</t>
  </si>
  <si>
    <t>Barbour Hill S/S to CT/MA State Line(Ludlow S/S)</t>
  </si>
  <si>
    <t>Beseck Station to Southington S/S</t>
  </si>
  <si>
    <t>East Devon Station to Beseck Station</t>
  </si>
  <si>
    <t>Singer S/S to Norwalk S/S</t>
  </si>
  <si>
    <t>Plumtree S/S to Hoyts Hill</t>
  </si>
  <si>
    <t>Archers Lane to Norwalk Jctn</t>
  </si>
  <si>
    <t>Barbour Hill S/S to North Bloomfield S/S</t>
  </si>
  <si>
    <t>Petersburg Plant to Thompson Sub</t>
  </si>
  <si>
    <t>Indianapolis Power &amp; Light Company</t>
  </si>
  <si>
    <t>AES Corporation</t>
  </si>
  <si>
    <t>Thompson Sub to Rockville Sub</t>
  </si>
  <si>
    <t>Rockville Sub to Guion Sub</t>
  </si>
  <si>
    <t>Thompson Sub to HSS 345 kV Sub</t>
  </si>
  <si>
    <t>HSS 345 kV Sub to Hanna Sub</t>
  </si>
  <si>
    <t>Wheatland Plant (Duke) to Breed Plant Sub (A.E.P.)</t>
  </si>
  <si>
    <t>Petersburg Plant to Wheatland Plant (Duke)</t>
  </si>
  <si>
    <t>Sunnyside Sub to A.E.P. (Hanna) Tie</t>
  </si>
  <si>
    <t>Sunnyside Sub to A.E.P. (Desoto) Tie</t>
  </si>
  <si>
    <t>Guion Sub to Whitestown Sub (Duke)</t>
  </si>
  <si>
    <t>Noblesville Sub (Duke) to Hortonville Sub (Duke)</t>
  </si>
  <si>
    <t>Whitestown Sub (Duke) to Hortonville Sub (Duke)</t>
  </si>
  <si>
    <t>Whitestown Sub (Duke) to Cayuga Sub (Duke)</t>
  </si>
  <si>
    <t>Noblesville Sub (Duke) to Fall Creek (IME)</t>
  </si>
  <si>
    <t>Frances Creek Sub (Duke) to Hanna Sub</t>
  </si>
  <si>
    <t>Frances Creek Sub (Duke) to Petersburg Plant</t>
  </si>
  <si>
    <t>Sunnyside to Gwynneville (Duke)</t>
  </si>
  <si>
    <t>Gwynneville (Duke) to Prescott Sub (Duke)</t>
  </si>
  <si>
    <t>Columbus (Duke) to Prescott Sub (Duke)</t>
  </si>
  <si>
    <t>MA/NH Border to Sandy Pond Junction</t>
  </si>
  <si>
    <t>Central Maine Power Company</t>
  </si>
  <si>
    <t>Sandy Pond Converter Terminal to MA/NH Border</t>
  </si>
  <si>
    <t>Milbury #3 to Sandy Pond, Ayer Medway Town Line</t>
  </si>
  <si>
    <t>Brambleton - BECO 230 kV Transmission Line (Waxpool)</t>
  </si>
  <si>
    <t>Brunswick Electric Transmission Line I</t>
  </si>
  <si>
    <t>Brunswick Electric Transmission Line II</t>
  </si>
  <si>
    <t>Hope Creek to Red Lion (River Crossing)</t>
  </si>
  <si>
    <t>Salem to New Freedom</t>
  </si>
  <si>
    <t>New Freedom to East Windsor</t>
  </si>
  <si>
    <t>Branchburg to Alburtis</t>
  </si>
  <si>
    <t>Branchburg to Elroy</t>
  </si>
  <si>
    <t>Brachburg to Whitpan 16/5</t>
  </si>
  <si>
    <t>Branchburg To New York 69/7</t>
  </si>
  <si>
    <t>Salem to Orchard</t>
  </si>
  <si>
    <t>Hope Creek to New Freedom</t>
  </si>
  <si>
    <t>Salem to Hope Creek</t>
  </si>
  <si>
    <t>Orchard to New Freedom</t>
  </si>
  <si>
    <t>Waldwick to So. Mahwah</t>
  </si>
  <si>
    <t>Mercer to Lawrence</t>
  </si>
  <si>
    <t>Linden #2 to Goethals</t>
  </si>
  <si>
    <t>Waldwick to Waldwick</t>
  </si>
  <si>
    <t>Mercer to Trenton</t>
  </si>
  <si>
    <t>Roseland to Athenia</t>
  </si>
  <si>
    <t>Branchburg to Somerville /Sunnymeade</t>
  </si>
  <si>
    <t>Camden to Richmond</t>
  </si>
  <si>
    <t>New Freedom to Silver Lake</t>
  </si>
  <si>
    <t>New Jersey Transit Meadows to Athenia</t>
  </si>
  <si>
    <t>Deans to Brunswick</t>
  </si>
  <si>
    <t>Croydon to Cox's Corner</t>
  </si>
  <si>
    <t>Roseland to Montville</t>
  </si>
  <si>
    <t>Camden to Cox's Corner</t>
  </si>
  <si>
    <t>Roseland to Cedar Grove</t>
  </si>
  <si>
    <t>Brunswick to Branchburgh</t>
  </si>
  <si>
    <t>Hillsdale to Waldwick</t>
  </si>
  <si>
    <t>Lawrence to Lawrence</t>
  </si>
  <si>
    <t>Saddle Brook to Maywood</t>
  </si>
  <si>
    <t>Linden #2 to Bayway (Bergen-Linden Corridor)</t>
  </si>
  <si>
    <t>Bergen II to Ridgefield</t>
  </si>
  <si>
    <t>Bridgewater To Middlesex Switch Rack</t>
  </si>
  <si>
    <t>Branchburg to East Flemington</t>
  </si>
  <si>
    <t>Gloucester to Beaver Brook</t>
  </si>
  <si>
    <t>Mercer to WF- Cogen</t>
  </si>
  <si>
    <t>Essex to Nwk Bay Cogen</t>
  </si>
  <si>
    <t>Maywood to New Milford</t>
  </si>
  <si>
    <t>Gloucester to Camden Cogen</t>
  </si>
  <si>
    <t>Kittatinny to Bushkill</t>
  </si>
  <si>
    <t>Essex to Aldene</t>
  </si>
  <si>
    <t>New Freedom to Beaver Brook</t>
  </si>
  <si>
    <t>Athenia to Cedar Grove</t>
  </si>
  <si>
    <t>Bergen to Leonia</t>
  </si>
  <si>
    <t>Cedar Grove to Jackson Road</t>
  </si>
  <si>
    <t>Pleasant Valley to Buckingham</t>
  </si>
  <si>
    <t>Readington to Branchburg</t>
  </si>
  <si>
    <t>Montville to Newton</t>
  </si>
  <si>
    <t>Somerville to Bridgewater</t>
  </si>
  <si>
    <t>Deptford to Mickleton</t>
  </si>
  <si>
    <t>Waldwick to Fairlawn</t>
  </si>
  <si>
    <t>Leonia to New Milford</t>
  </si>
  <si>
    <t>Gloucester to Eagle Point</t>
  </si>
  <si>
    <t>Athenia to Saddle Brook</t>
  </si>
  <si>
    <t>East Flemington to Pleasant Valley</t>
  </si>
  <si>
    <t>Sewaren to Linden #2</t>
  </si>
  <si>
    <t>Deans to Pierson Ave. Metuchen</t>
  </si>
  <si>
    <t>Lumberton to Cox's Corner</t>
  </si>
  <si>
    <t>Sewaren to Raritan Steel</t>
  </si>
  <si>
    <t>Lumberton to Cookstown</t>
  </si>
  <si>
    <t>Bergen #2 to Leonia</t>
  </si>
  <si>
    <t>Kittatinny to Newton</t>
  </si>
  <si>
    <t>Roseland to Readington</t>
  </si>
  <si>
    <t>Cox's Corner to Silver Lake</t>
  </si>
  <si>
    <t>New Milford to Hillsdale</t>
  </si>
  <si>
    <t>Brunswick to Bennets Lane</t>
  </si>
  <si>
    <t>Eagle Point to Deptford</t>
  </si>
  <si>
    <t>New Freedom to Cox's Corner</t>
  </si>
  <si>
    <t>Bennets Lane to Branchburg</t>
  </si>
  <si>
    <t>Hudson to Bergen #2 (Bergen-Linden Corridor)</t>
  </si>
  <si>
    <t>Westfield to Aldene</t>
  </si>
  <si>
    <t>Metuchen to Sewaren</t>
  </si>
  <si>
    <t>Athenia to Belleville</t>
  </si>
  <si>
    <t>Linden to Linden</t>
  </si>
  <si>
    <t>Overton to Stillwell</t>
  </si>
  <si>
    <t>Edgerton to NE state Line</t>
  </si>
  <si>
    <t>Latan S.E.S to St. Joseph sub</t>
  </si>
  <si>
    <t>Stilwell to Sibley</t>
  </si>
  <si>
    <t>Sibley to Overton</t>
  </si>
  <si>
    <t>Hawthorn to Nashua-St. Joe</t>
  </si>
  <si>
    <t>Iatan to Stranger Creek Jct</t>
  </si>
  <si>
    <t>Hawthorn to Sibley</t>
  </si>
  <si>
    <t>Swissvale to Stilwell</t>
  </si>
  <si>
    <t>LaCygne to Stilwell</t>
  </si>
  <si>
    <t>LaCygne to W. Gardner</t>
  </si>
  <si>
    <t>Stranger Creek Jct to Craig</t>
  </si>
  <si>
    <t>Craig to W. Gardner</t>
  </si>
  <si>
    <t>DC W Gardner to LaCygne/Craig</t>
  </si>
  <si>
    <t>DC W Gardner to LaCygne/Ottawa</t>
  </si>
  <si>
    <t>Elk Transmission Line I (Poston-Lick Line - Elk Station - Wellston)</t>
  </si>
  <si>
    <t>Caney Sub To Neosho Sub</t>
  </si>
  <si>
    <t>12 Neosho 345 Sub To LaCygne KGE-KCPL Tie</t>
  </si>
  <si>
    <t>13 Neosho 345 Sub To Northeastern KGE-AEP Tie</t>
  </si>
  <si>
    <t>14 Neosho 345 Sub To Morgan KGE-AECL Tie</t>
  </si>
  <si>
    <t>15 LaCygne KGE-KCPL Tie To Wolf Creek Sub</t>
  </si>
  <si>
    <t>15 Wolf Creek Sub To Benton Sub</t>
  </si>
  <si>
    <t>16 Wolf Creek Sub To Rose Hill Sub</t>
  </si>
  <si>
    <t>Smithburg to Deans</t>
  </si>
  <si>
    <t>Jersey Central Power &amp; Light Company</t>
  </si>
  <si>
    <t>Atlantic to Larrabee</t>
  </si>
  <si>
    <t>Atlantic to Ocean View</t>
  </si>
  <si>
    <t>Chester to West Wharton</t>
  </si>
  <si>
    <t>Cookstown to Cox's Corner</t>
  </si>
  <si>
    <t>East Flemington Loop</t>
  </si>
  <si>
    <t>Freneau to Aberdeen</t>
  </si>
  <si>
    <t>Gilbert to Glen Gardner</t>
  </si>
  <si>
    <t>Gilbert to Hosensack</t>
  </si>
  <si>
    <t>Gilbert to Martin's Creek</t>
  </si>
  <si>
    <t>Glen Gardner to Chester</t>
  </si>
  <si>
    <t>Kittatinny to Montville</t>
  </si>
  <si>
    <t>Larrabee to Pleasant Valley</t>
  </si>
  <si>
    <t>Larrabee to Manitou</t>
  </si>
  <si>
    <t>Larrabee to Cookstown</t>
  </si>
  <si>
    <t>Manitou to Oyster Creek</t>
  </si>
  <si>
    <t>Manitou to Whitings</t>
  </si>
  <si>
    <t>Portland to Whippany</t>
  </si>
  <si>
    <t>Portland to Kittatinny</t>
  </si>
  <si>
    <t>Raritan River to Traynor</t>
  </si>
  <si>
    <t>Raritan River to Atlantic</t>
  </si>
  <si>
    <t>Raritan River to Gas Turbines</t>
  </si>
  <si>
    <t>South River Cogen Loop</t>
  </si>
  <si>
    <t>Tower Number 12 to Raritan River</t>
  </si>
  <si>
    <t>Tower Number 19 to Morristown</t>
  </si>
  <si>
    <t>Van Hiseville to Whitings</t>
  </si>
  <si>
    <t>Werner Station to Tower Number 12</t>
  </si>
  <si>
    <t>Whippany to Traynor</t>
  </si>
  <si>
    <t>Whippany to Roseland</t>
  </si>
  <si>
    <t>Whippany to West Wharton</t>
  </si>
  <si>
    <t>Waldwick to So.Mahwah</t>
  </si>
  <si>
    <t>Hudson to Belleville</t>
  </si>
  <si>
    <t>Line 315 Cumberland, RI to Structure 385, Woonsocket, RI</t>
  </si>
  <si>
    <t>Narragansett Electric Company</t>
  </si>
  <si>
    <t>Line 332 W Farnum Sub N Smithfield, RI to Kent Cnty Sub Warwick, RI</t>
  </si>
  <si>
    <t>Line 347 &amp; 336 CT Line to Sherman Rd Substations Burrillville, RI</t>
  </si>
  <si>
    <t>Line 328 &amp; 333 Sherman Burrillville, RI to W Farnum Sub N Smithfield, RI</t>
  </si>
  <si>
    <t>Chamber Springs to Clarksville 345</t>
  </si>
  <si>
    <t>Flint Creek to GRDA GRDA 1 (Interconnect)</t>
  </si>
  <si>
    <t>Flint Creek to CUS Brookline (Interconnect</t>
  </si>
  <si>
    <t>Beckjord Station To Pierce Sub.</t>
  </si>
  <si>
    <t>Pierce sub. To Foster Sub.</t>
  </si>
  <si>
    <t>Greene Sub. To Sugarcreek Sub.</t>
  </si>
  <si>
    <t>Greene Sub To Beatty Sub</t>
  </si>
  <si>
    <t>Marquis Sub. To Bixby Sub.</t>
  </si>
  <si>
    <t>Stuart Sub. To Clinton Sub.</t>
  </si>
  <si>
    <t>Clinton Sub. To Greene Sub</t>
  </si>
  <si>
    <t>Dayton Power and Light Company</t>
  </si>
  <si>
    <t>Stuart Sub. To Killen Tie West</t>
  </si>
  <si>
    <t>Killen Tie East To Marquis Sub.</t>
  </si>
  <si>
    <t>Stuart sub. To Foster Sub.</t>
  </si>
  <si>
    <t>Sugarcreek sub. To Foster</t>
  </si>
  <si>
    <t>Beatty Sub. To Bixby Sub.</t>
  </si>
  <si>
    <t>Bixby Sub. To point N (Kirk)</t>
  </si>
  <si>
    <t>Stuart Sub. To Spurlock Tap</t>
  </si>
  <si>
    <t>Spurlock Tap To Zimmer Sta.</t>
  </si>
  <si>
    <t>Zimmer Sta. To Foster Jct.</t>
  </si>
  <si>
    <t>Foster Jct. To Port Union Sub.</t>
  </si>
  <si>
    <t>Zimmer Sta. To Silver Grove Sub.</t>
  </si>
  <si>
    <t>Silver Grove sub. To Red Bank Sub.</t>
  </si>
  <si>
    <t>Red Bank Sub. To Terminal Sub.</t>
  </si>
  <si>
    <t>Bixby Sub. Conesville Sub.</t>
  </si>
  <si>
    <t>Conesville Sub - Hyatt Sub. Transmission Line</t>
  </si>
  <si>
    <t>Foster To bath</t>
  </si>
  <si>
    <t>Sugarcreek sub. To Foster Sub.</t>
  </si>
  <si>
    <t>Greene Sub. To Bath Sub.</t>
  </si>
  <si>
    <t>Bath Sub. To Miami Sub.</t>
  </si>
  <si>
    <t>Miami Sub. To Shelby Sub.</t>
  </si>
  <si>
    <t>Shelby To Dinsmore Inter-Conn Pt.</t>
  </si>
  <si>
    <t>Miami Sub. To West Milton Sub.</t>
  </si>
  <si>
    <t>Killen Sub. To Stuart Tie West</t>
  </si>
  <si>
    <t>Killen Sub. To Marquis Tie East</t>
  </si>
  <si>
    <t>White Bluff to Keo</t>
  </si>
  <si>
    <t>Dell to Mo St Lin</t>
  </si>
  <si>
    <t>Independence to Dell</t>
  </si>
  <si>
    <t>Independence to Keo</t>
  </si>
  <si>
    <t>ANO to Mayflower</t>
  </si>
  <si>
    <t>Mabelvale to Mayflower</t>
  </si>
  <si>
    <t>ANO to Jct Mablv</t>
  </si>
  <si>
    <t>West Memphis to Mabelvale</t>
  </si>
  <si>
    <t>Mabelvale to OG&amp;E Connection</t>
  </si>
  <si>
    <t>Mabelvale to El Dorado</t>
  </si>
  <si>
    <t>Ritchie to Brinkley</t>
  </si>
  <si>
    <t>Tunica To Ritchie SES</t>
  </si>
  <si>
    <t>Tunica To Freeport</t>
  </si>
  <si>
    <t>Horn Lake To Freeport</t>
  </si>
  <si>
    <t>Holbrook to Ruland</t>
  </si>
  <si>
    <t>E.Garden City to Newbridge</t>
  </si>
  <si>
    <t>Newbridge to E. Garden City</t>
  </si>
  <si>
    <t>Newbridge to Ruland</t>
  </si>
  <si>
    <t>Surry To Suffolk</t>
  </si>
  <si>
    <t>Dooms To Cunningham</t>
  </si>
  <si>
    <t>Ox To Bristers</t>
  </si>
  <si>
    <t>Fluvana Pwr Sta To Cunningham</t>
  </si>
  <si>
    <t>Bristers To Morrisville</t>
  </si>
  <si>
    <t>Lexington To Bath</t>
  </si>
  <si>
    <t>Bath To Valley</t>
  </si>
  <si>
    <t>Valley To Dooms</t>
  </si>
  <si>
    <t>Mt. Storm To Valley</t>
  </si>
  <si>
    <t>Bristers To Ladysmith</t>
  </si>
  <si>
    <t>Cunningham To Elmont</t>
  </si>
  <si>
    <t>Dooms To Lexington</t>
  </si>
  <si>
    <t>Clover To Carson</t>
  </si>
  <si>
    <t>Elmont To Chickahominy</t>
  </si>
  <si>
    <t>Loudoun To Pleasant View</t>
  </si>
  <si>
    <t>Loudoun To Clifton</t>
  </si>
  <si>
    <t>Possum Point To Burches-Pepco</t>
  </si>
  <si>
    <t>Clifton To Ox</t>
  </si>
  <si>
    <t>Carson To Septa</t>
  </si>
  <si>
    <t>Carson To Midlothian</t>
  </si>
  <si>
    <t>Cunningham To Fluvana Pwr Sta</t>
  </si>
  <si>
    <t>Suffolk To Yadkin</t>
  </si>
  <si>
    <t>Lexington To Cloverdale-Apco</t>
  </si>
  <si>
    <t>Chickahominy To Surry</t>
  </si>
  <si>
    <t>Possum Point To Ladysmith</t>
  </si>
  <si>
    <t>Loudoun To Morrisville</t>
  </si>
  <si>
    <t>Carson To Wake</t>
  </si>
  <si>
    <t>Ox To Possum Point</t>
  </si>
  <si>
    <t>North Anna To Morrisville</t>
  </si>
  <si>
    <t>Elmont To Ladysmith</t>
  </si>
  <si>
    <t>North Anna To Ladysmith</t>
  </si>
  <si>
    <t>Midlothian To North Anna</t>
  </si>
  <si>
    <t>Septa To Surry</t>
  </si>
  <si>
    <t>Fentress To Septa</t>
  </si>
  <si>
    <t>0700 BIG SANDY, KY to AMOS WV</t>
  </si>
  <si>
    <t>0701 BIG SANDY, KY to SARGENTS, OH</t>
  </si>
  <si>
    <t>0702 BIG SANDY, KY to BROADFORD, VA</t>
  </si>
  <si>
    <t>0703 HANGING ROCK, OH to JEFFERSON, IN</t>
  </si>
  <si>
    <t>0300 BIG SANDY, KY to TRI-STATE, WV</t>
  </si>
  <si>
    <t>0721 State Line Station to Sheffield Sub (NIPS Co.)</t>
  </si>
  <si>
    <t>0722 State Line Station to III Ind St. line 118th St</t>
  </si>
  <si>
    <t>Commonwealth Edison Company of Indiana, Inc.</t>
  </si>
  <si>
    <t>6617 St. John (NIPS Co.) to Green Acres (NIPS Co.)</t>
  </si>
  <si>
    <t>17705 III Ind State Line to Sheff Sub (NIPS Co Portion)</t>
  </si>
  <si>
    <t>17723 III Ind State Line to III Ind St. Line</t>
  </si>
  <si>
    <t>94507 III Ind State Line to St. john (NIPS Co.)</t>
  </si>
  <si>
    <t>Dumont (AEP) to Stillwell Sub</t>
  </si>
  <si>
    <t>Northern Indiana Public Service Company</t>
  </si>
  <si>
    <t>NiSource Inc.</t>
  </si>
  <si>
    <t>Dune Acres Sub to Babcock Sub</t>
  </si>
  <si>
    <t>Babcock Sub to Lake George Sub</t>
  </si>
  <si>
    <t>Munster Sub to Burnham (CECO)</t>
  </si>
  <si>
    <t>Michigan City Gen Station to Babcock Sub</t>
  </si>
  <si>
    <t>Michigan City Gen Station to Dune Acres Sub</t>
  </si>
  <si>
    <t>Schahfer Gen Station to Tower Road Sub</t>
  </si>
  <si>
    <t>Schahfer Gen Station to Lake George Sub</t>
  </si>
  <si>
    <t>Burr Oak Sub to Leesburg Sub</t>
  </si>
  <si>
    <t>Dune Acres Sub to Gary Avenue</t>
  </si>
  <si>
    <t>Sheffield Sub to Burnham (CECO)</t>
  </si>
  <si>
    <t>Schahfer Gen Station to Burr Oak Sub</t>
  </si>
  <si>
    <t>Babcock Sub to Stillwell Sub</t>
  </si>
  <si>
    <t>Schahfer Gen Station to Green Acres Sub</t>
  </si>
  <si>
    <t>Leesburg Sub to Deedsville (CINERGY)</t>
  </si>
  <si>
    <t>Sheffield Sub to Gary Avenue</t>
  </si>
  <si>
    <t>Schahfer Gen Station to St John Sub</t>
  </si>
  <si>
    <t>Lake George Sub to Munster Sub</t>
  </si>
  <si>
    <t>Tower Road to Babcock Sub</t>
  </si>
  <si>
    <t>Leesburg Sub to Hiple, F.G. Sub</t>
  </si>
  <si>
    <t>NY/NJ Stateline to South Mahwah</t>
  </si>
  <si>
    <t>Rockland Electric Company</t>
  </si>
  <si>
    <t>Dumont to Jefferson</t>
  </si>
  <si>
    <t>Indiana Michigan Power Company</t>
  </si>
  <si>
    <t>Dumont to Wilton Center</t>
  </si>
  <si>
    <t>Dumont to Marysville</t>
  </si>
  <si>
    <t>D.C. Cook to Dumont</t>
  </si>
  <si>
    <t>Rockport to Jefferson</t>
  </si>
  <si>
    <t>Rockport to Sullivan</t>
  </si>
  <si>
    <t>Hanging Rock to Jefferson</t>
  </si>
  <si>
    <t>Beddington To Doubs</t>
  </si>
  <si>
    <t>Potomac Edison Company</t>
  </si>
  <si>
    <t>Black Oak To Bedington</t>
  </si>
  <si>
    <t>Doubs to Brighton</t>
  </si>
  <si>
    <t>Doubs To Pleasant View</t>
  </si>
  <si>
    <t>Mt Storm To Pruntytown</t>
  </si>
  <si>
    <t>Aqueduct To Dickerson H</t>
  </si>
  <si>
    <t>Aqueduct To Doubs</t>
  </si>
  <si>
    <t>Carroll To Mount Airy</t>
  </si>
  <si>
    <t>Damascus To Montgomery</t>
  </si>
  <si>
    <t>Doubs To Dickerson H</t>
  </si>
  <si>
    <t>Doubs To Estalco 1</t>
  </si>
  <si>
    <t>Doubs To Estalco 2</t>
  </si>
  <si>
    <t>Doubs To LimeKiln 1</t>
  </si>
  <si>
    <t>Doubs To LimeKiln 2</t>
  </si>
  <si>
    <t>Doubs To Monocacy</t>
  </si>
  <si>
    <t>Fredrick A To McCain</t>
  </si>
  <si>
    <t>Fredrick A To Monocacy</t>
  </si>
  <si>
    <t>Frostown Jct To Boonsboro</t>
  </si>
  <si>
    <t>Frostown Jct To Doubs</t>
  </si>
  <si>
    <t>Frostown Jct To Ringgold</t>
  </si>
  <si>
    <t>Lime Kiln To Mccain</t>
  </si>
  <si>
    <t>Lime Kiln To Monocacy</t>
  </si>
  <si>
    <t>Lime Kiln To Montgomery</t>
  </si>
  <si>
    <t>Monocacy To Eaglehead</t>
  </si>
  <si>
    <t>Monocacy To Ringgold</t>
  </si>
  <si>
    <t>Mount Airy To Damascus</t>
  </si>
  <si>
    <t>Mount Airy To New Market</t>
  </si>
  <si>
    <t>New Market To Eaglehead</t>
  </si>
  <si>
    <t>Meadow Brook To Morrisville</t>
  </si>
  <si>
    <t>Ashtabula to Erie West (Penelec Co)</t>
  </si>
  <si>
    <t>Cleveland Electric Illuminating Company</t>
  </si>
  <si>
    <t>Avon to Juniper</t>
  </si>
  <si>
    <t>Eastlake Tap to Juniper</t>
  </si>
  <si>
    <t>Hanna to Canton Central</t>
  </si>
  <si>
    <t>Harding to Fox</t>
  </si>
  <si>
    <t>Inland to Harding</t>
  </si>
  <si>
    <t>Juniper to Hanna</t>
  </si>
  <si>
    <t>Juniper to Harding</t>
  </si>
  <si>
    <t>Juniper to Star</t>
  </si>
  <si>
    <t>Perry to Ashtabula</t>
  </si>
  <si>
    <t>Perry to Eastlake</t>
  </si>
  <si>
    <t>Perry to Harding</t>
  </si>
  <si>
    <t>Perry to Inland</t>
  </si>
  <si>
    <t>Kanawha to Matt Funk</t>
  </si>
  <si>
    <t>Baker to Tri State</t>
  </si>
  <si>
    <t>Kyger Creek to Sporn</t>
  </si>
  <si>
    <t>Muskingum to Sporn</t>
  </si>
  <si>
    <t>Amos to Sporn</t>
  </si>
  <si>
    <t>Kanawha to Sporn</t>
  </si>
  <si>
    <t>Amos to Kanawha</t>
  </si>
  <si>
    <t>Kyger Creek to Tri State</t>
  </si>
  <si>
    <t>Cane River Cir-A to Nagel</t>
  </si>
  <si>
    <t>East Danville No. 1 to Roxboro</t>
  </si>
  <si>
    <t>Tanners Creek to Sorenson</t>
  </si>
  <si>
    <t>Sorenson to East Lime</t>
  </si>
  <si>
    <t>Breed to Dequine East</t>
  </si>
  <si>
    <t>Dequine to Olive</t>
  </si>
  <si>
    <t>Sorenson to Olive</t>
  </si>
  <si>
    <t>Olive to Goodings Grove</t>
  </si>
  <si>
    <t>Desoto to Jct Tower (Mar. CO)</t>
  </si>
  <si>
    <t>Tanners Creek to Hanna</t>
  </si>
  <si>
    <t>Eugene to Sidney</t>
  </si>
  <si>
    <t>Sorenson-Olive to Twin Branch</t>
  </si>
  <si>
    <t>Breed to CIPSCO</t>
  </si>
  <si>
    <t>Robison Park to Sorenson-East Lime</t>
  </si>
  <si>
    <t>Cook to Olive</t>
  </si>
  <si>
    <t>Dumont to Olive</t>
  </si>
  <si>
    <t>Dumont to Twin Branch</t>
  </si>
  <si>
    <t>Dumont to Babcock</t>
  </si>
  <si>
    <t>Twin Branch to Cook-Rob Park Jct</t>
  </si>
  <si>
    <t>Cook to Robison Park</t>
  </si>
  <si>
    <t>Jackson Road to Sorenson-Olive</t>
  </si>
  <si>
    <t>Cook-Rob-Park Jct to Argenta</t>
  </si>
  <si>
    <t>Breed to Sullivan</t>
  </si>
  <si>
    <t>Collingwood to South Butler</t>
  </si>
  <si>
    <t>Cook to Palisades</t>
  </si>
  <si>
    <t>Baker To Don Marquis</t>
  </si>
  <si>
    <t>Ohio Power Company</t>
  </si>
  <si>
    <t>Kammer To Dumont</t>
  </si>
  <si>
    <t>Amos To North Proctorville</t>
  </si>
  <si>
    <t>Gavin To Marysville</t>
  </si>
  <si>
    <t>Amos To Gavin</t>
  </si>
  <si>
    <t>Gavin To Kammer</t>
  </si>
  <si>
    <t>Kammer To South Canton</t>
  </si>
  <si>
    <t>North To Hanging Rock</t>
  </si>
  <si>
    <t>Hanging Rock To Jefferson</t>
  </si>
  <si>
    <t>sioux Sub. To Montgomery Sub.</t>
  </si>
  <si>
    <t>Montgomery Sub. To Hills Sub</t>
  </si>
  <si>
    <t>Tap Structure To Palmyra Sub</t>
  </si>
  <si>
    <t>Rush Island To shawnee Sub.</t>
  </si>
  <si>
    <t>Montgomery To Overton Sub.</t>
  </si>
  <si>
    <t>Callaway To Bland Sub.</t>
  </si>
  <si>
    <t>Labdie Plant To Mason Sub.</t>
  </si>
  <si>
    <t>Labadie plant To Tyson Sub.</t>
  </si>
  <si>
    <t>Labadie plant To Franks Sub.</t>
  </si>
  <si>
    <t>Callaway To Montgomery Sub.</t>
  </si>
  <si>
    <t>Callaway-Bland#30 To Loose Creek</t>
  </si>
  <si>
    <t>Loose Creek To Franks</t>
  </si>
  <si>
    <t>Rush Island Plant to Tyson Sub</t>
  </si>
  <si>
    <t>Cahokia Sub to Roxford sub.</t>
  </si>
  <si>
    <t>Labadie Plant To Montgomery Sub.</t>
  </si>
  <si>
    <t>Sioux Plant To Mason Sub</t>
  </si>
  <si>
    <t>Sioux To Roxford Sub.</t>
  </si>
  <si>
    <t>Rush To St.Franscois 2</t>
  </si>
  <si>
    <t>Baker To Broadford</t>
  </si>
  <si>
    <t>Broadford To Jacksons Ferry</t>
  </si>
  <si>
    <t>Cloverdale To Jacksons Ferry</t>
  </si>
  <si>
    <t>Cloverdale To Joshua Falls</t>
  </si>
  <si>
    <t>Axton To Jacksons Ferry</t>
  </si>
  <si>
    <t>Cloverdale To Lexington</t>
  </si>
  <si>
    <t>Jacksons Ferry To Mcguire</t>
  </si>
  <si>
    <t>Amos To Hanging Rock</t>
  </si>
  <si>
    <t>Gavin To Mountaineer</t>
  </si>
  <si>
    <t>Kammer To Mountaineer</t>
  </si>
  <si>
    <t>Amos To Culoden</t>
  </si>
  <si>
    <t>Baker To Culloden</t>
  </si>
  <si>
    <t>Culloden To Wyoming</t>
  </si>
  <si>
    <t>Culloden To Gavin</t>
  </si>
  <si>
    <t>Amos To Mountaineer</t>
  </si>
  <si>
    <t>Mill Creek Sub to Paddy's West Sub</t>
  </si>
  <si>
    <t>Louisville Gas and Electric Company</t>
  </si>
  <si>
    <t>Paddy's West Sub to Northside Sub</t>
  </si>
  <si>
    <t>Trimble County Sub to Clifty Creek Sub</t>
  </si>
  <si>
    <t>Blue Lick Sub to Middletown Sub</t>
  </si>
  <si>
    <t>Buckner to Wises Landing</t>
  </si>
  <si>
    <t>Middletown to Buckner</t>
  </si>
  <si>
    <t>Middletown Sub to Trimble County Sub</t>
  </si>
  <si>
    <t>Mill Creek Sub to Blue Lick Sub</t>
  </si>
  <si>
    <t>Mill Creek Sub to Middletown Sub</t>
  </si>
  <si>
    <t>Mill Creek to East Fort Knox</t>
  </si>
  <si>
    <t>Trimble County to Speed</t>
  </si>
  <si>
    <t>Trimble County to Ghent</t>
  </si>
  <si>
    <t>Pender to Bull Run</t>
  </si>
  <si>
    <t>Brambleton to Pleasant View</t>
  </si>
  <si>
    <t>Idylwood to Clark</t>
  </si>
  <si>
    <t>Pleasant View to Dickerson</t>
  </si>
  <si>
    <t>Gum Springs to Jefferson St</t>
  </si>
  <si>
    <t>Chesterfield to Locks</t>
  </si>
  <si>
    <t>Braddock to Idylwood</t>
  </si>
  <si>
    <t>Chesterfield to Southwest</t>
  </si>
  <si>
    <t>Waller to Yorktown</t>
  </si>
  <si>
    <t>Hayfield to Van Dorn</t>
  </si>
  <si>
    <t>Chesterfield to Hopewell</t>
  </si>
  <si>
    <t>Hopewell to Surry</t>
  </si>
  <si>
    <t>Lakeview to Thelma</t>
  </si>
  <si>
    <t>Surry to Winchester</t>
  </si>
  <si>
    <t>Possum Point to Hayfield</t>
  </si>
  <si>
    <t>Lakeside to Elmont</t>
  </si>
  <si>
    <t>Lakeside to Chesterfield</t>
  </si>
  <si>
    <t>Everetts to Greenville</t>
  </si>
  <si>
    <t>Midlothian to Southwest</t>
  </si>
  <si>
    <t>Ox to Gum Springs</t>
  </si>
  <si>
    <t>Northwest to Elmont</t>
  </si>
  <si>
    <t>Northwest to Southwest</t>
  </si>
  <si>
    <t>Surry to Yadkin</t>
  </si>
  <si>
    <t>Northern Neck to Lanexa</t>
  </si>
  <si>
    <t>Surry to Churchland</t>
  </si>
  <si>
    <t>Beaumeade to Brambleton</t>
  </si>
  <si>
    <t>Everetts to Edgecombe</t>
  </si>
  <si>
    <t>Thrasher to Landstown</t>
  </si>
  <si>
    <t>Gaston to Thelma</t>
  </si>
  <si>
    <t>Charlottsville to Dooms</t>
  </si>
  <si>
    <t>Winchester to Whealton</t>
  </si>
  <si>
    <t>Farmville to Clover</t>
  </si>
  <si>
    <t>Southwest to Plaza</t>
  </si>
  <si>
    <t>Possum Point to Braddock</t>
  </si>
  <si>
    <t>Carson to Clubhouse</t>
  </si>
  <si>
    <t>Lakeview to Hornertown</t>
  </si>
  <si>
    <t>Jefferson St. to Hayfield</t>
  </si>
  <si>
    <t>Midlothian to Trabue Tap Pt</t>
  </si>
  <si>
    <t>Ox to Van Dorn</t>
  </si>
  <si>
    <t>Bull Run to Burke</t>
  </si>
  <si>
    <t>Green Run to Greenwich</t>
  </si>
  <si>
    <t>Suffolk to Earleys</t>
  </si>
  <si>
    <t>Suffolk to Winfall</t>
  </si>
  <si>
    <t>Glebe to Ox</t>
  </si>
  <si>
    <t>Locks to Carson</t>
  </si>
  <si>
    <t>Arlington to Glebe</t>
  </si>
  <si>
    <t>Arlington to Idylwood</t>
  </si>
  <si>
    <t>Aquia Harbor to Possum Point</t>
  </si>
  <si>
    <t>Valley to Harrisonburg</t>
  </si>
  <si>
    <t>Clubhouse to Lakeview</t>
  </si>
  <si>
    <t>South Anna Pwr Sta to North Anna</t>
  </si>
  <si>
    <t>Four Rivers to Ladysmith Ct</t>
  </si>
  <si>
    <t>Churchland to Sewells Point</t>
  </si>
  <si>
    <t>Basin to Chesterfield</t>
  </si>
  <si>
    <t>Grottoes to Harrisonburg</t>
  </si>
  <si>
    <t>Newport News to Shellbank</t>
  </si>
  <si>
    <t>Yadkin to Greenwich</t>
  </si>
  <si>
    <t>Chuckatuk to Newport News</t>
  </si>
  <si>
    <t>Hunter to Reston</t>
  </si>
  <si>
    <t>Clifton to Sully</t>
  </si>
  <si>
    <t>Clifton to Glen Carlyn</t>
  </si>
  <si>
    <t>Churchland to Yadkin</t>
  </si>
  <si>
    <t>Cogentrix to Hopewell</t>
  </si>
  <si>
    <t>Shawboro to Fentress</t>
  </si>
  <si>
    <t>Burke to Ravensworth</t>
  </si>
  <si>
    <t>Fentress to Landstown</t>
  </si>
  <si>
    <t>Dooms to Grottoes</t>
  </si>
  <si>
    <t>Glen Carlyn to Arlington</t>
  </si>
  <si>
    <t>Beaumeade to Pleasant View</t>
  </si>
  <si>
    <t>Glebe to Crystal</t>
  </si>
  <si>
    <t>Glen Carlyn to Clarendon</t>
  </si>
  <si>
    <t>Thrasher to Reeves Avenue</t>
  </si>
  <si>
    <t>Marsh Run Ct to Remington</t>
  </si>
  <si>
    <t>Braddock to Ravensworth</t>
  </si>
  <si>
    <t>Spruance to Midlothian</t>
  </si>
  <si>
    <t>Elmont to Northeast</t>
  </si>
  <si>
    <t>Basin to Northeast</t>
  </si>
  <si>
    <t>Darbytown to White Oak</t>
  </si>
  <si>
    <t>Chesterfield to Chickahominy</t>
  </si>
  <si>
    <t>Peninsula to Yorktown</t>
  </si>
  <si>
    <t>Suffolk to Chuckatuck</t>
  </si>
  <si>
    <t>Surry to Chuckatuck</t>
  </si>
  <si>
    <t>Whealton to Yorktown</t>
  </si>
  <si>
    <t>Valley to Dooms</t>
  </si>
  <si>
    <t>Annandale to Braddock</t>
  </si>
  <si>
    <t>Loudoun to Bull Run</t>
  </si>
  <si>
    <t>Halifax to Person-CP&amp;L</t>
  </si>
  <si>
    <t>Bremo to Farmville</t>
  </si>
  <si>
    <t>Remington Ct to Marsh Run Ct</t>
  </si>
  <si>
    <t>Occoquan to Possum Point</t>
  </si>
  <si>
    <t>Carson to Poe</t>
  </si>
  <si>
    <t>Chesterfield to Poe</t>
  </si>
  <si>
    <t>Peninsula to Shellbank</t>
  </si>
  <si>
    <t>Clark to Hunter</t>
  </si>
  <si>
    <t>Churchland to Lake Kingman</t>
  </si>
  <si>
    <t>Thalia to Lynnhaven</t>
  </si>
  <si>
    <t>Loudoun to Dulles</t>
  </si>
  <si>
    <t>Midlothian to Short Pump</t>
  </si>
  <si>
    <t>Reston to Tysons</t>
  </si>
  <si>
    <t>Clifton to Cannon Branch</t>
  </si>
  <si>
    <t>Roanole Valley Nug to Earleys</t>
  </si>
  <si>
    <t>Occoquan to Ox</t>
  </si>
  <si>
    <t>Earleys to Everetts</t>
  </si>
  <si>
    <t>Reston to Dulles</t>
  </si>
  <si>
    <t>Lanexa to Harmony Village</t>
  </si>
  <si>
    <t>Greenwich to E. River Nug</t>
  </si>
  <si>
    <t>Thalia to Greenwich</t>
  </si>
  <si>
    <t>Elizabeth City to Winfall</t>
  </si>
  <si>
    <t>Elizabeth City to Shawboro</t>
  </si>
  <si>
    <t>Ravensworth to Possum Point</t>
  </si>
  <si>
    <t>Glebe to Jefferson Street</t>
  </si>
  <si>
    <t>Chickahominy to Lanexa</t>
  </si>
  <si>
    <t>Green Run to Lynnhaven</t>
  </si>
  <si>
    <t>Landstown to Lynnhaven</t>
  </si>
  <si>
    <t>Midlothian to Bremo</t>
  </si>
  <si>
    <t>Charlottsville to Bremo</t>
  </si>
  <si>
    <t>CIA to Swinks Mill</t>
  </si>
  <si>
    <t>Loudoun to Gainsville</t>
  </si>
  <si>
    <t>Four Rivers to Elmont</t>
  </si>
  <si>
    <t>Clark to Sterling Park</t>
  </si>
  <si>
    <t>Earleys to Trowbridge</t>
  </si>
  <si>
    <t>Idylwood to CIA</t>
  </si>
  <si>
    <t>Glebe to Pentagon</t>
  </si>
  <si>
    <t>Greenwich to Reeves Avenue</t>
  </si>
  <si>
    <t>Morrisville to Marsh Run Ct</t>
  </si>
  <si>
    <t>Occoquan to Ogden Martin</t>
  </si>
  <si>
    <t>Bear Island to Four Rivers</t>
  </si>
  <si>
    <t>Loudoun to Brambleton</t>
  </si>
  <si>
    <t>Hopewell to Polyester Pwr Sta</t>
  </si>
  <si>
    <t>Surry to Gravel Neck</t>
  </si>
  <si>
    <t>Chesterfield to Allied</t>
  </si>
  <si>
    <t>Allied to Chickahominy</t>
  </si>
  <si>
    <t>Clifton to Pender</t>
  </si>
  <si>
    <t>Lexington to Clifton Forge</t>
  </si>
  <si>
    <t>Northeast to Darbytown</t>
  </si>
  <si>
    <t>Charlottesville to Gordonsville</t>
  </si>
  <si>
    <t>Basin to Bellemeade</t>
  </si>
  <si>
    <t>Hornertown to Rocky Mt. CP&amp;L</t>
  </si>
  <si>
    <t>Hornertown to Rosemary</t>
  </si>
  <si>
    <t>Edgecomb to Rocky Mt. CP&amp;L</t>
  </si>
  <si>
    <t>Four Rivers to Four Rivers Nug</t>
  </si>
  <si>
    <t>Reston to Dranesville</t>
  </si>
  <si>
    <t>Clifton to Ravensworth</t>
  </si>
  <si>
    <t>Shawboro to Kitty Hawk</t>
  </si>
  <si>
    <t>Basin to Spruance</t>
  </si>
  <si>
    <t>Midlothian to Winterpock</t>
  </si>
  <si>
    <t>Clover to Halifax</t>
  </si>
  <si>
    <t>Yadkin to Elizabeth River</t>
  </si>
  <si>
    <t>Elizabeth River to E. River Pwr Sta</t>
  </si>
  <si>
    <t>Lynnhaven to Virginia Beach</t>
  </si>
  <si>
    <t>Shawboro to Kitty Hawk via Adlett</t>
  </si>
  <si>
    <t>Gordonsville to South Anna</t>
  </si>
  <si>
    <t>Elmont to Old Church</t>
  </si>
  <si>
    <t>Birchwood to Northern Neck</t>
  </si>
  <si>
    <t>Remington to Remington Ct</t>
  </si>
  <si>
    <t>Possum Point 500 to Possum Point 230</t>
  </si>
  <si>
    <t>Beaumeade to Dranesville</t>
  </si>
  <si>
    <t>Beaumeade to Sterling Park</t>
  </si>
  <si>
    <t>Birchwood to Fredercksburg</t>
  </si>
  <si>
    <t>Lexington to Lowmoor</t>
  </si>
  <si>
    <t>Landstown to West Landing</t>
  </si>
  <si>
    <t>Remington CT-Warrenton</t>
  </si>
  <si>
    <t>Fentress to Shawboro</t>
  </si>
  <si>
    <t>Gordonsville to Louisa Ct</t>
  </si>
  <si>
    <t>Ladysmith to Ladysmith Ct</t>
  </si>
  <si>
    <t>Ladysmith Ct to Fredericksburg</t>
  </si>
  <si>
    <t>White Oak to Chickahominy</t>
  </si>
  <si>
    <t>Beaumeade to Greenway</t>
  </si>
  <si>
    <t>Ox to Idylwood</t>
  </si>
  <si>
    <t>Chickahominy to Waller</t>
  </si>
  <si>
    <t>Short Pump to Elmont</t>
  </si>
  <si>
    <t>Fredericksburg to Aquia Harbor</t>
  </si>
  <si>
    <t>Thrasher to Yadkin</t>
  </si>
  <si>
    <t>Bremo to Bear Garden</t>
  </si>
  <si>
    <t>Swinks Mill to Tysons</t>
  </si>
  <si>
    <t>Beaumeade to NIVO</t>
  </si>
  <si>
    <t>Lanexa to Waller</t>
  </si>
  <si>
    <t>Aquia Harbor to Garrisonville</t>
  </si>
  <si>
    <t>Fentress to Thrasher</t>
  </si>
  <si>
    <t>East Shore to Totoket Jct (CL&amp;P)</t>
  </si>
  <si>
    <t>United Illuminating Company</t>
  </si>
  <si>
    <t>East Springfield-Tangy (Springfield – London)</t>
  </si>
  <si>
    <t>East Springfield-Tangy (London – Tangy)</t>
  </si>
  <si>
    <t>W. Frankfort To Joppa</t>
  </si>
  <si>
    <t>Cahokia To West Frankfort-1</t>
  </si>
  <si>
    <t>Shawnee To Joppa</t>
  </si>
  <si>
    <t>Joppa To Kelso</t>
  </si>
  <si>
    <t>Cahokia To Roxford-4</t>
  </si>
  <si>
    <t>Coffeen To Pana North</t>
  </si>
  <si>
    <t>Coffeen North To Ramsey East</t>
  </si>
  <si>
    <t>Ramsey East To Neoga South</t>
  </si>
  <si>
    <t>Neoga South To Casey West</t>
  </si>
  <si>
    <t>Casey West To Breed,I.M.P.C. Indiana</t>
  </si>
  <si>
    <t>Coffeen To Coffeen North</t>
  </si>
  <si>
    <t>Coffeen To Coffeen North 2</t>
  </si>
  <si>
    <t>Com. Ed., Kincaid To Pawnee West</t>
  </si>
  <si>
    <t>Shawnee, TVA To Frankfort East</t>
  </si>
  <si>
    <t>Newton To Casey West</t>
  </si>
  <si>
    <t>Casey West To Kansas West</t>
  </si>
  <si>
    <t>Newton To Mt. Vernon, I.P.</t>
  </si>
  <si>
    <t>Albion South To Gibson, PS. Indiana</t>
  </si>
  <si>
    <t>W. Frankfort East To Norris City North</t>
  </si>
  <si>
    <t>Duck Creek To Tazewell</t>
  </si>
  <si>
    <t>Duck Creek To Ipava</t>
  </si>
  <si>
    <t>Sidney Bunsonville To Eugene (I &amp; M E)</t>
  </si>
  <si>
    <t>Baldwin To Cahokia</t>
  </si>
  <si>
    <t>Baldwin To Turkey Hill</t>
  </si>
  <si>
    <t>Sidney To West Kansas</t>
  </si>
  <si>
    <t>Baldwin To Stallings</t>
  </si>
  <si>
    <t>Clinton P. S. To Brokaw</t>
  </si>
  <si>
    <t>Baldwin To W. Mt. Vernon</t>
  </si>
  <si>
    <t>Clinton P. S. To Rising</t>
  </si>
  <si>
    <t>Coffeen To Roxford-Stallings</t>
  </si>
  <si>
    <t>W. Mt. Vernon To W Frankfort</t>
  </si>
  <si>
    <t>Latham To Clinton P.S.</t>
  </si>
  <si>
    <t>Oreana To Line 4571</t>
  </si>
  <si>
    <t>UE Roxford To stallings</t>
  </si>
  <si>
    <t>Sporn to Muskingum</t>
  </si>
  <si>
    <t>Muskingum to Central</t>
  </si>
  <si>
    <t>Central to East Lima</t>
  </si>
  <si>
    <t>East Lima to Sorenson</t>
  </si>
  <si>
    <t>Muskingum to Tidd</t>
  </si>
  <si>
    <t>Tidd to Canton Central</t>
  </si>
  <si>
    <t>Muskingum to Ohio Central</t>
  </si>
  <si>
    <t>Ohio Central to Fostoria Central</t>
  </si>
  <si>
    <t>Fostoria Central to East Lima</t>
  </si>
  <si>
    <t>South Canton to Sammis</t>
  </si>
  <si>
    <t>South Canton to Star</t>
  </si>
  <si>
    <t>Southwest Lima to Miami</t>
  </si>
  <si>
    <t>Tidd to Colier</t>
  </si>
  <si>
    <t>South Canton to Canton Central</t>
  </si>
  <si>
    <t>Beatty to Hayden</t>
  </si>
  <si>
    <t>Conesville to Corridor</t>
  </si>
  <si>
    <t>Hayden to Hyatt</t>
  </si>
  <si>
    <t>Point Z to Corridor</t>
  </si>
  <si>
    <t>Stuart to Greene</t>
  </si>
  <si>
    <t>Stuart to Zimmer</t>
  </si>
  <si>
    <t>Keeney to Red Lion</t>
  </si>
  <si>
    <t>Keeney to Rockspring</t>
  </si>
  <si>
    <t>Cartanza to Milford</t>
  </si>
  <si>
    <t>Cartanza to Redlion</t>
  </si>
  <si>
    <t>Ceder creek to Milford</t>
  </si>
  <si>
    <t>Cedar Creek to Red Lion</t>
  </si>
  <si>
    <t>Claymont to Edge Moor</t>
  </si>
  <si>
    <t>Colora to Cecil</t>
  </si>
  <si>
    <t>Coolspring to Indian River</t>
  </si>
  <si>
    <t>Coolspring to Milford</t>
  </si>
  <si>
    <t>Edge Moor to Harmony</t>
  </si>
  <si>
    <t>Harmony to Keeney</t>
  </si>
  <si>
    <t>Indian River to Piney Grove</t>
  </si>
  <si>
    <t>Keeney to Steele</t>
  </si>
  <si>
    <t>Milford to Steele</t>
  </si>
  <si>
    <t>Steele to Vienna</t>
  </si>
  <si>
    <t>Claymont to Linwood</t>
  </si>
  <si>
    <t>Edgemoor to Linwood</t>
  </si>
  <si>
    <t>Edgemoor to Red lion</t>
  </si>
  <si>
    <t>Miami Fort to Tanner's Creek</t>
  </si>
  <si>
    <t>Duke Energy Ohio, Inc.</t>
  </si>
  <si>
    <t>State Line to East Bend</t>
  </si>
  <si>
    <t>Port Union to Terminal</t>
  </si>
  <si>
    <t>Miami Fort to Terminal</t>
  </si>
  <si>
    <t>Foster to Todhunter</t>
  </si>
  <si>
    <t>Terminal to East Bend</t>
  </si>
  <si>
    <t>Woodsdale to Todhunter</t>
  </si>
  <si>
    <t>Miami to Woodsdale</t>
  </si>
  <si>
    <t>Petersburg to Loop</t>
  </si>
  <si>
    <t>Wabash Valley Power Association, Inc.</t>
  </si>
  <si>
    <t>Cayuga Station to Whitestown Substation</t>
  </si>
  <si>
    <t>Meridian Substation to East Whitley Station</t>
  </si>
  <si>
    <t>Greentown to Kokomo Webster Street</t>
  </si>
  <si>
    <t>Cayuga Station to New London Switching</t>
  </si>
  <si>
    <t>Collier To Tidd</t>
  </si>
  <si>
    <t>Brunot Island To Collier</t>
  </si>
  <si>
    <t>Arsenal To Brunot Island</t>
  </si>
  <si>
    <t>Beaver Valley To Clinton</t>
  </si>
  <si>
    <t>Mansfield To Crescent</t>
  </si>
  <si>
    <t>Beaver Valley To Crescent</t>
  </si>
  <si>
    <t>Clinton To Collier</t>
  </si>
  <si>
    <t>Brunot Island To Crescent</t>
  </si>
  <si>
    <t>Arsenal To Carson</t>
  </si>
  <si>
    <t>Ashtabula to Erie West (Penelec)</t>
  </si>
  <si>
    <t>Ohio Edison Company</t>
  </si>
  <si>
    <t>Avon to Beaver #1</t>
  </si>
  <si>
    <t>Avon to Beaver #2</t>
  </si>
  <si>
    <t>Bay Shore to Fostoria Central</t>
  </si>
  <si>
    <t>Toledo Edison Company</t>
  </si>
  <si>
    <t>Bay Shore to Monroe</t>
  </si>
  <si>
    <t>Beaver to Carlisle</t>
  </si>
  <si>
    <t>Beaver to Davis Besse</t>
  </si>
  <si>
    <t>Beaver Valley to Hanna</t>
  </si>
  <si>
    <t>Beaver Valley to Sammis</t>
  </si>
  <si>
    <t>Carlisle to Star</t>
  </si>
  <si>
    <t>Chamberlin to Mansfield</t>
  </si>
  <si>
    <t>Davis Besse to Bay Shore</t>
  </si>
  <si>
    <t>Davis Besse to Lemoyne</t>
  </si>
  <si>
    <t>Eastlake to Juniper</t>
  </si>
  <si>
    <t>Hanna to Highland</t>
  </si>
  <si>
    <t>Highland to Mansfield</t>
  </si>
  <si>
    <t>Highland to Shenango</t>
  </si>
  <si>
    <t>Hyatt to Tangy</t>
  </si>
  <si>
    <t>Lemoyne to Majestic</t>
  </si>
  <si>
    <t>Lemoyne to Midway</t>
  </si>
  <si>
    <t>Lemoyne to Fostoria Central</t>
  </si>
  <si>
    <t>Mansfield to Beaver Valley #1</t>
  </si>
  <si>
    <t>Mansfield to Beaver Valley #2</t>
  </si>
  <si>
    <t>Mansfield to Hoytdale</t>
  </si>
  <si>
    <t>Marysville to Tangy</t>
  </si>
  <si>
    <t>Midway to Allen Junction</t>
  </si>
  <si>
    <t>W.H. Sammis to Highland</t>
  </si>
  <si>
    <t>W.H. Sammis to South Canton</t>
  </si>
  <si>
    <t>W.H. Sammis to Star</t>
  </si>
  <si>
    <t>W.H. Sammis to Wylie Ridge</t>
  </si>
  <si>
    <t>Hoytdale to Shenango</t>
  </si>
  <si>
    <t>Swissvale To Lang</t>
  </si>
  <si>
    <t>Lang To Wichita KPL-KGE Tie</t>
  </si>
  <si>
    <t>Swissvale To Stillwell KPL-KCPL Tie</t>
  </si>
  <si>
    <t>Jeffrey EC To Hoyt</t>
  </si>
  <si>
    <t>Morris Co To Emporia EC</t>
  </si>
  <si>
    <t>Jeffrey EC To Morris</t>
  </si>
  <si>
    <t>Hoyt To Stranger</t>
  </si>
  <si>
    <t>Jeffrey To Summit</t>
  </si>
  <si>
    <t>Stranger Creek To Iatan KPL-KCPL Tie</t>
  </si>
  <si>
    <t>Emporia EC To Lang</t>
  </si>
  <si>
    <t>Tecumseh Hill To Swissvale</t>
  </si>
  <si>
    <t>Swissvale To Morris Co</t>
  </si>
  <si>
    <t>Swissvale To Lawrence Hill</t>
  </si>
  <si>
    <t>Swissvale To Auburn Rd</t>
  </si>
  <si>
    <t>Lawrence Hill To Midland Jct</t>
  </si>
  <si>
    <t>Jeffrey EC To Auburn Rd</t>
  </si>
  <si>
    <t>Jeffrey EC To East Manhattan</t>
  </si>
  <si>
    <t>Conastone East to MD/PA Line (Peach Bottom)</t>
  </si>
  <si>
    <t>Baltimore Gas and Electric Company</t>
  </si>
  <si>
    <t>Conastone to Vic. Twr 108 (Brighton Tap)</t>
  </si>
  <si>
    <t>Vic. Twr 108 (Brighton Tap) to Twr 159 (Vic Doubs)</t>
  </si>
  <si>
    <t>Calvert Cliffs(East) to Waugh Chapel</t>
  </si>
  <si>
    <t>Calvert Cliffs (West) to Waugh Chapel</t>
  </si>
  <si>
    <t>Calvert Cliffs to Tower 2241k (vic.Chaulk Pt)</t>
  </si>
  <si>
    <t>Waugh Chapel to TWR 59 @ vic. High Ridge</t>
  </si>
  <si>
    <t>Jericho Park (G) to Buena Vista</t>
  </si>
  <si>
    <t>Conastone to MD/PA Line (Otter Creek)</t>
  </si>
  <si>
    <t>Columbia to Snowden River Tap</t>
  </si>
  <si>
    <t>Columbia to wilde lake</t>
  </si>
  <si>
    <t>Snowden River Tap to Snowden River</t>
  </si>
  <si>
    <t>Northwest to Conastone</t>
  </si>
  <si>
    <t>Conastone to Graceton</t>
  </si>
  <si>
    <t>Northwest #2 to Granite</t>
  </si>
  <si>
    <t>Granite to Howard</t>
  </si>
  <si>
    <t>Howard to High Ridge</t>
  </si>
  <si>
    <t>Howard to Pumphrey</t>
  </si>
  <si>
    <t>High Ridge to Burtonsville (G)</t>
  </si>
  <si>
    <t>High Ridge to Snowden River Tap</t>
  </si>
  <si>
    <t>Graceton to Raphael Road</t>
  </si>
  <si>
    <t>Northeast to Riverside</t>
  </si>
  <si>
    <t>Graceton (East) to MD/PA Line (Cooper)</t>
  </si>
  <si>
    <t>Graceton (West) to MD/PA Line (Manor)</t>
  </si>
  <si>
    <t>Waugh Chapel to Jericho Park (G)</t>
  </si>
  <si>
    <t>Waugh Chapel to Brandon Shores</t>
  </si>
  <si>
    <t>Waugh Chapel to High Ridge</t>
  </si>
  <si>
    <t>Northeast to Raphael Road</t>
  </si>
  <si>
    <t>Otter Point to Raphael Road</t>
  </si>
  <si>
    <t>Otter Point to Perryman</t>
  </si>
  <si>
    <t>Conemaugh to Juniata</t>
  </si>
  <si>
    <t>Keystone to Conemaugh</t>
  </si>
  <si>
    <t>Pennsylvania Electric Company</t>
  </si>
  <si>
    <t>Keystone to Juniata</t>
  </si>
  <si>
    <t>Erie South to Erie West</t>
  </si>
  <si>
    <t>Erie West to Ohio State</t>
  </si>
  <si>
    <t>Homer City to Wayne</t>
  </si>
  <si>
    <t>Altoona to Raystown</t>
  </si>
  <si>
    <t>East Towanda to N. Meshoppen</t>
  </si>
  <si>
    <t>East Towanda to Hillside</t>
  </si>
  <si>
    <t>Erie East to Dunkirk</t>
  </si>
  <si>
    <t>Erie South to Erie East</t>
  </si>
  <si>
    <t>Forest to Elko</t>
  </si>
  <si>
    <t>Glade to Erie South</t>
  </si>
  <si>
    <t>Glade to Forest</t>
  </si>
  <si>
    <t>Glade Tap to Lewis Run</t>
  </si>
  <si>
    <t>Homer City to Seward</t>
  </si>
  <si>
    <t>Homer City to Johnstown</t>
  </si>
  <si>
    <t>Homer City to Hooversville</t>
  </si>
  <si>
    <t>Johnstown to Altoona</t>
  </si>
  <si>
    <t>Johnstown to Bethlehem Steel</t>
  </si>
  <si>
    <t>Keystone to Homer City</t>
  </si>
  <si>
    <t>Lewistown to MIddletown Junction</t>
  </si>
  <si>
    <t>Lewistown to Yeagertown No. 1</t>
  </si>
  <si>
    <t>Lewistown to Yeagertown No. 2</t>
  </si>
  <si>
    <t>Shawville to East Towanda</t>
  </si>
  <si>
    <t>Raystown to Lewistown</t>
  </si>
  <si>
    <t>Seward to Johnstown</t>
  </si>
  <si>
    <t>Shawville to Elko</t>
  </si>
  <si>
    <t>Shawville to Moshannon</t>
  </si>
  <si>
    <t>Shawville to Shingletown</t>
  </si>
  <si>
    <t>Shingletown to Lewistown</t>
  </si>
  <si>
    <t>Penhook-Westlake (Phase-II)</t>
  </si>
  <si>
    <t>Cayuga to Eugene</t>
  </si>
  <si>
    <t>Duke Energy Indiana, LLC</t>
  </si>
  <si>
    <t>Westwood to Dequine</t>
  </si>
  <si>
    <t>Gibson to Bedford</t>
  </si>
  <si>
    <t>Gibson to Petersburg</t>
  </si>
  <si>
    <t>Gibson to Wheatland</t>
  </si>
  <si>
    <t>Batesville to Ghent</t>
  </si>
  <si>
    <t>Gibson to Merom</t>
  </si>
  <si>
    <t>Gibson to Francisco</t>
  </si>
  <si>
    <t>Bedford to Columbus</t>
  </si>
  <si>
    <t>Walton to Leesburg</t>
  </si>
  <si>
    <t>Merom to Dresser</t>
  </si>
  <si>
    <t>Bedford lost to Petersburg</t>
  </si>
  <si>
    <t>Qualitech to Whitestown</t>
  </si>
  <si>
    <t>Trimble Jct to Ghent</t>
  </si>
  <si>
    <t>Edwardsport to Amo</t>
  </si>
  <si>
    <t>Westwood to Olive</t>
  </si>
  <si>
    <t>Speed to Trimble</t>
  </si>
  <si>
    <t>Amo to Qualitech</t>
  </si>
  <si>
    <t>Cayuga 345 to Cayuga 212</t>
  </si>
  <si>
    <t>Francisco to Duff</t>
  </si>
  <si>
    <t>Duff to Ramsey</t>
  </si>
  <si>
    <t>Wheatland to Edwardsport</t>
  </si>
  <si>
    <t>Wabash River to Whitesville South</t>
  </si>
  <si>
    <t>Wabash River to Staunton</t>
  </si>
  <si>
    <t>Clinton 230 to Cayuga</t>
  </si>
  <si>
    <t>Gallagher to Columbus</t>
  </si>
  <si>
    <t>Gallagher to Pumpkin Center</t>
  </si>
  <si>
    <t>Columbus to Franklin</t>
  </si>
  <si>
    <t>Geist to Noblesville</t>
  </si>
  <si>
    <t>Noblesville to Kokomo Highland Park</t>
  </si>
  <si>
    <t>Kokomo HP to New London</t>
  </si>
  <si>
    <t>Cayuga to Veedersburg West</t>
  </si>
  <si>
    <t>Lafayette to New London</t>
  </si>
  <si>
    <t>New London to Kokomo Webster street</t>
  </si>
  <si>
    <t>Staunton to Spencer-Bloomington</t>
  </si>
  <si>
    <t>Bloomington to Denois Creek</t>
  </si>
  <si>
    <t>Columbus to Greenwood Clark</t>
  </si>
  <si>
    <t>Kokomo Webster Street to Walton</t>
  </si>
  <si>
    <t>Greentown to Peru SE -Walton</t>
  </si>
  <si>
    <t>Wabash River to Clinton</t>
  </si>
  <si>
    <t>Greenwood Clark to Five Points</t>
  </si>
  <si>
    <t>Lafayette to Veedersburg</t>
  </si>
  <si>
    <t>Kokomo Highland Park to Whitesville South</t>
  </si>
  <si>
    <t>Franklin to Five Points</t>
  </si>
  <si>
    <t>Five Points to Geist</t>
  </si>
  <si>
    <t>Denois Creek to Columbus</t>
  </si>
  <si>
    <t>Tipton to Kokomo Highland Park</t>
  </si>
  <si>
    <t>Cumberland to Richmond</t>
  </si>
  <si>
    <t>Cumberland to Wake</t>
  </si>
  <si>
    <t>Durham to Wake</t>
  </si>
  <si>
    <t>Mayo to Durham</t>
  </si>
  <si>
    <t>Mayo to Person</t>
  </si>
  <si>
    <t>Richmond to Newport (Duke)</t>
  </si>
  <si>
    <t>Wake to Carson (VEPCO)</t>
  </si>
  <si>
    <t>Apex US 1 to Cary Regency Park</t>
  </si>
  <si>
    <t>Asheboro to Biscoe</t>
  </si>
  <si>
    <t>Asheboro to Siler City</t>
  </si>
  <si>
    <t>Asheville Plant to Pisgah Forest (DPC)</t>
  </si>
  <si>
    <t>Aurora to Aurora PCS (Black)</t>
  </si>
  <si>
    <t>Aurora to Aurora PCS (White)</t>
  </si>
  <si>
    <t>Aurora to Greenville</t>
  </si>
  <si>
    <t>Aurora to New Bern</t>
  </si>
  <si>
    <t>Biscoe to Rockingham</t>
  </si>
  <si>
    <t>Brunswick Plant to Jacksonville</t>
  </si>
  <si>
    <t>Brunswick Plant to Wallace</t>
  </si>
  <si>
    <t>Cane River to Nagel East &amp; West(APCO)</t>
  </si>
  <si>
    <t>Cane River to Craggy</t>
  </si>
  <si>
    <t>Cape Fear Plant to Harris Plant (North)</t>
  </si>
  <si>
    <t>Cape Fear Plant to Harris Plant (South)</t>
  </si>
  <si>
    <t>Cape Fear Plant to Jonesboro</t>
  </si>
  <si>
    <t>Cape Fear Plant to West End</t>
  </si>
  <si>
    <t>Cary Regency Park to RTP</t>
  </si>
  <si>
    <t>Castle Hayne to Jacksonville</t>
  </si>
  <si>
    <t>Clinton to Erwin</t>
  </si>
  <si>
    <t>Clinton to Mt Olive</t>
  </si>
  <si>
    <t>Clinton to Wallace</t>
  </si>
  <si>
    <t>Cumberland to Delco</t>
  </si>
  <si>
    <t>Cumberland to Fayetteville (North)</t>
  </si>
  <si>
    <t>Cumberland to Fayetteville (South)</t>
  </si>
  <si>
    <t>Cumberland to Whiteville</t>
  </si>
  <si>
    <t>Durham to East Durham (DPC)</t>
  </si>
  <si>
    <t>Durham to Falls</t>
  </si>
  <si>
    <t>Durham to RTP</t>
  </si>
  <si>
    <t>Erwin to Fayetteville East</t>
  </si>
  <si>
    <t>Erwin to Milburnie</t>
  </si>
  <si>
    <t>Erwin to Selma</t>
  </si>
  <si>
    <t>Falls to Milburnie</t>
  </si>
  <si>
    <t>Fayetteville to Fayetteville East</t>
  </si>
  <si>
    <t>Fayetteville to Fort Bragg Woodruff St.</t>
  </si>
  <si>
    <t>Fayetteville to Raeford</t>
  </si>
  <si>
    <t>Fayetteville to Rockingham</t>
  </si>
  <si>
    <t>Fayetteville East to Fort Bragg Woodruff St.</t>
  </si>
  <si>
    <t>Greenville to Everetts (VP)</t>
  </si>
  <si>
    <t>Greenville to Wilson</t>
  </si>
  <si>
    <t>Harris Plant to Siler City</t>
  </si>
  <si>
    <t>Harris Plant to Apex US #1</t>
  </si>
  <si>
    <t>Harris Plant to Erwin</t>
  </si>
  <si>
    <t>Harris Plant to Fort Bragg Woodruff St.</t>
  </si>
  <si>
    <t>Harris Plant to Wake</t>
  </si>
  <si>
    <t>Havelock to Jacksonville</t>
  </si>
  <si>
    <t>Havelock to Morehead Wildwood</t>
  </si>
  <si>
    <t>Havelock to New Bern</t>
  </si>
  <si>
    <t>Havelock Sub to Havelock Cap Bank</t>
  </si>
  <si>
    <t>Henderson to Person</t>
  </si>
  <si>
    <t>Jacksonville to New Bern</t>
  </si>
  <si>
    <t>Jacksonville to Wallace</t>
  </si>
  <si>
    <t>Kinston DuPont to Wommack</t>
  </si>
  <si>
    <t>Laurinburg to Richmond</t>
  </si>
  <si>
    <t>Lee Sub to Milburnie</t>
  </si>
  <si>
    <t>Lee Sub to Mt. Olive</t>
  </si>
  <si>
    <t>Lee Sub to Selma</t>
  </si>
  <si>
    <t>Lee Sub to Wommack (North)</t>
  </si>
  <si>
    <t>Lee Sub to Wommack (South)</t>
  </si>
  <si>
    <t>Lilesville to DPC Oakboro (Black)</t>
  </si>
  <si>
    <t>Lilesville to DPC Oakboro (White)</t>
  </si>
  <si>
    <t>Lilesville to Rockingham (Black)</t>
  </si>
  <si>
    <t>Lilesville to Rockingham (White)</t>
  </si>
  <si>
    <t>Milburnie to Person</t>
  </si>
  <si>
    <t>Milburnie to Wake</t>
  </si>
  <si>
    <t>New Bern to Wommack (North)</t>
  </si>
  <si>
    <t>New Bern to Wommack (South)</t>
  </si>
  <si>
    <t>Person to Rocky Mount</t>
  </si>
  <si>
    <t>Person to Halifax (VP)</t>
  </si>
  <si>
    <t>Richmond to Rockingham</t>
  </si>
  <si>
    <t>Richmond County Plant to Richmond Substation (Black)</t>
  </si>
  <si>
    <t>Richmond County Plant to Richmond Substation (White)</t>
  </si>
  <si>
    <t>Richmond County Plant to Richmond 500kV Sub</t>
  </si>
  <si>
    <t>Rockingham to Oakboro (DPC) B&amp;W</t>
  </si>
  <si>
    <t>Rocky Mount to Edgecombe (VP)</t>
  </si>
  <si>
    <t>Rocky Mount to Hornertown (VP)</t>
  </si>
  <si>
    <t>Rocky Mount to Wilson</t>
  </si>
  <si>
    <t>Roxboro Plant to East Danville (AEP) (North)</t>
  </si>
  <si>
    <t>Roxboro Plant to East Danville (AEP) (South)</t>
  </si>
  <si>
    <t>Roxboro Plant to Falls</t>
  </si>
  <si>
    <t>Roxboro Plant to East Durham (East) (DPC)</t>
  </si>
  <si>
    <t>Roxboro Plant to East Durham (West) (DPC)</t>
  </si>
  <si>
    <t>Roxboro Plant to Eno (DPC) B&amp;W</t>
  </si>
  <si>
    <t>Roxboro Plant to Person (Middle)</t>
  </si>
  <si>
    <t>Roxboro Plant to Person (CEFFO)</t>
  </si>
  <si>
    <t>Roxboro Plant to Person (HYCO)</t>
  </si>
  <si>
    <t>RTP to Amberly</t>
  </si>
  <si>
    <t>Selma to Wake</t>
  </si>
  <si>
    <t>Sutton Plant to Wallace</t>
  </si>
  <si>
    <t>Wake to Zebulon</t>
  </si>
  <si>
    <t>Weatherspoon Plant to Fayetteville</t>
  </si>
  <si>
    <t>Weatherspoon Plant to Laurinburg</t>
  </si>
  <si>
    <t>Wayne County Plant to Lee Substation</t>
  </si>
  <si>
    <t>Wilson to Zebulon</t>
  </si>
  <si>
    <t>Tap Point to Bailey</t>
  </si>
  <si>
    <t>Tap Point to Bayboro</t>
  </si>
  <si>
    <t>Tap Point to Benson PGI</t>
  </si>
  <si>
    <t>Tap Point to Bynum</t>
  </si>
  <si>
    <t>Tap Point to Camp LeJeune #1</t>
  </si>
  <si>
    <t>Tap Point to Cary Trenton Road</t>
  </si>
  <si>
    <t>Tap Point to Craven County Wood Energy</t>
  </si>
  <si>
    <t>Tap Point to Dudley Georgia Pacific</t>
  </si>
  <si>
    <t>Tap Point to Fort Bragg Longstreet Road</t>
  </si>
  <si>
    <t>Tap Point to Knightdale Square D</t>
  </si>
  <si>
    <t>Tap Point to Mayo Plant</t>
  </si>
  <si>
    <t>Tap Point to Newton Grove</t>
  </si>
  <si>
    <t>Tap Point to Oxford South</t>
  </si>
  <si>
    <t>Tap Point to Rowland</t>
  </si>
  <si>
    <t>Tap Point to Sanford Deep River</t>
  </si>
  <si>
    <t>Tap Point to Sanford Garden Street</t>
  </si>
  <si>
    <t>Tap Point to Wadesboro Bowman School</t>
  </si>
  <si>
    <t>Tap Point to Warsaw</t>
  </si>
  <si>
    <t>Tap Point to Yanceyville</t>
  </si>
  <si>
    <t>Robinson Plant to Rockingham</t>
  </si>
  <si>
    <t>Tap Point to Cheraw Cash Rd.</t>
  </si>
  <si>
    <t>Tap Point to Cheraw Reid Park</t>
  </si>
  <si>
    <t>Safe Harbor To Manor Tower</t>
  </si>
  <si>
    <t>Safe Harbor Water Power Corporation</t>
  </si>
  <si>
    <t>Antioch Tie to Appalachian Power</t>
  </si>
  <si>
    <t>Duke Energy Carolinas, LLC</t>
  </si>
  <si>
    <t>Cliffside Steam Sta #6 to McGuire SW</t>
  </si>
  <si>
    <t>Cliffside Stm to Cliffside SW</t>
  </si>
  <si>
    <t>Jocassee Tie to Bad Creek HYD</t>
  </si>
  <si>
    <t>Jocassee Tie to Cliffside Tie</t>
  </si>
  <si>
    <t>McGuire SW to Antioch Tie</t>
  </si>
  <si>
    <t>MCGuire SW to Woodleaf Switching</t>
  </si>
  <si>
    <t>Newport Tie to Progress Energy Rockingham</t>
  </si>
  <si>
    <t>Newport Tie to McGuire Switching</t>
  </si>
  <si>
    <t>Oconee Nuclear to Newport Tie</t>
  </si>
  <si>
    <t>Oconee Nuclear to South Hall</t>
  </si>
  <si>
    <t>Oconee Nuclear to Jocassee Tie</t>
  </si>
  <si>
    <t>Pleasant Garden Tie to Parkwood Tie</t>
  </si>
  <si>
    <t>Woodleaf Switching to Pleasant Garden Tie</t>
  </si>
  <si>
    <t>Allen Steam to Catawba Nuclear</t>
  </si>
  <si>
    <t>Allen Steam to Riverbend Steam</t>
  </si>
  <si>
    <t>Allen Steam to Winecoff Tie</t>
  </si>
  <si>
    <t>Allen Steam to Woodlawn Tie</t>
  </si>
  <si>
    <t>Antioch Tie to Wilkes Tie</t>
  </si>
  <si>
    <t>Beckerdite Tie to Belews Creek Steam</t>
  </si>
  <si>
    <t>Beckerdite Tie to Pleasant Garden Tie</t>
  </si>
  <si>
    <t>Belews Creek Steam to Ernest Switching Station</t>
  </si>
  <si>
    <t>Belews Creek Steam to North Greensboro Tie</t>
  </si>
  <si>
    <t>Belews Creek Steam to Pleasant Garden Tie</t>
  </si>
  <si>
    <t>Belews Creek Steam to Rural Hall Tie</t>
  </si>
  <si>
    <t>Bobwhite Switching to North Greensboro Tie</t>
  </si>
  <si>
    <t>Buck Tie to Beckerdite Tie</t>
  </si>
  <si>
    <t>Catawba Nuclear to Newport Tie</t>
  </si>
  <si>
    <t>Catawba Nuclear to Pacolet Tie</t>
  </si>
  <si>
    <t>Catawba Nuclear to Peacock Tie</t>
  </si>
  <si>
    <t>Catawba Nuclear to Ripp Switching Station</t>
  </si>
  <si>
    <t>Central Tie to Anderson Tie</t>
  </si>
  <si>
    <t>Cliffside Steam to Pacolet Tie</t>
  </si>
  <si>
    <t>Cliffside Steam to Shelby Tie</t>
  </si>
  <si>
    <t>Cowans Ford Hydro to McGuire Switching</t>
  </si>
  <si>
    <t>East Durham Tie to Parkwood Tie</t>
  </si>
  <si>
    <t>Eno Tap Bent to East Durham Tie</t>
  </si>
  <si>
    <t>Ernest Switching Station to Sadler Tie</t>
  </si>
  <si>
    <t>Harrisburg Tie to Oakboro Tie</t>
  </si>
  <si>
    <t>Jocassee Switching to Shiloh Switching</t>
  </si>
  <si>
    <t>Jocassee Switching to Tuckasegee Tie</t>
  </si>
  <si>
    <t>Lakewood Tie to Riverbend Steam</t>
  </si>
  <si>
    <t>Lincoln CT to Longview Tie</t>
  </si>
  <si>
    <t>Longview Tie to McDowell Tie</t>
  </si>
  <si>
    <t>Marshall Steam to Beckerdite Tie</t>
  </si>
  <si>
    <t>Marshall Steam to Longview Tie</t>
  </si>
  <si>
    <t>Marshall Steam to McGuire Switching</t>
  </si>
  <si>
    <t>Marshall Steam to Stamey Tie</t>
  </si>
  <si>
    <t>Marshall Steam to Winecoff Tie</t>
  </si>
  <si>
    <t>McGuire Switching to Harrisburg Tie</t>
  </si>
  <si>
    <t>Mitchell River Tie to Antioch Tie</t>
  </si>
  <si>
    <t>Mitchell River Tie to Rural Hall Tie</t>
  </si>
  <si>
    <t>Morningstar Tie to Oakboro Tie</t>
  </si>
  <si>
    <t>North Greenville Tie to Central Tie</t>
  </si>
  <si>
    <t>North Greenville Tie to Shiloh Switching</t>
  </si>
  <si>
    <t>Newport Tie to Morningstar Tie</t>
  </si>
  <si>
    <t>Newport Tie to SCE&amp;G (Parr)</t>
  </si>
  <si>
    <t>Oakboro Tie to Progress Energy Rockingham</t>
  </si>
  <si>
    <t>Oconee Nuclear to Central Tie</t>
  </si>
  <si>
    <t>Oconee Nuclear to Jocassee Switching</t>
  </si>
  <si>
    <t>Oconee Nuclear to North Greenville Tie</t>
  </si>
  <si>
    <t>Pacolet Tie to Tiger Tie</t>
  </si>
  <si>
    <t>Peach Valley Tie to Tiger Tie</t>
  </si>
  <si>
    <t>Pisgah Tie to Progress Energy Skyland Stm</t>
  </si>
  <si>
    <t>Pleasant GardenTie to Eno Tie</t>
  </si>
  <si>
    <t>Ripp Switching to Riverview Switching</t>
  </si>
  <si>
    <t>Ripp Switching to Shelby Tie</t>
  </si>
  <si>
    <t>Riverbend Steam to Lincoln CT</t>
  </si>
  <si>
    <t>Riverbend Steam to McGuire Switching</t>
  </si>
  <si>
    <t>Riverbend Steam to Ripp Switching</t>
  </si>
  <si>
    <t>Riverview Switching to Peach Valley Tie</t>
  </si>
  <si>
    <t>Shady Grove Tap to Shady Grove Tie</t>
  </si>
  <si>
    <t>Shiloh Switching to Pisgah Tie</t>
  </si>
  <si>
    <t>Shiloh Switching to Tiger Tie</t>
  </si>
  <si>
    <t>Stamey Tie to Mitchell River Tie</t>
  </si>
  <si>
    <t>Tiger Tie to North Greenville Tie</t>
  </si>
  <si>
    <t>Winecoff Tie to Buck Tie</t>
  </si>
  <si>
    <t>Lutesville - Heritage 345 KV Transmission Line</t>
  </si>
  <si>
    <t>2315 Collins To Plano</t>
  </si>
  <si>
    <t>11215 Wilton Center To Ill-Ind State Line</t>
  </si>
  <si>
    <t>11216 Wilton Center To Collins</t>
  </si>
  <si>
    <t>0101 Lasalle To Plano</t>
  </si>
  <si>
    <t>0102 Lasalle To Plano</t>
  </si>
  <si>
    <t>0103 Lasalle To Braidwood</t>
  </si>
  <si>
    <t>0104 Lasalle To Braidwood</t>
  </si>
  <si>
    <t>0301 Powerton To Katydid</t>
  </si>
  <si>
    <t>0302 Powerton To Dresden</t>
  </si>
  <si>
    <t>0303 Powerton To Goodings Grove</t>
  </si>
  <si>
    <t>0304 Powerton To Taxewell (Cilco)</t>
  </si>
  <si>
    <t>0403 Quad Cities To Cordova</t>
  </si>
  <si>
    <t>0404 Quad Cities To N.W. Steel &amp; Wire</t>
  </si>
  <si>
    <t>0621 Byron To Cherry Valley</t>
  </si>
  <si>
    <t>0622 Byron To Cherry Valley</t>
  </si>
  <si>
    <t>0624 Byron To Wempletown</t>
  </si>
  <si>
    <t>0627 Byron To Lee County E.C.</t>
  </si>
  <si>
    <t>0722 State Line To Burnham</t>
  </si>
  <si>
    <t>1220 Dresden To Elwood E.C.</t>
  </si>
  <si>
    <t>1221 Dresden To Wolfs</t>
  </si>
  <si>
    <t>1222 Dresden To Elwood E.C.</t>
  </si>
  <si>
    <t>1223 Dresden To Electric Junction</t>
  </si>
  <si>
    <t>1309 Crawford To Fisk Terminal</t>
  </si>
  <si>
    <t>1310 Crawford To Fisk</t>
  </si>
  <si>
    <t>1311 Crawford To Goodings Grove</t>
  </si>
  <si>
    <t>1312 Crawford To Goodings Grove</t>
  </si>
  <si>
    <t>2001 Braidwood To E. Frankfort</t>
  </si>
  <si>
    <t>2002 Braidwood To Davis Creek</t>
  </si>
  <si>
    <t>2003 Braidwood To E. Frankfort</t>
  </si>
  <si>
    <t>2101 Kincaid To Lanesville (Ameren)</t>
  </si>
  <si>
    <t>2102 Kincaid To Blue Mound</t>
  </si>
  <si>
    <t>2102 Tap To Latham (Ipco)</t>
  </si>
  <si>
    <t>2105 Kincaid To Pana</t>
  </si>
  <si>
    <t>2218 Zion To Northbrook 159</t>
  </si>
  <si>
    <t>2219 Zion To Northbrook 159</t>
  </si>
  <si>
    <t>2221 Zion To Wepco</t>
  </si>
  <si>
    <t>2222 Zion To Wepco</t>
  </si>
  <si>
    <t>2223 Zion To Zion E.C.</t>
  </si>
  <si>
    <t>2224 Zion To Libertyville</t>
  </si>
  <si>
    <t>2310 Collins To Kendall Co.</t>
  </si>
  <si>
    <t>2311 Collins To Dresden</t>
  </si>
  <si>
    <t>2912 Joliet To Lockport</t>
  </si>
  <si>
    <t>2913 Joliet To Lockport</t>
  </si>
  <si>
    <t>4620 Desplaines 46 To Prospect Hts, 117</t>
  </si>
  <si>
    <t>4621 Desplaines To Golf Mill</t>
  </si>
  <si>
    <t>4622 Desplaines To Golf Mill</t>
  </si>
  <si>
    <t>6607 East Frankfort To Crete E.C.</t>
  </si>
  <si>
    <t>6608 East Frankfort To University Park N. E.C.</t>
  </si>
  <si>
    <t>Pointiac Midpoint to Brokaw</t>
  </si>
  <si>
    <t>8002 Pontiac Midpoint To Blue Mound</t>
  </si>
  <si>
    <t>8012 Pontiac Midpoint To Loretto</t>
  </si>
  <si>
    <t>8014 Dresden To Pontiac Midpoint</t>
  </si>
  <si>
    <t>8823 Skokie 88 To Golf Mill</t>
  </si>
  <si>
    <t>10111 Itasca To Desplaines 46</t>
  </si>
  <si>
    <t>10112 Itasca To Desplaines 46</t>
  </si>
  <si>
    <t>10321 Lisle To Lombard</t>
  </si>
  <si>
    <t>10322 Lisle To Lombard</t>
  </si>
  <si>
    <t>10801 Lockport To Lombard</t>
  </si>
  <si>
    <t>10802 Lockport To Lombard</t>
  </si>
  <si>
    <t>10803 Lockport To Mccook</t>
  </si>
  <si>
    <t>10804 Lockport To Mccook</t>
  </si>
  <si>
    <t>10805 Lockport To Kendall Co.</t>
  </si>
  <si>
    <t>10806 Lockport To Kendall Co.</t>
  </si>
  <si>
    <t>10807 Lockport To Lombard</t>
  </si>
  <si>
    <t>10808 Lockport To Lombard</t>
  </si>
  <si>
    <t>11119 Electric Junction To Aurora E.C.</t>
  </si>
  <si>
    <t>11120 Electric Junction To Lombard</t>
  </si>
  <si>
    <t>11124 Electric Junction To Lombard</t>
  </si>
  <si>
    <t>11126 Electric Junction To Wayne</t>
  </si>
  <si>
    <t>11212 Wilton Center To Loretto</t>
  </si>
  <si>
    <t>11601 Goodings Grove To East Frankfort</t>
  </si>
  <si>
    <t>11604 Goodings Grove To Lockport</t>
  </si>
  <si>
    <t>11607 Goodings Grove To Bedford Park</t>
  </si>
  <si>
    <t>11608 Goodings Grove To Bedford Park</t>
  </si>
  <si>
    <t>11613 Tap To Blue Island</t>
  </si>
  <si>
    <t>11613 Goodings Grove To Wilton Center</t>
  </si>
  <si>
    <t>11620 Goodings Grove To Elwood</t>
  </si>
  <si>
    <t>11622 Goodings Grove To Elwood</t>
  </si>
  <si>
    <t>11723 Prospect Hts. 117 To Libertyville</t>
  </si>
  <si>
    <t>11724 Prospect Hts. 117 To Desplaines 46</t>
  </si>
  <si>
    <t>12001 Lombard To Itasca</t>
  </si>
  <si>
    <t>12002 Lombard To Itasca</t>
  </si>
  <si>
    <t>12003 Lombard To Elmhurst</t>
  </si>
  <si>
    <t>12004 Lombard To Elmhurst</t>
  </si>
  <si>
    <t>12005 Lombard To Desplaines</t>
  </si>
  <si>
    <t>12006 Lombard To Desplaines</t>
  </si>
  <si>
    <t>13817 Silver Lake To Pleasant Valley</t>
  </si>
  <si>
    <t>13821 Silver Lake To Libertyville</t>
  </si>
  <si>
    <t>14321 Wolfs To Electric Junction</t>
  </si>
  <si>
    <t>14401 Wayne To Silver Lake</t>
  </si>
  <si>
    <t>14402 Wayne To Tollway</t>
  </si>
  <si>
    <t>14419 Wayne To Aurora E.C.</t>
  </si>
  <si>
    <t>15423 Libertyville To Zion E.C.</t>
  </si>
  <si>
    <t>15424 Libertyville To Prospect Hts, 117</t>
  </si>
  <si>
    <t>15501 Nelson To Lee County E.C.</t>
  </si>
  <si>
    <t>15502 Nelson To Electric Junction</t>
  </si>
  <si>
    <t>15503 Nelson To Cordova</t>
  </si>
  <si>
    <t>15504 Nelson To N.W. Steel &amp; Wire</t>
  </si>
  <si>
    <t>15615 Cherry Valley To Wempletown</t>
  </si>
  <si>
    <t>15616 Cherry Valley To Silver Lake</t>
  </si>
  <si>
    <t>15925 Northbrook To Skokie 88</t>
  </si>
  <si>
    <t>15926 Northbrook To Skokie 88</t>
  </si>
  <si>
    <t>16703 Plano To Electric Junction</t>
  </si>
  <si>
    <t>16704 Plano To Electric Junction</t>
  </si>
  <si>
    <t>17101 Wempletown To Atc Interconnection</t>
  </si>
  <si>
    <t>17701 Burnham To Blue Island</t>
  </si>
  <si>
    <t>17702 Burnham To Blue Island</t>
  </si>
  <si>
    <t>17703 Burnham To Nipsco</t>
  </si>
  <si>
    <t>17704 Burnham To Davis Creek</t>
  </si>
  <si>
    <t>17705 Burnham To Sheffield (Nipsco)</t>
  </si>
  <si>
    <t>17723 State Line To Taylor</t>
  </si>
  <si>
    <t>17907 Davis Creek To Bloom</t>
  </si>
  <si>
    <t>17908 Burnham To Bloom</t>
  </si>
  <si>
    <t>18502 Tollway To Libertyville</t>
  </si>
  <si>
    <t>19601 Katydid To Goodings Grove</t>
  </si>
  <si>
    <t>93505 Kendall Co. To Tazewell (Cilco)</t>
  </si>
  <si>
    <t>97008 University Pk. E.C. To I &amp; M Power</t>
  </si>
  <si>
    <t>94507 Crete E.C. To N.I.P.S.Co.</t>
  </si>
  <si>
    <t>1309 Fisk Terminal To West Loop</t>
  </si>
  <si>
    <t>15323 Taylor To West Loop</t>
  </si>
  <si>
    <t>15324 Taylor To Fisk</t>
  </si>
  <si>
    <t>17723 Taylor To Garfield</t>
  </si>
  <si>
    <t>17724 Taylor To Garfield</t>
  </si>
  <si>
    <t>Northeast Grid Reliability Transmission (Jersey City)</t>
  </si>
  <si>
    <t>Northeast Grid Reliability Transmission (Ridgefield to Clifton)</t>
  </si>
  <si>
    <t>Second Ramapo to Rock Tavern 345kV Line</t>
  </si>
  <si>
    <t>Sidney to Rising - MVP-17 (Illinois Rivers )</t>
  </si>
  <si>
    <t>Ameren Transmission Company of Illinois</t>
  </si>
  <si>
    <t>Englishtown - Wyckoff Transmission Line Phase II</t>
  </si>
  <si>
    <t>1990 Line (Watertown to Monroe)</t>
  </si>
  <si>
    <t>1990 Line (Middlebury to Waterbury)</t>
  </si>
  <si>
    <t>Singer Substation to UI / NU Jct # 1</t>
  </si>
  <si>
    <t>East Shore Tap To Halvarsson</t>
  </si>
  <si>
    <t>Biers Run-Hopetown-Delano Transmission Line</t>
  </si>
  <si>
    <t>Buchanan To Chatham</t>
  </si>
  <si>
    <t>Hydro One Inc.</t>
  </si>
  <si>
    <t>Chatham To Lauzon</t>
  </si>
  <si>
    <t>Kent To Chatham</t>
  </si>
  <si>
    <t>Kent To Lambton</t>
  </si>
  <si>
    <t>Keith To Chatham</t>
  </si>
  <si>
    <t>Howell to Neptune 230 KV Transmission (Oceanview Reinforcement)</t>
  </si>
  <si>
    <t>Grand Prairie Gateway</t>
  </si>
  <si>
    <t>Glasgow to Mt Pleasant 138kV line - New</t>
  </si>
  <si>
    <t>Northeast-Pocono Reliability (West Pocono to North Pocono)</t>
  </si>
  <si>
    <t>Northeast-Pocono Reliability (North Pocono to Paupack)</t>
  </si>
  <si>
    <t>Chalco To Fort Calhoun</t>
  </si>
  <si>
    <t>Nebraska Public Power District</t>
  </si>
  <si>
    <t>Fort Calhoun To Raun</t>
  </si>
  <si>
    <t>Cooper To Mark Moore</t>
  </si>
  <si>
    <t>Cooper To NE\MO State Line</t>
  </si>
  <si>
    <t>Nebraska City To Cooper</t>
  </si>
  <si>
    <t>Boys Town To Bellevue</t>
  </si>
  <si>
    <t>Bellevue To Nebraska City</t>
  </si>
  <si>
    <t>Nebraska City To Bellevue</t>
  </si>
  <si>
    <t>Fort Calhoun To Boys Town</t>
  </si>
  <si>
    <t>Cooper To Fairport</t>
  </si>
  <si>
    <t>Beaver to Davis Besse 2 Transmission (Beaver to Brownhelm)</t>
  </si>
  <si>
    <t>Knickerbocker-Pleasant Valley Transmission Line</t>
  </si>
  <si>
    <t>Allen Junction-Lemoyne #2 345 kV Transmission Line (Allen Junction-Fulton)</t>
  </si>
  <si>
    <t>Allen Junction-Lemoyne #2 345 kV Transmission Line (Fulton-Midway)</t>
  </si>
  <si>
    <t>Allen Junction-Lemoyne #2 345 kV Transmission Line (Midway-Lemoyne)</t>
  </si>
  <si>
    <t>Biers Run-Circleville Transmission Line (Biers Run )</t>
  </si>
  <si>
    <t>Dooms-Lexington 230 kV Transmission Line</t>
  </si>
  <si>
    <t>Branchburg-Bridgewater 230 KV Transmission Line</t>
  </si>
  <si>
    <t>Oak Grove-Sandburg MVP 16 (Spoon River )</t>
  </si>
  <si>
    <t>Oak Mound-Waldo Run 138-kV Transmission Line</t>
  </si>
  <si>
    <t>Trans-Allegheny Interstate Line Company</t>
  </si>
  <si>
    <t>Argenta to Twin Branch</t>
  </si>
  <si>
    <t>Lulu To Allen Jct</t>
  </si>
  <si>
    <t>Brokaw to Lanesville</t>
  </si>
  <si>
    <t>Sorenson to Huntington Junction 765 kV Line 1 (Powering Up West)</t>
  </si>
  <si>
    <t>Sorenson to Huntington Junction 765 kV Line 2 (Powering Up West)</t>
  </si>
  <si>
    <t>Athens T5320 - Pleasant Valley #91</t>
  </si>
  <si>
    <t>13 Leeds T5330 - Pleasant Valley #92</t>
  </si>
  <si>
    <t>Leeds T5310 - Hurley Ave 301 Roseton</t>
  </si>
  <si>
    <t>Alps T5030 - Berkshire #393</t>
  </si>
  <si>
    <t>Leeds T6160 - Athens #95</t>
  </si>
  <si>
    <t>Cross Sound Cable</t>
  </si>
  <si>
    <t>Mid Arthur Kill To Goethals</t>
  </si>
  <si>
    <t>Sprainbrook, Waterway To Sherman Creek Substation</t>
  </si>
  <si>
    <t>Three Mile To Peach Bottom #5007</t>
  </si>
  <si>
    <t>Manor To Millwood</t>
  </si>
  <si>
    <t>South Akron To Berks</t>
  </si>
  <si>
    <t>Everett Station #250 To No. Cambridge Station #509</t>
  </si>
  <si>
    <t>Everett Station #250 To Saugus Nat'L Grid Sta. #90</t>
  </si>
  <si>
    <t>Everett Station #250 To Boston Station #514</t>
  </si>
  <si>
    <t>West Mount Vernon To Structure 239</t>
  </si>
  <si>
    <t>Latham To Oreana</t>
  </si>
  <si>
    <t>Mickleton To Crown Point</t>
  </si>
  <si>
    <t>Seneca To Glade</t>
  </si>
  <si>
    <t>Jacksonville To Jacksonville</t>
  </si>
  <si>
    <t>Tap Point To Angier</t>
  </si>
  <si>
    <t>Tap Point To Ansonville</t>
  </si>
  <si>
    <t>Tap Point To Apex (Bank #1)</t>
  </si>
  <si>
    <t>Tap Point To Auburn</t>
  </si>
  <si>
    <t>Tap Point To Bahama</t>
  </si>
  <si>
    <t>Tap Point To Cary Evans Road (East)</t>
  </si>
  <si>
    <t>Tap Point Cary To Evans Road (West)</t>
  </si>
  <si>
    <t>Tap Point To Cary Triangle Forest</t>
  </si>
  <si>
    <t>Tap Point To Catherine Lake</t>
  </si>
  <si>
    <t>Tap Point To Chocowinity</t>
  </si>
  <si>
    <t>Tap Point To Clifdale</t>
  </si>
  <si>
    <t>Tap Point To Concord</t>
  </si>
  <si>
    <t>Tap Point To Dover</t>
  </si>
  <si>
    <t>Tap Point To Ellerbe</t>
  </si>
  <si>
    <t>Tap Point To Fort Bragg Knox Station</t>
  </si>
  <si>
    <t>Tap Point To Fort Bragg Main</t>
  </si>
  <si>
    <t>Tap Point To Fort Bragg Woodruff Station</t>
  </si>
  <si>
    <t>Tap Point To Four Oaks</t>
  </si>
  <si>
    <t>Tap Point To Fuquay</t>
  </si>
  <si>
    <t>Tap Point To Fuquay Bells Lake</t>
  </si>
  <si>
    <t>Tap Point To Garland</t>
  </si>
  <si>
    <t>Tap Point To Garner Panther Branch</t>
  </si>
  <si>
    <t>Tap Point To Camp Geiger</t>
  </si>
  <si>
    <t>Tap Point To Grantham</t>
  </si>
  <si>
    <t>Tap Point To Hamlet</t>
  </si>
  <si>
    <t>Tap Point To Holly Springs (East)</t>
  </si>
  <si>
    <t>Tap Point To Holly Springs (West)</t>
  </si>
  <si>
    <t>Tap Point To Holly Springs Industrial</t>
  </si>
  <si>
    <t>Tap Point To Hope Mills Rockfish Road</t>
  </si>
  <si>
    <t>Tap Point To Jacksonville Tarawa</t>
  </si>
  <si>
    <t>Tap Point To Laurel Hills</t>
  </si>
  <si>
    <t>Tap Point To Laurinburg City</t>
  </si>
  <si>
    <t>Tap Point To Leesville Wood</t>
  </si>
  <si>
    <t>Tap Point To Morrisville</t>
  </si>
  <si>
    <t>Tap Point To Ncsu Cbc</t>
  </si>
  <si>
    <t>Tap Point To New Bern West</t>
  </si>
  <si>
    <t>Tap Point To New Hill</t>
  </si>
  <si>
    <t>Tap Point To Oxford North</t>
  </si>
  <si>
    <t>Tap Point To Person Substation 230/24Kv Bank</t>
  </si>
  <si>
    <t>Tap Point To Pittsboro</t>
  </si>
  <si>
    <t>Tap Point To Raleigh Blue Ridge Road</t>
  </si>
  <si>
    <t>Tap Point To Raleigh Durham Airport</t>
  </si>
  <si>
    <t>Tap Point To Raleigh Foxcroft</t>
  </si>
  <si>
    <t>Tap Point To Raleigh Homestead (North)</t>
  </si>
  <si>
    <t>Tap Point To Raleigh Homestead (South)</t>
  </si>
  <si>
    <t>Tap Point To Raleigh Leesville</t>
  </si>
  <si>
    <t>Tap Point To Raleigh Ncsu Centennial</t>
  </si>
  <si>
    <t>Tap Point To Raleigh Six Forks</t>
  </si>
  <si>
    <t>Tap Point To Rhems</t>
  </si>
  <si>
    <t>Tap Point To Rockingham Aberdeen Road</t>
  </si>
  <si>
    <t>Tap Point To Rolesville</t>
  </si>
  <si>
    <t>Tap Point To Rose Hill</t>
  </si>
  <si>
    <t>Tap Point To Roxboro Bowmantown</t>
  </si>
  <si>
    <t>Tap Point To Roxboro Cogentrix</t>
  </si>
  <si>
    <t>Tap Point To Roxb. Plt Unit #3 C. Tower</t>
  </si>
  <si>
    <t>Tap Point To Roxboro South</t>
  </si>
  <si>
    <t>Tap Point To Sanford Horner Boulevard</t>
  </si>
  <si>
    <t>Tap Point To Siler City Highway 64</t>
  </si>
  <si>
    <t>Tap Point To Swansbsoro</t>
  </si>
  <si>
    <t>Tap Point To Farmville</t>
  </si>
  <si>
    <t>Tap Point To Wake Tech</t>
  </si>
  <si>
    <t>Tap Point To Wendell</t>
  </si>
  <si>
    <t>Tap Point To Wilson Mills</t>
  </si>
  <si>
    <t>Tap Point To Mccoll</t>
  </si>
  <si>
    <t>East Pony Creek Tap To West Rolling H Tap</t>
  </si>
  <si>
    <t>East Pony Creek Tie To East Pony Creek Tap</t>
  </si>
  <si>
    <t>West Pony Creek Tie To West Pony Creek Tap</t>
  </si>
  <si>
    <t>Grimes South To Booneville</t>
  </si>
  <si>
    <t>Adams (Str B330) To Hazleton (Str B255)</t>
  </si>
  <si>
    <t>Sewells Point To Navy North</t>
  </si>
  <si>
    <t>Hopewell To Prince George</t>
  </si>
  <si>
    <t>Carolina To Lakeview</t>
  </si>
  <si>
    <t>Brown North To K.U. Park</t>
  </si>
  <si>
    <t>Smithburg To Deans</t>
  </si>
  <si>
    <t>Hudson To 49th Street</t>
  </si>
  <si>
    <t>Depford To Thorofare</t>
  </si>
  <si>
    <t>Deans To Westfield</t>
  </si>
  <si>
    <t>Camden To Cuthbert Boulevard</t>
  </si>
  <si>
    <t>Linden Vft To Warinanco</t>
  </si>
  <si>
    <t>Tosco To Linden Vft</t>
  </si>
  <si>
    <t>Newport 49th To Street Substation</t>
  </si>
  <si>
    <t>Leonia To Bergenfield</t>
  </si>
  <si>
    <t>Hudson (S) To Waterfront</t>
  </si>
  <si>
    <t>Hawthorne To Hinchmans Avenue</t>
  </si>
  <si>
    <t>Warinanco To Aldene</t>
  </si>
  <si>
    <t>Jackson Road To Hinchmans</t>
  </si>
  <si>
    <t>Roseland To West Orange</t>
  </si>
  <si>
    <t>Waterfront To Newport</t>
  </si>
  <si>
    <t>Deans To Linden #2</t>
  </si>
  <si>
    <t>Gloucester To Cuthbert Boulevard</t>
  </si>
  <si>
    <t>Linden #2 To Tosco</t>
  </si>
  <si>
    <t>Agawam S/S To Ludlow S/S</t>
  </si>
  <si>
    <t>Nu Border To Agawam S/</t>
  </si>
  <si>
    <t>Buzzard Point To Substation 136, Md</t>
  </si>
  <si>
    <t>Potomac River To Substation 83, D.C.</t>
  </si>
  <si>
    <t>Substation 83, D.C. To Substation 84, Md</t>
  </si>
  <si>
    <t>Substation 136, D.C. To Substation 84, Md</t>
  </si>
  <si>
    <t>Benning To Ritchie</t>
  </si>
  <si>
    <t>Manchester S/S To Barbour Hill S/S</t>
  </si>
  <si>
    <t>North Bloomfield S/S To Nu Border (Agawam S/S)</t>
  </si>
  <si>
    <t>Brandon Shores To Acqs-230-1</t>
  </si>
  <si>
    <t>Northwest To Northwest #2</t>
  </si>
  <si>
    <t>Brandon Shores To Riverside</t>
  </si>
  <si>
    <t>Brandon Shores To Starter Service 1</t>
  </si>
  <si>
    <t>Brandon Shores To Starter Service 2</t>
  </si>
  <si>
    <t>Brandon Shores To Wagner 230- 1</t>
  </si>
  <si>
    <t>Brandon Shores To Wagner 230-2</t>
  </si>
  <si>
    <t>Brandon Shores To Wagner #4</t>
  </si>
  <si>
    <t>Bland Substation To Labadie Substation</t>
  </si>
  <si>
    <t>Bland Substation To Franks Substation</t>
  </si>
  <si>
    <t>Oakdale To Lafayette</t>
  </si>
  <si>
    <t>6615 Green Acres (Nips Co.) To I.M.P. Co.</t>
  </si>
  <si>
    <t>Peach Bottom South Substation - 7522 To Pb North Substation</t>
  </si>
  <si>
    <t>Switch Yard - 7526 To Limerick Substation</t>
  </si>
  <si>
    <t>Pepco To Clay</t>
  </si>
  <si>
    <t>Clay To Jennersville-Bradford</t>
  </si>
  <si>
    <t>Eddystone Substation - 7051 To Island Road</t>
  </si>
  <si>
    <t>Kyger Creek To Ohio-W.Va</t>
  </si>
  <si>
    <t>Ohio Valley Electric Corporation</t>
  </si>
  <si>
    <t>Kyger Creek To X-530(Doe)</t>
  </si>
  <si>
    <t>Kyger Creek To Don Marquis</t>
  </si>
  <si>
    <t>Kyger Creek To Pierce</t>
  </si>
  <si>
    <t>Pierce To X-530(Doe)</t>
  </si>
  <si>
    <t>Clifty Creek To Pierce</t>
  </si>
  <si>
    <t>(Dearborn) To Pierce</t>
  </si>
  <si>
    <t>(Dearborn) To Buffington (Cg&amp;E)</t>
  </si>
  <si>
    <t>Pierce To Buffington (Cg&amp;E)</t>
  </si>
  <si>
    <t>Bixby-Kirk To Corridor</t>
  </si>
  <si>
    <t>Stuart To Beatty (Point Yp)</t>
  </si>
  <si>
    <t>Miami Fort To Seven Mile (Miami)</t>
  </si>
  <si>
    <t>Harrisonburg-Endless Caverns Line</t>
  </si>
  <si>
    <t>Burlington Camden Reliability (Burlington - Gloucester)</t>
  </si>
  <si>
    <t>Branch to Short Mountain Transmission Line</t>
  </si>
  <si>
    <t>Marshalltown - Nuthatch Transmission Line</t>
  </si>
  <si>
    <t>Brunner Island to West Shore 230 kV Line</t>
  </si>
  <si>
    <t>Ames-Boone Junction Line</t>
  </si>
  <si>
    <t>Fernald-Ames Line</t>
  </si>
  <si>
    <t>Frost Bridge - Stevenson Dam</t>
  </si>
  <si>
    <t>Santeetlah-Robbinsville Tie Line</t>
  </si>
  <si>
    <t>Paris-Albers Transmission Line</t>
  </si>
  <si>
    <t>Bristol to Elkhorn Line</t>
  </si>
  <si>
    <t>Susquehanna-Roseland Transmission</t>
  </si>
  <si>
    <t>Ithaca Transmission</t>
  </si>
  <si>
    <t>Rock River- Elkhorn Transmission Line (SW Delavan to Bristol)</t>
  </si>
  <si>
    <t>Dooms-Bermo Line</t>
  </si>
  <si>
    <t>Asheville - Enka Transmission Line</t>
  </si>
  <si>
    <t>Rock River- Elkhorn Transmission (West Darien to SW Delavan)</t>
  </si>
  <si>
    <t>Rock River- Elkhorn Transmission (Turtle to West Darien)</t>
  </si>
  <si>
    <t>Landstown-Virginia Beach Transmission Line</t>
  </si>
  <si>
    <t>North Central Reliability</t>
  </si>
  <si>
    <t>Southeast Region Reliability II</t>
  </si>
  <si>
    <t>Manchester to Meekville Junction</t>
  </si>
  <si>
    <t>Church-Wye Mills 138 kV Transmission</t>
  </si>
  <si>
    <t>Poston-Hocking Transmission Line</t>
  </si>
  <si>
    <t>Vint Hill-Wheeler-Loudoun (Warrenton Wheeler Gainesville )</t>
  </si>
  <si>
    <t>Wildwood to Riverhead Transmission</t>
  </si>
  <si>
    <t>Kanawha Valley Area Transmission</t>
  </si>
  <si>
    <t>AEP West Virginia Transmission Company, Inc.</t>
  </si>
  <si>
    <t>Broken Bow - Lone Oak</t>
  </si>
  <si>
    <t>AEP Oklahoma Transmission Company, Inc.</t>
  </si>
  <si>
    <t>Delano-Scioto Trail Transmission Line</t>
  </si>
  <si>
    <t>Sherwood to Bremo Transmission (Dooms-Bremo)</t>
  </si>
  <si>
    <t>South Akron - Dillerville Transmission Line</t>
  </si>
  <si>
    <t>Susquehanna-Jenkins Transmission Line</t>
  </si>
  <si>
    <t>Tazewell-Bearwallow Transmission Line</t>
  </si>
  <si>
    <t>Robison Park to Auburn (Powering Up North)</t>
  </si>
  <si>
    <t>AEP Indiana Michigan Transmission Company, Inc.</t>
  </si>
  <si>
    <t>Tillman to Haviland 138 kV Line (Powering Up East)</t>
  </si>
  <si>
    <t>South Bluefield-Wythe</t>
  </si>
  <si>
    <t>Ritchie to Buzzard Point N-1-1 Compliance</t>
  </si>
  <si>
    <t>Pepco Holdings LLC</t>
  </si>
  <si>
    <t>Burtonsville-Metzerott-Takoma Transmission</t>
  </si>
  <si>
    <t>Roanoke to Robison Park(Greater Fort Wayne Reliability)</t>
  </si>
  <si>
    <t>East Towanda-South Troy Transmission</t>
  </si>
  <si>
    <t>Dooms to Sherwood (Dooms-Bremo)</t>
  </si>
  <si>
    <t>McDowell Area Transmission</t>
  </si>
  <si>
    <t>Glasgow to Mt Pleasant Transmission Line</t>
  </si>
  <si>
    <t>Gordonsville to Pratts 230 kV Line</t>
  </si>
  <si>
    <t>Ozark to Clarksville Transmission Line</t>
  </si>
  <si>
    <t>Turkey Hill-Cahokia Reinsulation</t>
  </si>
  <si>
    <t>Spy Run to Robison Park (Powering Up Central)</t>
  </si>
  <si>
    <t>Chambers Spring - Farmington Transmission Line</t>
  </si>
  <si>
    <t>Remington to Gordonsville Transmission Line</t>
  </si>
  <si>
    <t>McClung to New Brackens Creek Transmission Line</t>
  </si>
  <si>
    <t>Delhi-Tompkins Transmission Line</t>
  </si>
  <si>
    <t>Church to Steele Transmission Line</t>
  </si>
  <si>
    <t>Harrison-Ross 138 kV Transmission Line</t>
  </si>
  <si>
    <t>Cass County Area Improvements (Kenzie Creek - Corey)</t>
  </si>
  <si>
    <t>Northeast Grid Reliability Transmission (Hudson to Roseland)</t>
  </si>
  <si>
    <t>Sporn-Muskingum River 345-kV Transmission Line</t>
  </si>
  <si>
    <t>Englishtown - Wyckoff Transmission Line Phase I</t>
  </si>
  <si>
    <t>Four Rivers-Fredericksburg 115kV</t>
  </si>
  <si>
    <t>Timber Switch To Haviland 138KV</t>
  </si>
  <si>
    <t>Battle Creek-Island Road</t>
  </si>
  <si>
    <t>Barnesville-Summerfield Line</t>
  </si>
  <si>
    <t>Dennison – Yager-Desert Road (Dennison –Scio)</t>
  </si>
  <si>
    <t>Macksburg-Devola Transmission Line</t>
  </si>
  <si>
    <t>Poston-Lick 138-kV Line</t>
  </si>
  <si>
    <t>Tiffin Center – Fremont Center 138kv Line Improvement</t>
  </si>
  <si>
    <t>Carson-Rogers Road 500 kV Line</t>
  </si>
  <si>
    <t>Marion to Bayway (Bergen-Linden Corridor)</t>
  </si>
  <si>
    <t>Boone County Area Improvements (Boone - Cabin Creek)</t>
  </si>
  <si>
    <t>Allen Junction-East Fayette 138 KV (Phase-I)</t>
  </si>
  <si>
    <t>Good Hope-Harrison 138 kV Transmission Line</t>
  </si>
  <si>
    <t>Stranger Creek to Leavenworth</t>
  </si>
  <si>
    <t>Front Royal to Morrisville 500 kV Transmission Line</t>
  </si>
  <si>
    <t>Front Royal to Meadow Brook 500 kV Transmission Line</t>
  </si>
  <si>
    <t>Mosby to Brambleton 500 kV Transmission Line</t>
  </si>
  <si>
    <t>Pleasant View to Goose Creek 500 kV Transmission Line</t>
  </si>
  <si>
    <t>Maywood to Palmyra Tap - Illinois Rivers (Herleman To Maywood )</t>
  </si>
  <si>
    <t>North Alexandria to Glebe 230 kV Transmission Line</t>
  </si>
  <si>
    <t>Hedding Road-Fulton 138-kV Transmission Line</t>
  </si>
  <si>
    <t>Allen Junction-East Fayette 138 KV (Phase-II)</t>
  </si>
  <si>
    <t>West Point to Browns Ferry Transmission Line</t>
  </si>
  <si>
    <t>Browns Ferry to Union Transmission Line</t>
  </si>
  <si>
    <t>Pleasant Hill to Magnolia Transmission Line</t>
  </si>
  <si>
    <t>Magnolia to Cordova Transmission Line</t>
  </si>
  <si>
    <t>Browns Ferry to Madison Transmission Line</t>
  </si>
  <si>
    <t>Browns Ferry to LimeStone to Madison Transmission Line</t>
  </si>
  <si>
    <t>Madison to Widows Creek Transmission Line</t>
  </si>
  <si>
    <t>Widows Creek to East Point Transmission Line</t>
  </si>
  <si>
    <t>Widows Creek to Sequoyah Transmission Line</t>
  </si>
  <si>
    <t>Sequoyah to Bradley Transmission Line</t>
  </si>
  <si>
    <t>Bradley to Bowen Transmission Line</t>
  </si>
  <si>
    <t>Sequoyah to Watts Bar Transmission Line</t>
  </si>
  <si>
    <t>Watts Bar to Raone Transmission Line</t>
  </si>
  <si>
    <t>Roane to Bull Run Transmission Line</t>
  </si>
  <si>
    <t>Bull Run to Watts Bar Transmission Line</t>
  </si>
  <si>
    <t>Bull Run to Volunteer Transmission Line</t>
  </si>
  <si>
    <t>Watts Bar to Volunteer Transmission Line</t>
  </si>
  <si>
    <t>Volunteer to Phipps Bend Transmission Line</t>
  </si>
  <si>
    <t>Phipps Bend to Sullivan Transmission Line</t>
  </si>
  <si>
    <t>Browns Ferry to Maury Transmission Line</t>
  </si>
  <si>
    <t>Maury to Davidson Transmission Line</t>
  </si>
  <si>
    <t>Davidson to Wilson Transmission Line</t>
  </si>
  <si>
    <t>Wilson to Montgomery Transmission Line</t>
  </si>
  <si>
    <t>Montgomery to Davidson Transmission Line</t>
  </si>
  <si>
    <t>Montgomery to Cumberland Transmission Line</t>
  </si>
  <si>
    <t>Davidson to Cumberland Transmission Line</t>
  </si>
  <si>
    <t>Johnsonville to Cumberland Transmission Line</t>
  </si>
  <si>
    <t>Johnsonville to Davidson Transmission Line</t>
  </si>
  <si>
    <t>Johnsonville to Brownsville Transmission Line</t>
  </si>
  <si>
    <t>Brownsville to Cordova Transmission Line</t>
  </si>
  <si>
    <t>Cordova to Freeport Transmission Line</t>
  </si>
  <si>
    <t>Cordova to Shelby Transmission Line</t>
  </si>
  <si>
    <t>Shelby to Lagoon Creek Transmission Line</t>
  </si>
  <si>
    <t>Lagoon Creek to Weakley Transmission Line</t>
  </si>
  <si>
    <t>Gleason to Weakley Transmission Line</t>
  </si>
  <si>
    <t>Johnsonville to Gleason Transmission Line</t>
  </si>
  <si>
    <t>Montgomery to Paradise Transmission Line</t>
  </si>
  <si>
    <t>Cumberland to Marshall Transmission Line</t>
  </si>
  <si>
    <t>Marshall to Shawnee Transmission Line</t>
  </si>
  <si>
    <t>Sullivan to Broadford Transmission Line</t>
  </si>
  <si>
    <t>Wilson to Roane Transmission Line</t>
  </si>
  <si>
    <t>Maury to Sequoyah Transmission Line</t>
  </si>
  <si>
    <t>Freeport to West Memphis Transmission Line</t>
  </si>
  <si>
    <t>Shelby to Dell Transmission Line</t>
  </si>
  <si>
    <t>Phipps Bend to Pocket Transmission Line</t>
  </si>
  <si>
    <t>Phipps Bend to Nagel Transmission Line</t>
  </si>
  <si>
    <t>Widows Creek to Kensington Transmission Line</t>
  </si>
  <si>
    <t>Kensington to Rock Spring Transmission Line</t>
  </si>
  <si>
    <t>Rock Spring to Loopers Farm I Transmission Line</t>
  </si>
  <si>
    <t>Center Point to Alpha Transmission Line</t>
  </si>
  <si>
    <t>Center POint to County Line Transmission Line</t>
  </si>
  <si>
    <t>County Line to Young R W Transmission Line</t>
  </si>
  <si>
    <t>Young R W to Rock Spring Transmission Line</t>
  </si>
  <si>
    <t>Alpha to W Ringgold Transmission Line</t>
  </si>
  <si>
    <t>Rock Spring to Loopers Farm II Transmission Line</t>
  </si>
  <si>
    <t>W Ringgold to BAttlefield Transmission Line</t>
  </si>
  <si>
    <t>W Ringgold to Concord Transmission Line</t>
  </si>
  <si>
    <t>Battlefield to Oglethorpe Transmission Line</t>
  </si>
  <si>
    <t>Browns Ferry To Trinity I</t>
  </si>
  <si>
    <t>Browns Ferry To Trinity II</t>
  </si>
  <si>
    <t>Moss Lake to Center Point I</t>
  </si>
  <si>
    <t>Jim Hill to Datto 115 kV Line</t>
  </si>
  <si>
    <t>Amlin-Cole 138 kV Transmission Line</t>
  </si>
  <si>
    <t>Windfall Switch -North Waldo 138 kV Transmission Line</t>
  </si>
  <si>
    <t>Leon-Ripley Transmission</t>
  </si>
  <si>
    <t>Webster - O'Brien Transmission 161kV Rebuild (MVP 3 Circuit 2)</t>
  </si>
  <si>
    <t>Killdeer to Hampton Tap 161-kV Line</t>
  </si>
  <si>
    <t>Corn Belt Power Cooperative</t>
  </si>
  <si>
    <t>Metuchen to Trenton 138kV Transmission Line</t>
  </si>
  <si>
    <t>Trenton to Burlington 138kV Transmission Line</t>
  </si>
  <si>
    <t>Bell Ridge-Devola Transmission Line</t>
  </si>
  <si>
    <t>Rouse-Bell Ridge Transmission Line</t>
  </si>
  <si>
    <t>Bridgeport – New Haven Line Railroad Corridor</t>
  </si>
  <si>
    <t>Roanoke – Marion Transmission Line</t>
  </si>
  <si>
    <t>Haviland – North Delphos Transmission Line</t>
  </si>
  <si>
    <t>North Delphos – Rockhill Transmission Line</t>
  </si>
  <si>
    <t>Lincoln – Logan Power</t>
  </si>
  <si>
    <t>Jackson-Ross County Area Improvements Line</t>
  </si>
  <si>
    <t>Albion South Goshen Transmission Line</t>
  </si>
  <si>
    <t>Lackawanna-North Meshoppen 230-kV Transmission Line</t>
  </si>
  <si>
    <t>Mid-Atlantic Interstate Transmission, LLC</t>
  </si>
  <si>
    <t>Muncie –Anderson Transmission Line</t>
  </si>
  <si>
    <t>Ringgold to Catoctin Transmission Line</t>
  </si>
  <si>
    <t>South Bend 138 kV Transmission Line (Phase-1)</t>
  </si>
  <si>
    <t>South Bend 138 kV Transmission Line (Phase-2A)</t>
  </si>
  <si>
    <t>South Bend 138 kV Transmission Line (Phase-2B)</t>
  </si>
  <si>
    <t>Fostoria-Fremont Transmission Line (Buckley Road-Fremont Center)</t>
  </si>
  <si>
    <t>COMED</t>
  </si>
  <si>
    <t>American Electric Power Company</t>
  </si>
  <si>
    <t xml:space="preserve">Kentucky </t>
  </si>
  <si>
    <t>Kentucky</t>
  </si>
  <si>
    <t>Dayton</t>
  </si>
  <si>
    <t>AP</t>
  </si>
  <si>
    <t>Dominion</t>
  </si>
  <si>
    <t>DUQ</t>
  </si>
  <si>
    <t>ATSI</t>
  </si>
  <si>
    <t>Duke Energy Ohio Kentucky</t>
  </si>
  <si>
    <t>DEOK</t>
  </si>
  <si>
    <t>PPL</t>
  </si>
  <si>
    <t>Edison</t>
  </si>
  <si>
    <t>Jersey Central Power and Light Company</t>
  </si>
  <si>
    <t>Delmarva Power and Light Company</t>
  </si>
  <si>
    <t>PECO</t>
  </si>
  <si>
    <t>Dominion Resources Inc.</t>
  </si>
  <si>
    <t>The Dayton Power and Light Company</t>
  </si>
  <si>
    <t>Allegheny Power</t>
  </si>
  <si>
    <t>American Transmission Systems, Inc</t>
  </si>
  <si>
    <t>ME</t>
  </si>
  <si>
    <t>PE</t>
  </si>
  <si>
    <t>PL</t>
  </si>
  <si>
    <t>PAPWR</t>
  </si>
  <si>
    <t>WPP</t>
  </si>
  <si>
    <t>PN</t>
  </si>
  <si>
    <t>JC</t>
  </si>
  <si>
    <t>PS</t>
  </si>
  <si>
    <t>AE</t>
  </si>
  <si>
    <t>RECO</t>
  </si>
  <si>
    <t>PEP</t>
  </si>
  <si>
    <t>BC</t>
  </si>
  <si>
    <t>DOM</t>
  </si>
  <si>
    <t>Duke Energy Ohio and Kentucky</t>
  </si>
  <si>
    <t>Duquesne Light Company</t>
  </si>
  <si>
    <t>PJM Load Zones</t>
  </si>
  <si>
    <t>Short</t>
  </si>
  <si>
    <t>PEPCO</t>
  </si>
  <si>
    <t>SMECO</t>
  </si>
  <si>
    <t>DAY</t>
  </si>
  <si>
    <t>EKPC</t>
  </si>
  <si>
    <t>East Kentucky Power Cooperative, Inc</t>
  </si>
  <si>
    <t>DPL</t>
  </si>
  <si>
    <t>CE</t>
  </si>
  <si>
    <t>AEP</t>
  </si>
  <si>
    <t>Region assigned</t>
  </si>
  <si>
    <t>PA high</t>
  </si>
  <si>
    <t>OE</t>
  </si>
  <si>
    <t>PA</t>
  </si>
  <si>
    <t>OH</t>
  </si>
  <si>
    <t>PA low</t>
  </si>
  <si>
    <t>RPJM low</t>
  </si>
  <si>
    <t>RPJM super high</t>
  </si>
  <si>
    <t>RPJM low high</t>
  </si>
  <si>
    <t>PA West</t>
  </si>
  <si>
    <t>RPJM West</t>
  </si>
  <si>
    <t>PA East</t>
  </si>
  <si>
    <t>RPJM East</t>
  </si>
  <si>
    <t>BDP</t>
  </si>
  <si>
    <t>Region name</t>
  </si>
  <si>
    <t>Numer of lines</t>
  </si>
  <si>
    <t>RPJM mid high</t>
  </si>
  <si>
    <t>to external zone</t>
  </si>
  <si>
    <t>Line between</t>
  </si>
  <si>
    <t>Region number</t>
  </si>
  <si>
    <t>Sum:</t>
  </si>
  <si>
    <t>f12</t>
  </si>
  <si>
    <t>f13</t>
  </si>
  <si>
    <t>f14</t>
  </si>
  <si>
    <t>f15</t>
  </si>
  <si>
    <t>f23</t>
  </si>
  <si>
    <t>f24</t>
  </si>
  <si>
    <t>f25</t>
  </si>
  <si>
    <t>f34</t>
  </si>
  <si>
    <t>f35</t>
  </si>
  <si>
    <t>f45</t>
  </si>
  <si>
    <t>kv</t>
  </si>
  <si>
    <t>line</t>
  </si>
  <si>
    <t>amps</t>
  </si>
  <si>
    <t>MW</t>
  </si>
  <si>
    <t>APS</t>
  </si>
  <si>
    <t>ATSI-CLEVELAND</t>
  </si>
  <si>
    <t>BGE</t>
  </si>
  <si>
    <t>DAYTON</t>
  </si>
  <si>
    <t>DLCO</t>
  </si>
  <si>
    <t>DPL SOUTH</t>
  </si>
  <si>
    <t>JCPL</t>
  </si>
  <si>
    <t>METED</t>
  </si>
  <si>
    <t>PENLC</t>
  </si>
  <si>
    <t>PL (incl. UGI)</t>
  </si>
  <si>
    <t>PS NORTH</t>
  </si>
  <si>
    <t>EMAAC</t>
  </si>
  <si>
    <t>SWMAAC</t>
  </si>
  <si>
    <t>Western MAAC</t>
  </si>
  <si>
    <t>MAAC</t>
  </si>
  <si>
    <t>Western PJM</t>
  </si>
  <si>
    <t>zone</t>
  </si>
  <si>
    <t>CETL</t>
  </si>
  <si>
    <t>LMP_region</t>
  </si>
  <si>
    <t>AP PA</t>
  </si>
  <si>
    <t>AP non-PA</t>
  </si>
  <si>
    <t>ATSI PA</t>
  </si>
  <si>
    <t>ATSI OH</t>
  </si>
  <si>
    <t>Peak Load</t>
  </si>
  <si>
    <t>LDA area</t>
  </si>
  <si>
    <t>WMAAC</t>
  </si>
  <si>
    <t>Other</t>
  </si>
  <si>
    <t>Zone</t>
  </si>
  <si>
    <t>tot</t>
  </si>
  <si>
    <t>sub region</t>
  </si>
  <si>
    <t>LDA are CETL</t>
  </si>
  <si>
    <t>kv in region</t>
  </si>
  <si>
    <t>LMP_region2</t>
  </si>
  <si>
    <t>LMP_region1</t>
  </si>
  <si>
    <t>LMP_region3</t>
  </si>
  <si>
    <t>LMP_region4</t>
  </si>
  <si>
    <t>LMP_region5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</si>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</sst>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1">
    <xf numFmtId="0" fontId="0" fillId="0" borderId="0" xfId="0" applyNumberFormat="1" applyFont="1"/>
    <xf numFmtId="4" fontId="0" fillId="0" borderId="0" xfId="0" applyNumberFormat="1" applyFont="1"/>
    <xf numFmtId="0" fontId="1" fillId="0" borderId="0" xfId="0" applyNumberFormat="1" applyFont="1"/>
    <xf numFmtId="0" fontId="0" fillId="2" borderId="1" xfId="0" applyNumberFormat="1" applyFont="1" applyFill="1" applyBorder="1"/>
    <xf numFmtId="4" fontId="0" fillId="2" borderId="1" xfId="0" applyNumberFormat="1" applyFont="1" applyFill="1" applyBorder="1"/>
    <xf numFmtId="0" fontId="2" fillId="2" borderId="1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3" borderId="2" xfId="0" applyNumberFormat="1" applyFont="1" applyFill="1" applyBorder="1"/>
    <xf numFmtId="0" fontId="2" fillId="3" borderId="3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2" fillId="3" borderId="0" xfId="0" applyNumberFormat="1" applyFont="1" applyFill="1" applyBorder="1"/>
    <xf numFmtId="0" fontId="0" fillId="3" borderId="0" xfId="0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2" fillId="3" borderId="6" xfId="0" applyNumberFormat="1" applyFont="1" applyFill="1" applyBorder="1"/>
    <xf numFmtId="0" fontId="0" fillId="3" borderId="6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0" fillId="4" borderId="3" xfId="0" applyNumberFormat="1" applyFont="1" applyFill="1" applyBorder="1"/>
    <xf numFmtId="0" fontId="2" fillId="4" borderId="4" xfId="0" applyNumberFormat="1" applyFont="1" applyFill="1" applyBorder="1"/>
    <xf numFmtId="0" fontId="2" fillId="4" borderId="0" xfId="0" applyNumberFormat="1" applyFont="1" applyFill="1" applyBorder="1"/>
    <xf numFmtId="0" fontId="0" fillId="4" borderId="0" xfId="0" applyNumberFormat="1" applyFont="1" applyFill="1" applyBorder="1"/>
    <xf numFmtId="0" fontId="2" fillId="4" borderId="5" xfId="0" applyNumberFormat="1" applyFont="1" applyFill="1" applyBorder="1"/>
    <xf numFmtId="0" fontId="2" fillId="4" borderId="6" xfId="0" applyNumberFormat="1" applyFont="1" applyFill="1" applyBorder="1"/>
    <xf numFmtId="0" fontId="0" fillId="4" borderId="6" xfId="0" applyNumberFormat="1" applyFont="1" applyFill="1" applyBorder="1"/>
    <xf numFmtId="0" fontId="0" fillId="5" borderId="2" xfId="0" applyNumberFormat="1" applyFont="1" applyFill="1" applyBorder="1"/>
    <xf numFmtId="0" fontId="2" fillId="5" borderId="3" xfId="0" applyNumberFormat="1" applyFont="1" applyFill="1" applyBorder="1"/>
    <xf numFmtId="0" fontId="0" fillId="5" borderId="3" xfId="0" applyNumberFormat="1" applyFont="1" applyFill="1" applyBorder="1"/>
    <xf numFmtId="0" fontId="2" fillId="5" borderId="4" xfId="0" applyNumberFormat="1" applyFont="1" applyFill="1" applyBorder="1"/>
    <xf numFmtId="0" fontId="2" fillId="5" borderId="0" xfId="0" applyNumberFormat="1" applyFont="1" applyFill="1" applyBorder="1"/>
    <xf numFmtId="0" fontId="0" fillId="5" borderId="0" xfId="0" applyNumberFormat="1" applyFont="1" applyFill="1" applyBorder="1"/>
    <xf numFmtId="0" fontId="2" fillId="5" borderId="5" xfId="0" applyNumberFormat="1" applyFont="1" applyFill="1" applyBorder="1"/>
    <xf numFmtId="0" fontId="2" fillId="5" borderId="6" xfId="0" applyNumberFormat="1" applyFont="1" applyFill="1" applyBorder="1"/>
    <xf numFmtId="0" fontId="0" fillId="5" borderId="6" xfId="0" applyNumberFormat="1" applyFont="1" applyFill="1" applyBorder="1"/>
    <xf numFmtId="0" fontId="0" fillId="6" borderId="2" xfId="0" applyNumberFormat="1" applyFont="1" applyFill="1" applyBorder="1"/>
    <xf numFmtId="0" fontId="2" fillId="6" borderId="3" xfId="0" applyNumberFormat="1" applyFont="1" applyFill="1" applyBorder="1"/>
    <xf numFmtId="0" fontId="0" fillId="6" borderId="3" xfId="0" applyNumberFormat="1" applyFont="1" applyFill="1" applyBorder="1"/>
    <xf numFmtId="0" fontId="0" fillId="6" borderId="4" xfId="0" applyNumberFormat="1" applyFont="1" applyFill="1" applyBorder="1"/>
    <xf numFmtId="0" fontId="2" fillId="6" borderId="0" xfId="0" applyNumberFormat="1" applyFont="1" applyFill="1" applyBorder="1"/>
    <xf numFmtId="0" fontId="0" fillId="6" borderId="0" xfId="0" applyNumberFormat="1" applyFont="1" applyFill="1" applyBorder="1"/>
    <xf numFmtId="0" fontId="2" fillId="6" borderId="4" xfId="0" applyNumberFormat="1" applyFont="1" applyFill="1" applyBorder="1"/>
    <xf numFmtId="0" fontId="2" fillId="6" borderId="5" xfId="0" applyNumberFormat="1" applyFont="1" applyFill="1" applyBorder="1"/>
    <xf numFmtId="0" fontId="2" fillId="6" borderId="6" xfId="0" applyNumberFormat="1" applyFont="1" applyFill="1" applyBorder="1"/>
    <xf numFmtId="0" fontId="0" fillId="6" borderId="6" xfId="0" applyNumberFormat="1" applyFont="1" applyFill="1" applyBorder="1"/>
    <xf numFmtId="0" fontId="0" fillId="7" borderId="2" xfId="0" applyNumberFormat="1" applyFont="1" applyFill="1" applyBorder="1"/>
    <xf numFmtId="0" fontId="2" fillId="7" borderId="3" xfId="0" applyNumberFormat="1" applyFont="1" applyFill="1" applyBorder="1"/>
    <xf numFmtId="0" fontId="0" fillId="7" borderId="3" xfId="0" applyNumberFormat="1" applyFont="1" applyFill="1" applyBorder="1"/>
    <xf numFmtId="0" fontId="2" fillId="7" borderId="4" xfId="0" applyNumberFormat="1" applyFont="1" applyFill="1" applyBorder="1"/>
    <xf numFmtId="0" fontId="2" fillId="7" borderId="0" xfId="0" applyNumberFormat="1" applyFont="1" applyFill="1" applyBorder="1"/>
    <xf numFmtId="0" fontId="0" fillId="7" borderId="0" xfId="0" applyNumberFormat="1" applyFont="1" applyFill="1" applyBorder="1"/>
    <xf numFmtId="0" fontId="2" fillId="7" borderId="5" xfId="0" applyNumberFormat="1" applyFont="1" applyFill="1" applyBorder="1"/>
    <xf numFmtId="0" fontId="2" fillId="7" borderId="6" xfId="0" applyNumberFormat="1" applyFont="1" applyFill="1" applyBorder="1"/>
    <xf numFmtId="0" fontId="0" fillId="7" borderId="6" xfId="0" applyNumberFormat="1" applyFont="1" applyFill="1" applyBorder="1"/>
    <xf numFmtId="0" fontId="1" fillId="3" borderId="7" xfId="0" applyNumberFormat="1" applyFont="1" applyFill="1" applyBorder="1"/>
    <xf numFmtId="0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4" borderId="7" xfId="0" applyNumberFormat="1" applyFont="1" applyFill="1" applyBorder="1"/>
    <xf numFmtId="0" fontId="1" fillId="4" borderId="8" xfId="0" applyNumberFormat="1" applyFont="1" applyFill="1" applyBorder="1"/>
    <xf numFmtId="0" fontId="1" fillId="4" borderId="9" xfId="0" applyNumberFormat="1" applyFont="1" applyFill="1" applyBorder="1"/>
    <xf numFmtId="0" fontId="1" fillId="5" borderId="7" xfId="0" applyNumberFormat="1" applyFont="1" applyFill="1" applyBorder="1"/>
    <xf numFmtId="0" fontId="1" fillId="5" borderId="8" xfId="0" applyNumberFormat="1" applyFont="1" applyFill="1" applyBorder="1"/>
    <xf numFmtId="0" fontId="1" fillId="5" borderId="9" xfId="0" applyNumberFormat="1" applyFont="1" applyFill="1" applyBorder="1"/>
    <xf numFmtId="0" fontId="1" fillId="6" borderId="7" xfId="0" applyNumberFormat="1" applyFont="1" applyFill="1" applyBorder="1"/>
    <xf numFmtId="0" fontId="1" fillId="6" borderId="8" xfId="0" applyNumberFormat="1" applyFont="1" applyFill="1" applyBorder="1"/>
    <xf numFmtId="0" fontId="1" fillId="6" borderId="9" xfId="0" applyNumberFormat="1" applyFont="1" applyFill="1" applyBorder="1"/>
    <xf numFmtId="0" fontId="1" fillId="7" borderId="7" xfId="0" applyNumberFormat="1" applyFont="1" applyFill="1" applyBorder="1"/>
    <xf numFmtId="0" fontId="1" fillId="7" borderId="8" xfId="0" applyNumberFormat="1" applyFont="1" applyFill="1" applyBorder="1"/>
    <xf numFmtId="0" fontId="1" fillId="7" borderId="9" xfId="0" applyNumberFormat="1" applyFont="1" applyFill="1" applyBorder="1"/>
    <xf numFmtId="0" fontId="1" fillId="0" borderId="10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0" fillId="8" borderId="1" xfId="0" applyNumberFormat="1" applyFont="1" applyFill="1" applyBorder="1"/>
    <xf numFmtId="4" fontId="0" fillId="8" borderId="1" xfId="0" applyNumberFormat="1" applyFont="1" applyFill="1" applyBorder="1"/>
    <xf numFmtId="0" fontId="2" fillId="8" borderId="1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2" fillId="0" borderId="0" xfId="0" applyNumberFormat="1" applyFont="1" applyFill="1" applyBorder="1"/>
    <xf numFmtId="0" fontId="0" fillId="9" borderId="1" xfId="0" applyNumberFormat="1" applyFont="1" applyFill="1" applyBorder="1"/>
    <xf numFmtId="4" fontId="0" fillId="9" borderId="1" xfId="0" applyNumberFormat="1" applyFont="1" applyFill="1" applyBorder="1"/>
    <xf numFmtId="0" fontId="2" fillId="9" borderId="1" xfId="0" applyNumberFormat="1" applyFont="1" applyFill="1" applyBorder="1"/>
    <xf numFmtId="0" fontId="0" fillId="9" borderId="0" xfId="0" applyNumberFormat="1" applyFont="1" applyFill="1"/>
    <xf numFmtId="0" fontId="0" fillId="4" borderId="1" xfId="0" applyNumberFormat="1" applyFont="1" applyFill="1" applyBorder="1"/>
    <xf numFmtId="4" fontId="0" fillId="4" borderId="1" xfId="0" applyNumberFormat="1" applyFont="1" applyFill="1" applyBorder="1"/>
    <xf numFmtId="0" fontId="0" fillId="4" borderId="0" xfId="0" applyNumberFormat="1" applyFont="1" applyFill="1"/>
    <xf numFmtId="0" fontId="0" fillId="10" borderId="1" xfId="0" applyNumberFormat="1" applyFont="1" applyFill="1" applyBorder="1"/>
    <xf numFmtId="4" fontId="0" fillId="10" borderId="1" xfId="0" applyNumberFormat="1" applyFont="1" applyFill="1" applyBorder="1"/>
    <xf numFmtId="0" fontId="2" fillId="10" borderId="1" xfId="0" applyNumberFormat="1" applyFont="1" applyFill="1" applyBorder="1"/>
    <xf numFmtId="0" fontId="0" fillId="10" borderId="0" xfId="0" applyNumberFormat="1" applyFont="1" applyFill="1"/>
    <xf numFmtId="0" fontId="0" fillId="3" borderId="1" xfId="0" applyNumberFormat="1" applyFont="1" applyFill="1" applyBorder="1"/>
    <xf numFmtId="4" fontId="0" fillId="3" borderId="1" xfId="0" applyNumberFormat="1" applyFont="1" applyFill="1" applyBorder="1"/>
    <xf numFmtId="0" fontId="2" fillId="3" borderId="1" xfId="0" applyNumberFormat="1" applyFont="1" applyFill="1" applyBorder="1"/>
    <xf numFmtId="0" fontId="0" fillId="3" borderId="0" xfId="0" applyNumberFormat="1" applyFont="1" applyFill="1"/>
    <xf numFmtId="0" fontId="0" fillId="11" borderId="1" xfId="0" applyNumberFormat="1" applyFont="1" applyFill="1" applyBorder="1"/>
    <xf numFmtId="4" fontId="0" fillId="11" borderId="1" xfId="0" applyNumberFormat="1" applyFont="1" applyFill="1" applyBorder="1"/>
    <xf numFmtId="0" fontId="2" fillId="11" borderId="1" xfId="0" applyNumberFormat="1" applyFont="1" applyFill="1" applyBorder="1"/>
    <xf numFmtId="0" fontId="0" fillId="11" borderId="0" xfId="0" applyNumberFormat="1" applyFont="1" applyFill="1"/>
    <xf numFmtId="0" fontId="0" fillId="12" borderId="1" xfId="0" applyNumberFormat="1" applyFont="1" applyFill="1" applyBorder="1"/>
    <xf numFmtId="4" fontId="0" fillId="12" borderId="1" xfId="0" applyNumberFormat="1" applyFont="1" applyFill="1" applyBorder="1"/>
    <xf numFmtId="0" fontId="2" fillId="12" borderId="1" xfId="0" applyNumberFormat="1" applyFont="1" applyFill="1" applyBorder="1"/>
    <xf numFmtId="0" fontId="0" fillId="12" borderId="0" xfId="0" applyNumberFormat="1" applyFont="1" applyFill="1"/>
    <xf numFmtId="0" fontId="0" fillId="13" borderId="0" xfId="0" applyNumberFormat="1" applyFont="1" applyFill="1"/>
    <xf numFmtId="0" fontId="1" fillId="13" borderId="0" xfId="0" applyNumberFormat="1" applyFont="1" applyFill="1"/>
    <xf numFmtId="0" fontId="2" fillId="0" borderId="0" xfId="0" applyNumberFormat="1" applyFont="1"/>
    <xf numFmtId="11" fontId="0" fillId="0" borderId="0" xfId="0" applyNumberFormat="1" applyFont="1"/>
    <xf numFmtId="10" fontId="0" fillId="0" borderId="0" xfId="1" applyNumberFormat="1" applyFont="1"/>
    <xf numFmtId="0" fontId="0" fillId="14" borderId="0" xfId="0" applyNumberFormat="1" applyFont="1" applyFill="1"/>
    <xf numFmtId="0" fontId="0" fillId="0" borderId="0" xfId="0" applyNumberFormat="1" applyFont="1" applyAlignment="1">
      <alignment vertical="center"/>
    </xf>
    <xf numFmtId="0" fontId="2" fillId="0" borderId="0" xfId="0" applyNumberFormat="1" applyFont="1" applyFill="1"/>
    <xf numFmtId="3" fontId="0" fillId="0" borderId="0" xfId="0" applyNumberFormat="1" applyFont="1"/>
    <xf numFmtId="0" fontId="0" fillId="15" borderId="0" xfId="0" applyNumberFormat="1" applyFont="1" applyFill="1"/>
    <xf numFmtId="0" fontId="1" fillId="3" borderId="7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1" fillId="6" borderId="9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1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3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4.35"/>
  <cols>
    <col min="1" max="1" width="20.703125" customWidth="1"/>
    <col min="2" max="2" width="71.5859375" customWidth="1"/>
    <col min="3" max="3" width="45.29296875" customWidth="1"/>
    <col min="4" max="4" width="41" customWidth="1"/>
    <col min="5" max="5" width="12.1171875" customWidth="1"/>
    <col min="6" max="6" width="12.5859375" customWidth="1"/>
    <col min="7" max="7" width="14.1171875" customWidth="1"/>
    <col min="8" max="8" width="28" bestFit="1" customWidth="1"/>
    <col min="9" max="9" width="37.5859375" bestFit="1" customWidth="1"/>
    <col min="10" max="10" width="15.5859375" bestFit="1" customWidth="1"/>
    <col min="11" max="11" width="14" bestFit="1" customWidth="1"/>
    <col min="12" max="12" width="15.5859375" bestFit="1" customWidth="1"/>
  </cols>
  <sheetData>
    <row r="1" spans="1:12" s="2" customForma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/>
      <c r="I1" s="72"/>
      <c r="J1" s="72"/>
    </row>
    <row r="2" spans="1:12" s="3" customFormat="1">
      <c r="A2" s="3">
        <v>5070</v>
      </c>
      <c r="B2" s="3" t="s">
        <v>516</v>
      </c>
      <c r="C2" s="3" t="s">
        <v>20</v>
      </c>
      <c r="D2" s="3" t="s">
        <v>20</v>
      </c>
      <c r="E2" s="4">
        <v>500</v>
      </c>
      <c r="F2" s="4">
        <v>42.15</v>
      </c>
      <c r="G2" s="3" t="s">
        <v>29</v>
      </c>
      <c r="H2" s="5" t="s">
        <v>2193</v>
      </c>
      <c r="I2" s="5" t="s">
        <v>2197</v>
      </c>
      <c r="J2" s="3" t="s">
        <v>2238</v>
      </c>
      <c r="K2" s="3" t="s">
        <v>2253</v>
      </c>
    </row>
    <row r="3" spans="1:12" s="3" customFormat="1">
      <c r="A3" s="3">
        <v>9159</v>
      </c>
      <c r="B3" s="3" t="s">
        <v>1345</v>
      </c>
      <c r="C3" s="3" t="s">
        <v>441</v>
      </c>
      <c r="D3" s="3" t="s">
        <v>93</v>
      </c>
      <c r="E3" s="4">
        <v>345</v>
      </c>
      <c r="F3" s="4">
        <v>13.78</v>
      </c>
      <c r="G3" s="3" t="s">
        <v>29</v>
      </c>
      <c r="H3" s="5" t="s">
        <v>2193</v>
      </c>
      <c r="I3" s="5" t="s">
        <v>2199</v>
      </c>
      <c r="J3" s="3" t="s">
        <v>2238</v>
      </c>
      <c r="K3" s="3" t="s">
        <v>2253</v>
      </c>
    </row>
    <row r="4" spans="1:12" s="3" customFormat="1">
      <c r="A4" s="3">
        <v>9168</v>
      </c>
      <c r="B4" s="3" t="s">
        <v>1352</v>
      </c>
      <c r="C4" s="3" t="s">
        <v>441</v>
      </c>
      <c r="D4" s="3" t="s">
        <v>93</v>
      </c>
      <c r="E4" s="4">
        <v>345</v>
      </c>
      <c r="F4" s="4">
        <v>51.17</v>
      </c>
      <c r="G4" s="3" t="s">
        <v>29</v>
      </c>
      <c r="H4" s="5" t="s">
        <v>2199</v>
      </c>
      <c r="I4" s="5" t="s">
        <v>2200</v>
      </c>
      <c r="J4" s="3" t="s">
        <v>2238</v>
      </c>
      <c r="K4" s="3" t="s">
        <v>2253</v>
      </c>
    </row>
    <row r="5" spans="1:12" s="3" customFormat="1">
      <c r="A5" s="3">
        <v>9369</v>
      </c>
      <c r="B5" s="3" t="s">
        <v>1419</v>
      </c>
      <c r="C5" s="3" t="s">
        <v>20</v>
      </c>
      <c r="D5" s="3" t="s">
        <v>20</v>
      </c>
      <c r="E5" s="4">
        <v>500</v>
      </c>
      <c r="F5" s="4">
        <v>118.4</v>
      </c>
      <c r="G5" s="3" t="s">
        <v>29</v>
      </c>
      <c r="H5" s="5" t="s">
        <v>2203</v>
      </c>
      <c r="I5" s="5" t="s">
        <v>1418</v>
      </c>
      <c r="J5" s="3" t="s">
        <v>2238</v>
      </c>
      <c r="K5" s="3" t="s">
        <v>2242</v>
      </c>
    </row>
    <row r="6" spans="1:12" s="3" customFormat="1">
      <c r="A6" s="3">
        <v>9388</v>
      </c>
      <c r="B6" s="3" t="s">
        <v>1438</v>
      </c>
      <c r="C6" s="3" t="s">
        <v>20</v>
      </c>
      <c r="D6" s="3" t="s">
        <v>20</v>
      </c>
      <c r="E6" s="4">
        <v>230</v>
      </c>
      <c r="F6" s="4">
        <v>30.73</v>
      </c>
      <c r="G6" s="3" t="s">
        <v>29</v>
      </c>
      <c r="H6" s="5" t="s">
        <v>2203</v>
      </c>
      <c r="I6" s="5" t="s">
        <v>1418</v>
      </c>
      <c r="J6" s="3" t="s">
        <v>2238</v>
      </c>
      <c r="K6" s="3" t="s">
        <v>2242</v>
      </c>
    </row>
    <row r="7" spans="1:12" s="3" customFormat="1">
      <c r="A7" s="3">
        <v>293</v>
      </c>
      <c r="B7" s="3" t="s">
        <v>38</v>
      </c>
      <c r="C7" s="3" t="s">
        <v>20</v>
      </c>
      <c r="D7" s="3" t="s">
        <v>20</v>
      </c>
      <c r="E7" s="4">
        <v>500</v>
      </c>
      <c r="F7" s="4">
        <v>151.69999999999999</v>
      </c>
      <c r="G7" s="3">
        <v>2011</v>
      </c>
      <c r="J7" s="3" t="s">
        <v>2238</v>
      </c>
      <c r="K7" s="3" t="s">
        <v>2253</v>
      </c>
    </row>
    <row r="8" spans="1:12" s="3" customFormat="1">
      <c r="A8" s="3">
        <v>1971</v>
      </c>
      <c r="B8" s="3" t="s">
        <v>96</v>
      </c>
      <c r="C8" s="3" t="s">
        <v>97</v>
      </c>
      <c r="D8" s="3" t="s">
        <v>93</v>
      </c>
      <c r="E8" s="4">
        <v>138</v>
      </c>
      <c r="F8" s="4">
        <v>14</v>
      </c>
      <c r="G8" s="3">
        <v>2013</v>
      </c>
      <c r="J8" s="3" t="s">
        <v>2238</v>
      </c>
      <c r="K8" s="3" t="s">
        <v>2253</v>
      </c>
    </row>
    <row r="9" spans="1:12" s="73" customFormat="1">
      <c r="A9" s="73">
        <v>3957</v>
      </c>
      <c r="B9" s="73" t="s">
        <v>254</v>
      </c>
      <c r="C9" s="73" t="s">
        <v>47</v>
      </c>
      <c r="D9" s="73" t="s">
        <v>253</v>
      </c>
      <c r="E9" s="74">
        <v>345</v>
      </c>
      <c r="F9" s="74">
        <v>167</v>
      </c>
      <c r="G9" s="73" t="s">
        <v>29</v>
      </c>
      <c r="I9" s="75"/>
      <c r="J9" s="73" t="s">
        <v>2238</v>
      </c>
      <c r="L9" s="73" t="s">
        <v>2254</v>
      </c>
    </row>
    <row r="10" spans="1:12" s="73" customFormat="1">
      <c r="A10" s="73">
        <v>3958</v>
      </c>
      <c r="B10" s="73" t="s">
        <v>255</v>
      </c>
      <c r="C10" s="73" t="s">
        <v>47</v>
      </c>
      <c r="D10" s="73" t="s">
        <v>253</v>
      </c>
      <c r="E10" s="74">
        <v>345</v>
      </c>
      <c r="F10" s="74">
        <v>180</v>
      </c>
      <c r="G10" s="73" t="s">
        <v>29</v>
      </c>
      <c r="J10" s="73" t="s">
        <v>2238</v>
      </c>
      <c r="L10" s="73" t="s">
        <v>2254</v>
      </c>
    </row>
    <row r="11" spans="1:12" s="3" customFormat="1">
      <c r="A11" s="3">
        <v>4749</v>
      </c>
      <c r="B11" s="3" t="s">
        <v>427</v>
      </c>
      <c r="C11" s="3" t="s">
        <v>20</v>
      </c>
      <c r="D11" s="3" t="s">
        <v>93</v>
      </c>
      <c r="E11" s="4">
        <v>500</v>
      </c>
      <c r="F11" s="4">
        <v>34.549999999999997</v>
      </c>
      <c r="G11" s="3" t="s">
        <v>29</v>
      </c>
      <c r="J11" s="3" t="s">
        <v>2238</v>
      </c>
      <c r="K11" s="3" t="s">
        <v>2253</v>
      </c>
    </row>
    <row r="12" spans="1:12" s="3" customFormat="1">
      <c r="A12" s="3">
        <v>5059</v>
      </c>
      <c r="B12" s="3" t="s">
        <v>506</v>
      </c>
      <c r="C12" s="3" t="s">
        <v>97</v>
      </c>
      <c r="D12" s="3" t="s">
        <v>93</v>
      </c>
      <c r="E12" s="4">
        <v>500</v>
      </c>
      <c r="F12" s="4">
        <v>14.12</v>
      </c>
      <c r="G12" s="3" t="s">
        <v>29</v>
      </c>
      <c r="J12" s="3" t="s">
        <v>2238</v>
      </c>
      <c r="K12" s="3" t="s">
        <v>2253</v>
      </c>
    </row>
    <row r="13" spans="1:12" s="3" customFormat="1">
      <c r="A13" s="3">
        <v>5062</v>
      </c>
      <c r="B13" s="3" t="s">
        <v>508</v>
      </c>
      <c r="C13" s="3" t="s">
        <v>97</v>
      </c>
      <c r="D13" s="3" t="s">
        <v>93</v>
      </c>
      <c r="E13" s="4">
        <v>500</v>
      </c>
      <c r="F13" s="4">
        <v>61.43</v>
      </c>
      <c r="G13" s="3" t="s">
        <v>29</v>
      </c>
      <c r="J13" s="3" t="s">
        <v>2238</v>
      </c>
      <c r="K13" s="3" t="s">
        <v>2253</v>
      </c>
    </row>
    <row r="14" spans="1:12" s="3" customFormat="1">
      <c r="A14" s="3">
        <v>5069</v>
      </c>
      <c r="B14" s="3" t="s">
        <v>515</v>
      </c>
      <c r="C14" s="3" t="s">
        <v>97</v>
      </c>
      <c r="D14" s="3" t="s">
        <v>93</v>
      </c>
      <c r="E14" s="4">
        <v>500</v>
      </c>
      <c r="F14" s="4">
        <v>1.35</v>
      </c>
      <c r="G14" s="3" t="s">
        <v>29</v>
      </c>
      <c r="J14" s="3" t="s">
        <v>2238</v>
      </c>
      <c r="K14" s="3" t="s">
        <v>2253</v>
      </c>
    </row>
    <row r="15" spans="1:12" s="3" customFormat="1">
      <c r="A15" s="3">
        <v>9161</v>
      </c>
      <c r="B15" s="3" t="s">
        <v>1347</v>
      </c>
      <c r="C15" s="3" t="s">
        <v>1336</v>
      </c>
      <c r="D15" s="3" t="s">
        <v>93</v>
      </c>
      <c r="E15" s="4">
        <v>345</v>
      </c>
      <c r="F15" s="4">
        <v>86.67</v>
      </c>
      <c r="G15" s="3" t="s">
        <v>29</v>
      </c>
      <c r="J15" s="3" t="s">
        <v>2238</v>
      </c>
      <c r="K15" s="3" t="s">
        <v>2253</v>
      </c>
    </row>
    <row r="16" spans="1:12" s="3" customFormat="1">
      <c r="A16" s="3">
        <v>9169</v>
      </c>
      <c r="B16" s="3" t="s">
        <v>1353</v>
      </c>
      <c r="C16" s="3" t="s">
        <v>441</v>
      </c>
      <c r="D16" s="3" t="s">
        <v>93</v>
      </c>
      <c r="E16" s="4">
        <v>345</v>
      </c>
      <c r="F16" s="4">
        <v>23.6</v>
      </c>
      <c r="G16" s="3" t="s">
        <v>29</v>
      </c>
      <c r="J16" s="3" t="s">
        <v>2238</v>
      </c>
      <c r="K16" s="3" t="s">
        <v>2253</v>
      </c>
    </row>
    <row r="17" spans="1:12" s="3" customFormat="1">
      <c r="A17" s="3">
        <v>9371</v>
      </c>
      <c r="B17" s="3" t="s">
        <v>1421</v>
      </c>
      <c r="C17" s="3" t="s">
        <v>1418</v>
      </c>
      <c r="D17" s="3" t="s">
        <v>93</v>
      </c>
      <c r="E17" s="4">
        <v>345</v>
      </c>
      <c r="F17" s="4">
        <v>7.25</v>
      </c>
      <c r="G17" s="3" t="s">
        <v>29</v>
      </c>
      <c r="J17" s="3" t="s">
        <v>2238</v>
      </c>
      <c r="K17" s="3" t="s">
        <v>2253</v>
      </c>
    </row>
    <row r="18" spans="1:12" s="73" customFormat="1">
      <c r="A18" s="73">
        <v>9375</v>
      </c>
      <c r="B18" s="73" t="s">
        <v>1425</v>
      </c>
      <c r="C18" s="73" t="s">
        <v>20</v>
      </c>
      <c r="D18" s="73" t="s">
        <v>20</v>
      </c>
      <c r="E18" s="74">
        <v>230</v>
      </c>
      <c r="F18" s="74">
        <v>33.369999999999997</v>
      </c>
      <c r="G18" s="73" t="s">
        <v>29</v>
      </c>
      <c r="J18" s="73" t="s">
        <v>2238</v>
      </c>
      <c r="L18" s="73" t="s">
        <v>2254</v>
      </c>
    </row>
    <row r="19" spans="1:12" s="73" customFormat="1">
      <c r="A19" s="73">
        <v>9376</v>
      </c>
      <c r="B19" s="73" t="s">
        <v>1426</v>
      </c>
      <c r="C19" s="73" t="s">
        <v>1418</v>
      </c>
      <c r="D19" s="73" t="s">
        <v>93</v>
      </c>
      <c r="E19" s="74">
        <v>230</v>
      </c>
      <c r="F19" s="74">
        <v>4.4800000000000004</v>
      </c>
      <c r="G19" s="73" t="s">
        <v>29</v>
      </c>
      <c r="J19" s="73" t="s">
        <v>2238</v>
      </c>
      <c r="L19" s="73" t="s">
        <v>2254</v>
      </c>
    </row>
    <row r="20" spans="1:12" s="3" customFormat="1">
      <c r="A20" s="3">
        <v>17373</v>
      </c>
      <c r="B20" s="3" t="s">
        <v>2184</v>
      </c>
      <c r="C20" s="3" t="s">
        <v>2185</v>
      </c>
      <c r="D20" s="3" t="s">
        <v>93</v>
      </c>
      <c r="E20" s="4">
        <v>230</v>
      </c>
      <c r="F20" s="4">
        <v>27</v>
      </c>
      <c r="G20" s="3" t="s">
        <v>29</v>
      </c>
      <c r="J20" s="3" t="s">
        <v>2238</v>
      </c>
      <c r="K20" s="3" t="s">
        <v>2242</v>
      </c>
    </row>
    <row r="21" spans="1:12" s="3" customFormat="1">
      <c r="A21" s="3">
        <v>4625</v>
      </c>
      <c r="B21" s="3" t="s">
        <v>405</v>
      </c>
      <c r="C21" s="3" t="s">
        <v>395</v>
      </c>
      <c r="D21" s="3" t="s">
        <v>76</v>
      </c>
      <c r="E21" s="4">
        <v>500</v>
      </c>
      <c r="F21" s="4">
        <v>24.06</v>
      </c>
      <c r="G21" s="3" t="s">
        <v>29</v>
      </c>
      <c r="J21" s="3" t="s">
        <v>2242</v>
      </c>
      <c r="K21" s="3" t="s">
        <v>2253</v>
      </c>
    </row>
    <row r="22" spans="1:12" s="3" customFormat="1">
      <c r="A22" s="3">
        <v>5049</v>
      </c>
      <c r="B22" s="3" t="s">
        <v>501</v>
      </c>
      <c r="C22" s="3" t="s">
        <v>502</v>
      </c>
      <c r="D22" s="3" t="s">
        <v>503</v>
      </c>
      <c r="E22" s="4">
        <v>230</v>
      </c>
      <c r="F22" s="4">
        <v>26</v>
      </c>
      <c r="G22" s="3">
        <v>2015</v>
      </c>
      <c r="J22" s="3" t="s">
        <v>2242</v>
      </c>
      <c r="K22" s="3" t="s">
        <v>2243</v>
      </c>
    </row>
    <row r="23" spans="1:12" s="3" customFormat="1">
      <c r="A23" s="3">
        <v>6002</v>
      </c>
      <c r="B23" s="3" t="s">
        <v>660</v>
      </c>
      <c r="C23" s="3" t="s">
        <v>502</v>
      </c>
      <c r="D23" s="3" t="s">
        <v>503</v>
      </c>
      <c r="E23" s="4">
        <v>500</v>
      </c>
      <c r="F23" s="4">
        <v>14.5</v>
      </c>
      <c r="G23" s="3" t="s">
        <v>29</v>
      </c>
      <c r="J23" s="3" t="s">
        <v>2242</v>
      </c>
      <c r="K23" s="3" t="s">
        <v>2243</v>
      </c>
    </row>
    <row r="24" spans="1:12" s="3" customFormat="1">
      <c r="A24" s="3">
        <v>6040</v>
      </c>
      <c r="B24" s="3" t="s">
        <v>691</v>
      </c>
      <c r="C24" s="3" t="s">
        <v>502</v>
      </c>
      <c r="D24" s="3" t="s">
        <v>503</v>
      </c>
      <c r="E24" s="4">
        <v>230</v>
      </c>
      <c r="F24" s="4">
        <v>2.5499999999999998</v>
      </c>
      <c r="G24" s="3" t="s">
        <v>29</v>
      </c>
      <c r="J24" s="3" t="s">
        <v>2242</v>
      </c>
      <c r="K24" s="3" t="s">
        <v>2243</v>
      </c>
    </row>
    <row r="25" spans="1:12" s="3" customFormat="1">
      <c r="A25" s="3">
        <v>6044</v>
      </c>
      <c r="B25" s="3" t="s">
        <v>695</v>
      </c>
      <c r="C25" s="3" t="s">
        <v>502</v>
      </c>
      <c r="D25" s="3" t="s">
        <v>503</v>
      </c>
      <c r="E25" s="4">
        <v>230</v>
      </c>
      <c r="F25" s="4">
        <v>9.6</v>
      </c>
      <c r="G25" s="3" t="s">
        <v>29</v>
      </c>
      <c r="J25" s="3" t="s">
        <v>2242</v>
      </c>
      <c r="K25" s="3" t="s">
        <v>2243</v>
      </c>
    </row>
    <row r="26" spans="1:12" s="3" customFormat="1">
      <c r="A26" s="3">
        <v>6916</v>
      </c>
      <c r="B26" s="3" t="s">
        <v>762</v>
      </c>
      <c r="C26" s="3" t="s">
        <v>754</v>
      </c>
      <c r="D26" s="3" t="s">
        <v>93</v>
      </c>
      <c r="E26" s="4">
        <v>230</v>
      </c>
      <c r="F26" s="4">
        <v>0.28000000000000003</v>
      </c>
      <c r="G26" s="3" t="s">
        <v>29</v>
      </c>
      <c r="J26" s="3" t="s">
        <v>2242</v>
      </c>
      <c r="K26" s="3" t="s">
        <v>2243</v>
      </c>
    </row>
    <row r="27" spans="1:12" s="3" customFormat="1">
      <c r="A27" s="3">
        <v>6925</v>
      </c>
      <c r="B27" s="3" t="s">
        <v>771</v>
      </c>
      <c r="C27" s="3" t="s">
        <v>754</v>
      </c>
      <c r="D27" s="3" t="s">
        <v>93</v>
      </c>
      <c r="E27" s="4">
        <v>230</v>
      </c>
      <c r="F27" s="4">
        <v>41.11</v>
      </c>
      <c r="G27" s="3" t="s">
        <v>29</v>
      </c>
      <c r="J27" s="3" t="s">
        <v>2242</v>
      </c>
      <c r="K27" s="3" t="s">
        <v>2243</v>
      </c>
    </row>
    <row r="28" spans="1:12" s="3" customFormat="1">
      <c r="A28" s="3">
        <v>15092</v>
      </c>
      <c r="B28" s="3" t="s">
        <v>2006</v>
      </c>
      <c r="C28" s="3" t="s">
        <v>395</v>
      </c>
      <c r="D28" s="3" t="s">
        <v>76</v>
      </c>
      <c r="E28" s="4">
        <v>230</v>
      </c>
      <c r="F28" s="4">
        <v>22.88</v>
      </c>
      <c r="G28" s="3" t="s">
        <v>29</v>
      </c>
      <c r="J28" s="3" t="s">
        <v>2242</v>
      </c>
      <c r="K28" s="3" t="s">
        <v>2243</v>
      </c>
    </row>
    <row r="29" spans="1:12" s="98" customFormat="1">
      <c r="A29" s="98">
        <v>5994</v>
      </c>
      <c r="B29" s="98" t="s">
        <v>656</v>
      </c>
      <c r="C29" s="98" t="s">
        <v>20</v>
      </c>
      <c r="D29" s="98" t="s">
        <v>20</v>
      </c>
      <c r="E29" s="99">
        <v>500</v>
      </c>
      <c r="F29" s="99">
        <v>19.41</v>
      </c>
      <c r="G29" s="98" t="s">
        <v>29</v>
      </c>
      <c r="H29" s="100" t="s">
        <v>528</v>
      </c>
      <c r="I29" s="100" t="s">
        <v>2206</v>
      </c>
      <c r="L29" s="98" t="s">
        <v>2309</v>
      </c>
    </row>
    <row r="30" spans="1:12" s="73" customFormat="1">
      <c r="A30" s="73">
        <v>650</v>
      </c>
      <c r="B30" s="73" t="s">
        <v>55</v>
      </c>
      <c r="C30" s="73" t="s">
        <v>56</v>
      </c>
      <c r="D30" s="73" t="s">
        <v>57</v>
      </c>
      <c r="E30" s="74">
        <v>500</v>
      </c>
      <c r="F30" s="74">
        <v>65</v>
      </c>
      <c r="G30" s="73">
        <v>2007</v>
      </c>
      <c r="J30" s="73" t="s">
        <v>2243</v>
      </c>
      <c r="L30" s="73" t="s">
        <v>2254</v>
      </c>
    </row>
    <row r="31" spans="1:12" s="73" customFormat="1">
      <c r="A31" s="73">
        <v>4058</v>
      </c>
      <c r="B31" s="73" t="s">
        <v>272</v>
      </c>
      <c r="C31" s="73" t="s">
        <v>269</v>
      </c>
      <c r="D31" s="73" t="s">
        <v>69</v>
      </c>
      <c r="E31" s="74">
        <v>500</v>
      </c>
      <c r="F31" s="74">
        <v>5.37</v>
      </c>
      <c r="G31" s="73" t="s">
        <v>29</v>
      </c>
      <c r="J31" s="73" t="s">
        <v>2243</v>
      </c>
      <c r="L31" s="73" t="s">
        <v>2254</v>
      </c>
    </row>
    <row r="32" spans="1:12" s="73" customFormat="1">
      <c r="A32" s="73">
        <v>4074</v>
      </c>
      <c r="B32" s="73" t="s">
        <v>288</v>
      </c>
      <c r="C32" s="73" t="s">
        <v>68</v>
      </c>
      <c r="D32" s="73" t="s">
        <v>69</v>
      </c>
      <c r="E32" s="74">
        <v>345</v>
      </c>
      <c r="F32" s="74">
        <v>12.89</v>
      </c>
      <c r="G32" s="73" t="s">
        <v>29</v>
      </c>
      <c r="J32" s="73" t="s">
        <v>2243</v>
      </c>
      <c r="L32" s="73" t="s">
        <v>2254</v>
      </c>
    </row>
    <row r="33" spans="1:12" s="3" customFormat="1">
      <c r="A33" s="3">
        <v>9140</v>
      </c>
      <c r="B33" s="3" t="s">
        <v>1326</v>
      </c>
      <c r="C33" s="3" t="s">
        <v>20</v>
      </c>
      <c r="D33" s="3" t="s">
        <v>20</v>
      </c>
      <c r="E33" s="4">
        <v>345</v>
      </c>
      <c r="F33" s="4">
        <v>23.98</v>
      </c>
      <c r="G33" s="3" t="s">
        <v>29</v>
      </c>
      <c r="H33" s="5" t="s">
        <v>2197</v>
      </c>
      <c r="I33" s="5" t="s">
        <v>2199</v>
      </c>
      <c r="J33" s="3" t="s">
        <v>2253</v>
      </c>
      <c r="K33" s="3" t="s">
        <v>2238</v>
      </c>
    </row>
    <row r="34" spans="1:12" s="3" customFormat="1">
      <c r="A34" s="3">
        <v>8274</v>
      </c>
      <c r="B34" s="3" t="s">
        <v>1032</v>
      </c>
      <c r="C34" s="3" t="s">
        <v>62</v>
      </c>
      <c r="D34" s="3" t="s">
        <v>17</v>
      </c>
      <c r="E34" s="4">
        <v>500</v>
      </c>
      <c r="F34" s="4">
        <v>36.18</v>
      </c>
      <c r="G34" s="3" t="s">
        <v>29</v>
      </c>
      <c r="H34" s="5" t="s">
        <v>2193</v>
      </c>
      <c r="I34" s="5" t="s">
        <v>2198</v>
      </c>
      <c r="J34" s="5" t="s">
        <v>2244</v>
      </c>
      <c r="K34" s="3" t="s">
        <v>2253</v>
      </c>
    </row>
    <row r="35" spans="1:12" s="3" customFormat="1">
      <c r="A35" s="3">
        <v>4847</v>
      </c>
      <c r="B35" s="3" t="s">
        <v>446</v>
      </c>
      <c r="C35" s="3" t="s">
        <v>447</v>
      </c>
      <c r="D35" s="3" t="s">
        <v>20</v>
      </c>
      <c r="E35" s="4">
        <v>500</v>
      </c>
      <c r="F35" s="4">
        <v>18.12</v>
      </c>
      <c r="G35" s="3" t="s">
        <v>29</v>
      </c>
      <c r="H35" s="5" t="s">
        <v>2197</v>
      </c>
      <c r="I35" s="5" t="s">
        <v>447</v>
      </c>
      <c r="J35" s="5" t="s">
        <v>2244</v>
      </c>
      <c r="K35" s="3" t="s">
        <v>2253</v>
      </c>
    </row>
    <row r="36" spans="1:12" s="3" customFormat="1">
      <c r="A36" s="3">
        <v>4854</v>
      </c>
      <c r="B36" s="3" t="s">
        <v>454</v>
      </c>
      <c r="C36" s="3" t="s">
        <v>447</v>
      </c>
      <c r="D36" s="3" t="s">
        <v>20</v>
      </c>
      <c r="E36" s="4">
        <v>230</v>
      </c>
      <c r="F36" s="4">
        <v>10.029999999999999</v>
      </c>
      <c r="G36" s="3" t="s">
        <v>29</v>
      </c>
      <c r="H36" s="5" t="s">
        <v>2197</v>
      </c>
      <c r="I36" s="5" t="s">
        <v>447</v>
      </c>
      <c r="J36" s="5" t="s">
        <v>2244</v>
      </c>
      <c r="K36" s="3" t="s">
        <v>2253</v>
      </c>
    </row>
    <row r="37" spans="1:12" s="3" customFormat="1">
      <c r="A37" s="3">
        <v>7756</v>
      </c>
      <c r="B37" s="3" t="s">
        <v>852</v>
      </c>
      <c r="C37" s="3" t="s">
        <v>20</v>
      </c>
      <c r="D37" s="3" t="s">
        <v>20</v>
      </c>
      <c r="E37" s="4">
        <v>500</v>
      </c>
      <c r="F37" s="4">
        <v>64.39</v>
      </c>
      <c r="G37" s="3" t="s">
        <v>29</v>
      </c>
      <c r="H37" s="5" t="s">
        <v>2197</v>
      </c>
      <c r="I37" s="5" t="s">
        <v>2198</v>
      </c>
      <c r="J37" s="5" t="s">
        <v>2244</v>
      </c>
      <c r="K37" s="3" t="s">
        <v>2253</v>
      </c>
    </row>
    <row r="38" spans="1:12" s="3" customFormat="1">
      <c r="A38" s="3">
        <v>16512</v>
      </c>
      <c r="B38" s="3" t="s">
        <v>2069</v>
      </c>
      <c r="C38" s="3" t="s">
        <v>1867</v>
      </c>
      <c r="D38" s="3" t="s">
        <v>93</v>
      </c>
      <c r="E38" s="4">
        <v>230</v>
      </c>
      <c r="F38" s="4">
        <v>18</v>
      </c>
      <c r="G38" s="3" t="s">
        <v>29</v>
      </c>
      <c r="H38" s="5" t="s">
        <v>2197</v>
      </c>
      <c r="I38" s="5" t="s">
        <v>2198</v>
      </c>
      <c r="J38" s="5" t="s">
        <v>2244</v>
      </c>
      <c r="K38" s="3" t="s">
        <v>2253</v>
      </c>
    </row>
    <row r="39" spans="1:12" s="3" customFormat="1">
      <c r="A39" s="3">
        <v>16955</v>
      </c>
      <c r="B39" s="3" t="s">
        <v>2097</v>
      </c>
      <c r="C39" s="3" t="s">
        <v>10</v>
      </c>
      <c r="D39" s="3" t="s">
        <v>11</v>
      </c>
      <c r="E39" s="4">
        <v>500</v>
      </c>
      <c r="F39" s="4">
        <v>45.47</v>
      </c>
      <c r="G39" s="3" t="s">
        <v>29</v>
      </c>
      <c r="H39" s="5" t="s">
        <v>2197</v>
      </c>
      <c r="I39" s="5" t="s">
        <v>2198</v>
      </c>
      <c r="J39" s="5" t="s">
        <v>2244</v>
      </c>
      <c r="K39" s="3" t="s">
        <v>2253</v>
      </c>
    </row>
    <row r="40" spans="1:12" s="3" customFormat="1">
      <c r="A40" s="3">
        <v>4398</v>
      </c>
      <c r="B40" s="3" t="s">
        <v>360</v>
      </c>
      <c r="C40" s="3" t="s">
        <v>20</v>
      </c>
      <c r="D40" s="3" t="s">
        <v>20</v>
      </c>
      <c r="E40" s="4">
        <v>500</v>
      </c>
      <c r="F40" s="4">
        <v>152</v>
      </c>
      <c r="G40" s="3" t="s">
        <v>29</v>
      </c>
      <c r="H40" s="5" t="s">
        <v>1386</v>
      </c>
      <c r="I40" s="5" t="s">
        <v>1418</v>
      </c>
      <c r="J40" s="5" t="s">
        <v>2244</v>
      </c>
      <c r="K40" s="3" t="s">
        <v>2238</v>
      </c>
      <c r="L40" s="3" t="s">
        <v>2242</v>
      </c>
    </row>
    <row r="41" spans="1:12" s="3" customFormat="1">
      <c r="A41" s="3">
        <v>4431</v>
      </c>
      <c r="B41" s="3" t="s">
        <v>388</v>
      </c>
      <c r="C41" s="3" t="s">
        <v>120</v>
      </c>
      <c r="D41" s="3" t="s">
        <v>121</v>
      </c>
      <c r="E41" s="4">
        <v>230</v>
      </c>
      <c r="F41" s="4">
        <v>15</v>
      </c>
      <c r="G41" s="3">
        <v>2013</v>
      </c>
      <c r="H41" s="5" t="s">
        <v>1386</v>
      </c>
      <c r="I41" s="5" t="s">
        <v>310</v>
      </c>
      <c r="J41" s="5" t="s">
        <v>2244</v>
      </c>
      <c r="K41" s="3" t="s">
        <v>2242</v>
      </c>
    </row>
    <row r="42" spans="1:12" s="3" customFormat="1">
      <c r="A42" s="3">
        <v>9336</v>
      </c>
      <c r="B42" s="3" t="s">
        <v>1387</v>
      </c>
      <c r="C42" s="3" t="s">
        <v>1386</v>
      </c>
      <c r="D42" s="3" t="s">
        <v>76</v>
      </c>
      <c r="E42" s="4">
        <v>500</v>
      </c>
      <c r="F42" s="4">
        <v>47.92</v>
      </c>
      <c r="G42" s="3" t="s">
        <v>29</v>
      </c>
      <c r="H42" s="5" t="s">
        <v>1386</v>
      </c>
      <c r="I42" s="5" t="s">
        <v>2197</v>
      </c>
      <c r="J42" s="5" t="s">
        <v>2244</v>
      </c>
      <c r="K42" s="3" t="s">
        <v>2253</v>
      </c>
    </row>
    <row r="43" spans="1:12" s="3" customFormat="1">
      <c r="A43" s="3">
        <v>7983</v>
      </c>
      <c r="B43" s="3" t="s">
        <v>926</v>
      </c>
      <c r="C43" s="3" t="s">
        <v>923</v>
      </c>
      <c r="D43" s="3" t="s">
        <v>93</v>
      </c>
      <c r="E43" s="4">
        <v>500</v>
      </c>
      <c r="F43" s="4">
        <v>18.420000000000002</v>
      </c>
      <c r="G43" s="3" t="s">
        <v>29</v>
      </c>
      <c r="H43" s="5" t="s">
        <v>2208</v>
      </c>
      <c r="I43" s="5" t="s">
        <v>2197</v>
      </c>
      <c r="J43" s="5" t="s">
        <v>2244</v>
      </c>
      <c r="K43" s="3" t="s">
        <v>2253</v>
      </c>
    </row>
    <row r="44" spans="1:12" s="3" customFormat="1">
      <c r="A44" s="3">
        <v>9357</v>
      </c>
      <c r="B44" s="3" t="s">
        <v>1408</v>
      </c>
      <c r="C44" s="3" t="s">
        <v>1386</v>
      </c>
      <c r="D44" s="3" t="s">
        <v>76</v>
      </c>
      <c r="E44" s="4">
        <v>230</v>
      </c>
      <c r="F44" s="4">
        <v>1.85</v>
      </c>
      <c r="G44" s="3" t="s">
        <v>29</v>
      </c>
      <c r="J44" s="5" t="s">
        <v>2244</v>
      </c>
      <c r="K44" s="3" t="s">
        <v>2242</v>
      </c>
    </row>
    <row r="45" spans="1:12" s="3" customFormat="1">
      <c r="A45" s="3">
        <v>9358</v>
      </c>
      <c r="B45" s="3" t="s">
        <v>1409</v>
      </c>
      <c r="C45" s="3" t="s">
        <v>1386</v>
      </c>
      <c r="D45" s="3" t="s">
        <v>76</v>
      </c>
      <c r="E45" s="4">
        <v>230</v>
      </c>
      <c r="F45" s="4">
        <v>1.41</v>
      </c>
      <c r="G45" s="3" t="s">
        <v>29</v>
      </c>
      <c r="J45" s="5" t="s">
        <v>2244</v>
      </c>
      <c r="K45" s="3" t="s">
        <v>2242</v>
      </c>
    </row>
    <row r="46" spans="1:12" s="76" customFormat="1">
      <c r="A46" s="76">
        <v>7020</v>
      </c>
      <c r="B46" s="76" t="s">
        <v>797</v>
      </c>
      <c r="C46" s="76" t="s">
        <v>20</v>
      </c>
      <c r="D46" s="76" t="s">
        <v>20</v>
      </c>
      <c r="E46" s="77">
        <v>345</v>
      </c>
      <c r="F46" s="77">
        <v>49</v>
      </c>
      <c r="G46" s="76" t="s">
        <v>29</v>
      </c>
      <c r="H46" s="78" t="s">
        <v>2193</v>
      </c>
      <c r="I46" s="78" t="s">
        <v>2196</v>
      </c>
    </row>
    <row r="47" spans="1:12" s="76" customFormat="1">
      <c r="A47" s="76">
        <v>7031</v>
      </c>
      <c r="B47" s="76" t="s">
        <v>808</v>
      </c>
      <c r="C47" s="76" t="s">
        <v>20</v>
      </c>
      <c r="D47" s="76" t="s">
        <v>20</v>
      </c>
      <c r="E47" s="77">
        <v>345</v>
      </c>
      <c r="F47" s="77">
        <v>7.62</v>
      </c>
      <c r="G47" s="76" t="s">
        <v>29</v>
      </c>
      <c r="H47" s="78" t="s">
        <v>2193</v>
      </c>
      <c r="I47" s="78" t="s">
        <v>2201</v>
      </c>
    </row>
    <row r="48" spans="1:12" s="76" customFormat="1">
      <c r="A48" s="76">
        <v>7974</v>
      </c>
      <c r="B48" s="76" t="s">
        <v>917</v>
      </c>
      <c r="C48" s="76" t="s">
        <v>915</v>
      </c>
      <c r="D48" s="76" t="s">
        <v>17</v>
      </c>
      <c r="E48" s="77">
        <v>765</v>
      </c>
      <c r="F48" s="77">
        <v>104</v>
      </c>
      <c r="G48" s="76" t="s">
        <v>29</v>
      </c>
      <c r="H48" s="78" t="s">
        <v>2193</v>
      </c>
      <c r="I48" s="78" t="s">
        <v>2196</v>
      </c>
    </row>
    <row r="49" spans="1:9" s="76" customFormat="1">
      <c r="A49" s="76">
        <v>8584</v>
      </c>
      <c r="B49" s="76" t="s">
        <v>1236</v>
      </c>
      <c r="C49" s="76" t="s">
        <v>441</v>
      </c>
      <c r="D49" s="76" t="s">
        <v>93</v>
      </c>
      <c r="E49" s="77">
        <v>138</v>
      </c>
      <c r="F49" s="77">
        <v>19</v>
      </c>
      <c r="G49" s="76">
        <v>2014</v>
      </c>
      <c r="H49" s="78" t="s">
        <v>2193</v>
      </c>
      <c r="I49" s="78" t="s">
        <v>2200</v>
      </c>
    </row>
    <row r="50" spans="1:9" s="76" customFormat="1">
      <c r="A50" s="76">
        <v>8932</v>
      </c>
      <c r="B50" s="76" t="s">
        <v>1290</v>
      </c>
      <c r="C50" s="76" t="s">
        <v>20</v>
      </c>
      <c r="D50" s="76" t="s">
        <v>20</v>
      </c>
      <c r="E50" s="77">
        <v>345</v>
      </c>
      <c r="F50" s="77">
        <v>79</v>
      </c>
      <c r="G50" s="76" t="s">
        <v>29</v>
      </c>
      <c r="H50" s="78" t="s">
        <v>2193</v>
      </c>
      <c r="I50" s="78" t="s">
        <v>2196</v>
      </c>
    </row>
    <row r="51" spans="1:9" s="76" customFormat="1">
      <c r="A51" s="76">
        <v>8933</v>
      </c>
      <c r="B51" s="76" t="s">
        <v>1291</v>
      </c>
      <c r="C51" s="76" t="s">
        <v>20</v>
      </c>
      <c r="D51" s="76" t="s">
        <v>20</v>
      </c>
      <c r="E51" s="77">
        <v>345</v>
      </c>
      <c r="F51" s="77">
        <v>36</v>
      </c>
      <c r="G51" s="76" t="s">
        <v>29</v>
      </c>
      <c r="H51" s="78" t="s">
        <v>2193</v>
      </c>
      <c r="I51" s="78" t="s">
        <v>2201</v>
      </c>
    </row>
    <row r="52" spans="1:9" s="76" customFormat="1">
      <c r="A52" s="76">
        <v>15100</v>
      </c>
      <c r="B52" s="76" t="s">
        <v>2013</v>
      </c>
      <c r="C52" s="76" t="s">
        <v>2010</v>
      </c>
      <c r="D52" s="76" t="s">
        <v>2010</v>
      </c>
      <c r="E52" s="77">
        <v>345</v>
      </c>
      <c r="F52" s="77">
        <v>119.8</v>
      </c>
      <c r="G52" s="76" t="s">
        <v>29</v>
      </c>
      <c r="H52" s="78" t="s">
        <v>2193</v>
      </c>
      <c r="I52" s="78" t="s">
        <v>2201</v>
      </c>
    </row>
    <row r="53" spans="1:9" s="76" customFormat="1">
      <c r="A53" s="76">
        <v>15101</v>
      </c>
      <c r="B53" s="76" t="s">
        <v>2014</v>
      </c>
      <c r="C53" s="76" t="s">
        <v>2010</v>
      </c>
      <c r="D53" s="76" t="s">
        <v>2010</v>
      </c>
      <c r="E53" s="77">
        <v>345</v>
      </c>
      <c r="F53" s="77">
        <v>71.5</v>
      </c>
      <c r="G53" s="76" t="s">
        <v>29</v>
      </c>
      <c r="H53" s="78" t="s">
        <v>2193</v>
      </c>
      <c r="I53" s="78" t="s">
        <v>2201</v>
      </c>
    </row>
    <row r="54" spans="1:9" s="76" customFormat="1">
      <c r="A54" s="76">
        <v>5057</v>
      </c>
      <c r="B54" s="76" t="s">
        <v>504</v>
      </c>
      <c r="C54" s="76" t="s">
        <v>97</v>
      </c>
      <c r="D54" s="76" t="s">
        <v>93</v>
      </c>
      <c r="E54" s="77">
        <v>500</v>
      </c>
      <c r="F54" s="77">
        <v>27.61</v>
      </c>
      <c r="G54" s="76" t="s">
        <v>29</v>
      </c>
      <c r="H54" s="78" t="s">
        <v>2197</v>
      </c>
      <c r="I54" s="78" t="s">
        <v>1418</v>
      </c>
    </row>
    <row r="55" spans="1:9" s="76" customFormat="1">
      <c r="A55" s="76">
        <v>5058</v>
      </c>
      <c r="B55" s="76" t="s">
        <v>505</v>
      </c>
      <c r="C55" s="76" t="s">
        <v>97</v>
      </c>
      <c r="D55" s="76" t="s">
        <v>93</v>
      </c>
      <c r="E55" s="77">
        <v>500</v>
      </c>
      <c r="F55" s="77">
        <v>18</v>
      </c>
      <c r="G55" s="76" t="s">
        <v>29</v>
      </c>
      <c r="H55" s="78" t="s">
        <v>2197</v>
      </c>
      <c r="I55" s="78" t="s">
        <v>2200</v>
      </c>
    </row>
    <row r="56" spans="1:9" s="76" customFormat="1" ht="15.75" customHeight="1">
      <c r="A56" s="76">
        <v>5061</v>
      </c>
      <c r="B56" s="76" t="s">
        <v>507</v>
      </c>
      <c r="C56" s="76" t="s">
        <v>20</v>
      </c>
      <c r="D56" s="76" t="s">
        <v>93</v>
      </c>
      <c r="E56" s="77">
        <v>500</v>
      </c>
      <c r="F56" s="77">
        <v>78.55</v>
      </c>
      <c r="G56" s="76" t="s">
        <v>29</v>
      </c>
      <c r="H56" s="78" t="s">
        <v>2197</v>
      </c>
      <c r="I56" s="78" t="s">
        <v>2193</v>
      </c>
    </row>
    <row r="57" spans="1:9" s="76" customFormat="1">
      <c r="A57" s="76">
        <v>5072</v>
      </c>
      <c r="B57" s="76" t="s">
        <v>518</v>
      </c>
      <c r="C57" s="76" t="s">
        <v>97</v>
      </c>
      <c r="D57" s="76" t="s">
        <v>93</v>
      </c>
      <c r="E57" s="77">
        <v>500</v>
      </c>
      <c r="F57" s="77">
        <v>38.04</v>
      </c>
      <c r="G57" s="76" t="s">
        <v>29</v>
      </c>
      <c r="H57" s="78" t="s">
        <v>2197</v>
      </c>
      <c r="I57" s="78" t="s">
        <v>1418</v>
      </c>
    </row>
    <row r="58" spans="1:9" s="76" customFormat="1">
      <c r="A58" s="76">
        <v>5075</v>
      </c>
      <c r="B58" s="76" t="s">
        <v>521</v>
      </c>
      <c r="C58" s="76" t="s">
        <v>97</v>
      </c>
      <c r="D58" s="76" t="s">
        <v>93</v>
      </c>
      <c r="E58" s="77">
        <v>230</v>
      </c>
      <c r="F58" s="77">
        <v>21.68</v>
      </c>
      <c r="G58" s="76" t="s">
        <v>29</v>
      </c>
      <c r="H58" s="78" t="s">
        <v>2197</v>
      </c>
      <c r="I58" s="78" t="s">
        <v>1418</v>
      </c>
    </row>
    <row r="59" spans="1:9" s="76" customFormat="1">
      <c r="A59" s="76">
        <v>8278</v>
      </c>
      <c r="B59" s="76" t="s">
        <v>1036</v>
      </c>
      <c r="C59" s="76" t="s">
        <v>62</v>
      </c>
      <c r="D59" s="76" t="s">
        <v>17</v>
      </c>
      <c r="E59" s="77">
        <v>765</v>
      </c>
      <c r="F59" s="77">
        <v>114.85</v>
      </c>
      <c r="G59" s="76" t="s">
        <v>29</v>
      </c>
      <c r="H59" s="78" t="s">
        <v>2197</v>
      </c>
      <c r="I59" s="78" t="s">
        <v>2193</v>
      </c>
    </row>
    <row r="60" spans="1:9" s="76" customFormat="1">
      <c r="A60" s="76">
        <v>9380</v>
      </c>
      <c r="B60" s="76" t="s">
        <v>1430</v>
      </c>
      <c r="C60" s="76" t="s">
        <v>1418</v>
      </c>
      <c r="D60" s="76" t="s">
        <v>93</v>
      </c>
      <c r="E60" s="77">
        <v>230</v>
      </c>
      <c r="F60" s="77">
        <v>35.69</v>
      </c>
      <c r="G60" s="76" t="s">
        <v>29</v>
      </c>
      <c r="H60" s="78" t="s">
        <v>2197</v>
      </c>
      <c r="I60" s="78" t="s">
        <v>1418</v>
      </c>
    </row>
    <row r="61" spans="1:9" s="76" customFormat="1">
      <c r="A61" s="76">
        <v>9394</v>
      </c>
      <c r="B61" s="76" t="s">
        <v>1444</v>
      </c>
      <c r="C61" s="76" t="s">
        <v>1418</v>
      </c>
      <c r="D61" s="76" t="s">
        <v>93</v>
      </c>
      <c r="E61" s="77">
        <v>230</v>
      </c>
      <c r="F61" s="77">
        <v>28.55</v>
      </c>
      <c r="G61" s="76" t="s">
        <v>29</v>
      </c>
      <c r="H61" s="78" t="s">
        <v>2197</v>
      </c>
      <c r="I61" s="78" t="s">
        <v>1418</v>
      </c>
    </row>
    <row r="62" spans="1:9" s="76" customFormat="1">
      <c r="A62" s="76">
        <v>9396</v>
      </c>
      <c r="B62" s="76" t="s">
        <v>1446</v>
      </c>
      <c r="C62" s="76" t="s">
        <v>1418</v>
      </c>
      <c r="D62" s="76" t="s">
        <v>93</v>
      </c>
      <c r="E62" s="77">
        <v>230</v>
      </c>
      <c r="F62" s="77">
        <v>40.71</v>
      </c>
      <c r="G62" s="76" t="s">
        <v>29</v>
      </c>
      <c r="H62" s="78" t="s">
        <v>2197</v>
      </c>
      <c r="I62" s="78" t="s">
        <v>1418</v>
      </c>
    </row>
    <row r="63" spans="1:9" s="76" customFormat="1">
      <c r="A63" s="76">
        <v>9188</v>
      </c>
      <c r="B63" s="76" t="s">
        <v>1363</v>
      </c>
      <c r="C63" s="76" t="s">
        <v>1336</v>
      </c>
      <c r="D63" s="76" t="s">
        <v>93</v>
      </c>
      <c r="E63" s="77">
        <v>345</v>
      </c>
      <c r="F63" s="77">
        <v>49.52</v>
      </c>
      <c r="G63" s="76" t="s">
        <v>29</v>
      </c>
      <c r="H63" s="78" t="s">
        <v>2200</v>
      </c>
      <c r="I63" s="78" t="s">
        <v>2193</v>
      </c>
    </row>
    <row r="64" spans="1:9" s="76" customFormat="1">
      <c r="A64" s="76">
        <v>9354</v>
      </c>
      <c r="B64" s="76" t="s">
        <v>1405</v>
      </c>
      <c r="C64" s="76" t="s">
        <v>1386</v>
      </c>
      <c r="D64" s="76" t="s">
        <v>76</v>
      </c>
      <c r="E64" s="77">
        <v>230</v>
      </c>
      <c r="F64" s="77">
        <v>3.79</v>
      </c>
      <c r="G64" s="76" t="s">
        <v>29</v>
      </c>
      <c r="H64" s="78" t="s">
        <v>1386</v>
      </c>
      <c r="I64" s="78" t="s">
        <v>447</v>
      </c>
    </row>
    <row r="65" spans="1:9" s="76" customFormat="1">
      <c r="A65" s="76">
        <v>9361</v>
      </c>
      <c r="B65" s="76" t="s">
        <v>1412</v>
      </c>
      <c r="C65" s="76" t="s">
        <v>1386</v>
      </c>
      <c r="D65" s="76" t="s">
        <v>76</v>
      </c>
      <c r="E65" s="77">
        <v>230</v>
      </c>
      <c r="F65" s="77">
        <v>16.89</v>
      </c>
      <c r="G65" s="76" t="s">
        <v>29</v>
      </c>
      <c r="H65" s="78" t="s">
        <v>1386</v>
      </c>
      <c r="I65" s="78" t="s">
        <v>447</v>
      </c>
    </row>
    <row r="66" spans="1:9" s="76" customFormat="1">
      <c r="A66" s="76">
        <v>7973</v>
      </c>
      <c r="B66" s="76" t="s">
        <v>916</v>
      </c>
      <c r="C66" s="76" t="s">
        <v>915</v>
      </c>
      <c r="D66" s="76" t="s">
        <v>17</v>
      </c>
      <c r="E66" s="77">
        <v>765</v>
      </c>
      <c r="F66" s="77">
        <v>63</v>
      </c>
      <c r="G66" s="76" t="s">
        <v>29</v>
      </c>
      <c r="H66" s="78" t="s">
        <v>2192</v>
      </c>
      <c r="I66" s="78" t="s">
        <v>2193</v>
      </c>
    </row>
    <row r="67" spans="1:9" s="76" customFormat="1">
      <c r="A67" s="76">
        <v>7044</v>
      </c>
      <c r="B67" s="76" t="s">
        <v>817</v>
      </c>
      <c r="C67" s="76" t="s">
        <v>20</v>
      </c>
      <c r="D67" s="76" t="s">
        <v>20</v>
      </c>
      <c r="E67" s="77">
        <v>345</v>
      </c>
      <c r="F67" s="77">
        <v>40.19</v>
      </c>
      <c r="G67" s="76" t="s">
        <v>29</v>
      </c>
      <c r="H67" s="78" t="s">
        <v>2196</v>
      </c>
      <c r="I67" s="78" t="s">
        <v>2202</v>
      </c>
    </row>
    <row r="68" spans="1:9" s="76" customFormat="1">
      <c r="A68" s="76">
        <v>15102</v>
      </c>
      <c r="B68" s="76" t="s">
        <v>2015</v>
      </c>
      <c r="C68" s="76" t="s">
        <v>2010</v>
      </c>
      <c r="D68" s="76" t="s">
        <v>2010</v>
      </c>
      <c r="E68" s="77">
        <v>345</v>
      </c>
      <c r="F68" s="77">
        <v>69.599999999999994</v>
      </c>
      <c r="G68" s="76" t="s">
        <v>29</v>
      </c>
      <c r="H68" s="78" t="s">
        <v>2202</v>
      </c>
      <c r="I68" s="78" t="s">
        <v>2195</v>
      </c>
    </row>
    <row r="69" spans="1:9" s="76" customFormat="1">
      <c r="A69" s="76">
        <v>15043</v>
      </c>
      <c r="B69" s="76" t="s">
        <v>1986</v>
      </c>
      <c r="C69" s="76" t="s">
        <v>447</v>
      </c>
      <c r="D69" s="76" t="s">
        <v>20</v>
      </c>
      <c r="E69" s="77">
        <v>230</v>
      </c>
      <c r="F69" s="77">
        <v>4.74</v>
      </c>
      <c r="G69" s="76" t="s">
        <v>29</v>
      </c>
      <c r="H69" s="78" t="s">
        <v>2198</v>
      </c>
      <c r="I69" s="78" t="s">
        <v>1986</v>
      </c>
    </row>
    <row r="70" spans="1:9" s="76" customFormat="1">
      <c r="A70" s="76">
        <v>4851</v>
      </c>
      <c r="B70" s="76" t="s">
        <v>451</v>
      </c>
      <c r="C70" s="76" t="s">
        <v>447</v>
      </c>
      <c r="D70" s="76" t="s">
        <v>20</v>
      </c>
      <c r="E70" s="77">
        <v>500</v>
      </c>
      <c r="F70" s="77">
        <v>32.25</v>
      </c>
      <c r="G70" s="76" t="s">
        <v>29</v>
      </c>
      <c r="H70" s="78" t="s">
        <v>2208</v>
      </c>
      <c r="I70" s="78" t="s">
        <v>447</v>
      </c>
    </row>
    <row r="71" spans="1:9" s="76" customFormat="1">
      <c r="A71" s="76">
        <v>8389</v>
      </c>
      <c r="B71" s="76" t="s">
        <v>1058</v>
      </c>
      <c r="C71" s="76" t="s">
        <v>10</v>
      </c>
      <c r="D71" s="76" t="s">
        <v>11</v>
      </c>
      <c r="E71" s="77">
        <v>230</v>
      </c>
      <c r="F71" s="77">
        <v>3.12</v>
      </c>
      <c r="G71" s="76" t="s">
        <v>29</v>
      </c>
      <c r="H71" s="78" t="s">
        <v>2208</v>
      </c>
      <c r="I71" s="78" t="s">
        <v>447</v>
      </c>
    </row>
    <row r="72" spans="1:9" s="76" customFormat="1">
      <c r="A72" s="76">
        <v>9180</v>
      </c>
      <c r="B72" s="76" t="s">
        <v>1360</v>
      </c>
      <c r="C72" s="76" t="s">
        <v>441</v>
      </c>
      <c r="D72" s="76" t="s">
        <v>93</v>
      </c>
      <c r="E72" s="77">
        <v>345</v>
      </c>
      <c r="F72" s="77">
        <v>22.38</v>
      </c>
      <c r="G72" s="76" t="s">
        <v>29</v>
      </c>
      <c r="H72" s="78" t="s">
        <v>2199</v>
      </c>
      <c r="I72" s="78" t="s">
        <v>2200</v>
      </c>
    </row>
    <row r="73" spans="1:9" s="76" customFormat="1">
      <c r="A73" s="76">
        <v>5180</v>
      </c>
      <c r="B73" s="76" t="s">
        <v>535</v>
      </c>
      <c r="C73" s="76" t="s">
        <v>528</v>
      </c>
      <c r="D73" s="76" t="s">
        <v>20</v>
      </c>
      <c r="E73" s="77">
        <v>230</v>
      </c>
      <c r="F73" s="77">
        <v>14.02</v>
      </c>
      <c r="G73" s="76" t="s">
        <v>29</v>
      </c>
      <c r="H73" s="78" t="s">
        <v>2205</v>
      </c>
      <c r="I73" s="78" t="s">
        <v>528</v>
      </c>
    </row>
    <row r="74" spans="1:9" s="76" customFormat="1">
      <c r="A74" s="76">
        <v>5999</v>
      </c>
      <c r="B74" s="76" t="s">
        <v>658</v>
      </c>
      <c r="C74" s="76" t="s">
        <v>20</v>
      </c>
      <c r="D74" s="76" t="s">
        <v>20</v>
      </c>
      <c r="E74" s="77">
        <v>500</v>
      </c>
      <c r="F74" s="77">
        <v>51.5</v>
      </c>
      <c r="G74" s="76" t="s">
        <v>29</v>
      </c>
      <c r="H74" s="78" t="s">
        <v>2205</v>
      </c>
      <c r="I74" s="78" t="s">
        <v>528</v>
      </c>
    </row>
    <row r="75" spans="1:9" s="76" customFormat="1">
      <c r="A75" s="76">
        <v>6004</v>
      </c>
      <c r="B75" s="76" t="s">
        <v>662</v>
      </c>
      <c r="C75" s="76" t="s">
        <v>502</v>
      </c>
      <c r="D75" s="76" t="s">
        <v>503</v>
      </c>
      <c r="E75" s="77">
        <v>500</v>
      </c>
      <c r="F75" s="77">
        <v>69.28</v>
      </c>
      <c r="G75" s="76" t="s">
        <v>29</v>
      </c>
      <c r="H75" s="78" t="s">
        <v>2205</v>
      </c>
      <c r="I75" s="78" t="s">
        <v>913</v>
      </c>
    </row>
    <row r="76" spans="1:9" s="76" customFormat="1">
      <c r="A76" s="76">
        <v>6025</v>
      </c>
      <c r="B76" s="76" t="s">
        <v>679</v>
      </c>
      <c r="C76" s="76" t="s">
        <v>502</v>
      </c>
      <c r="D76" s="76" t="s">
        <v>503</v>
      </c>
      <c r="E76" s="77">
        <v>230</v>
      </c>
      <c r="F76" s="77">
        <v>7.23</v>
      </c>
      <c r="G76" s="76" t="s">
        <v>29</v>
      </c>
      <c r="H76" s="78" t="s">
        <v>2205</v>
      </c>
      <c r="I76" s="78" t="s">
        <v>502</v>
      </c>
    </row>
    <row r="77" spans="1:9" s="76" customFormat="1">
      <c r="A77" s="76">
        <v>6073</v>
      </c>
      <c r="B77" s="76" t="s">
        <v>714</v>
      </c>
      <c r="C77" s="76" t="s">
        <v>502</v>
      </c>
      <c r="D77" s="76" t="s">
        <v>503</v>
      </c>
      <c r="E77" s="77">
        <v>230</v>
      </c>
      <c r="F77" s="77">
        <v>4.4400000000000004</v>
      </c>
      <c r="G77" s="76" t="s">
        <v>29</v>
      </c>
      <c r="H77" s="78" t="s">
        <v>2205</v>
      </c>
      <c r="I77" s="78" t="s">
        <v>502</v>
      </c>
    </row>
    <row r="78" spans="1:9" s="76" customFormat="1">
      <c r="A78" s="76">
        <v>6908</v>
      </c>
      <c r="B78" s="76" t="s">
        <v>753</v>
      </c>
      <c r="C78" s="76" t="s">
        <v>754</v>
      </c>
      <c r="D78" s="76" t="s">
        <v>93</v>
      </c>
      <c r="E78" s="77">
        <v>500</v>
      </c>
      <c r="F78" s="77">
        <v>17.91</v>
      </c>
      <c r="G78" s="76" t="s">
        <v>29</v>
      </c>
      <c r="H78" s="78" t="s">
        <v>2205</v>
      </c>
      <c r="I78" s="78" t="s">
        <v>502</v>
      </c>
    </row>
    <row r="79" spans="1:9" s="76" customFormat="1">
      <c r="A79" s="76">
        <v>6936</v>
      </c>
      <c r="B79" s="76" t="s">
        <v>782</v>
      </c>
      <c r="C79" s="76" t="s">
        <v>754</v>
      </c>
      <c r="D79" s="76" t="s">
        <v>93</v>
      </c>
      <c r="E79" s="77">
        <v>230</v>
      </c>
      <c r="F79" s="77">
        <v>2.67</v>
      </c>
      <c r="G79" s="76" t="s">
        <v>29</v>
      </c>
      <c r="H79" s="78" t="s">
        <v>2205</v>
      </c>
      <c r="I79" s="78" t="s">
        <v>502</v>
      </c>
    </row>
    <row r="80" spans="1:9" s="76" customFormat="1">
      <c r="A80" s="76">
        <v>14444</v>
      </c>
      <c r="B80" s="76" t="s">
        <v>1864</v>
      </c>
      <c r="C80" s="76" t="s">
        <v>502</v>
      </c>
      <c r="D80" s="76" t="s">
        <v>503</v>
      </c>
      <c r="E80" s="77">
        <v>230</v>
      </c>
      <c r="F80" s="77">
        <v>30</v>
      </c>
      <c r="G80" s="76">
        <v>2014</v>
      </c>
      <c r="H80" s="78" t="s">
        <v>2205</v>
      </c>
      <c r="I80" s="78" t="s">
        <v>502</v>
      </c>
    </row>
    <row r="81" spans="1:9" s="76" customFormat="1">
      <c r="A81" s="76">
        <v>7866</v>
      </c>
      <c r="B81" s="76" t="s">
        <v>881</v>
      </c>
      <c r="C81" s="76" t="s">
        <v>115</v>
      </c>
      <c r="D81" s="76" t="s">
        <v>17</v>
      </c>
      <c r="E81" s="77">
        <v>765</v>
      </c>
      <c r="F81" s="77">
        <v>154.74</v>
      </c>
      <c r="G81" s="76" t="s">
        <v>29</v>
      </c>
      <c r="H81" s="78" t="s">
        <v>2194</v>
      </c>
      <c r="I81" s="78" t="s">
        <v>2193</v>
      </c>
    </row>
    <row r="82" spans="1:9" s="76" customFormat="1">
      <c r="A82" s="76">
        <v>7972</v>
      </c>
      <c r="B82" s="76" t="s">
        <v>914</v>
      </c>
      <c r="C82" s="76" t="s">
        <v>915</v>
      </c>
      <c r="D82" s="76" t="s">
        <v>17</v>
      </c>
      <c r="E82" s="77">
        <v>765</v>
      </c>
      <c r="F82" s="77">
        <v>203</v>
      </c>
      <c r="G82" s="76" t="s">
        <v>29</v>
      </c>
      <c r="H82" s="78" t="s">
        <v>2194</v>
      </c>
      <c r="I82" s="78" t="s">
        <v>2193</v>
      </c>
    </row>
    <row r="83" spans="1:9" s="76" customFormat="1">
      <c r="A83" s="76">
        <v>4623</v>
      </c>
      <c r="B83" s="76" t="s">
        <v>403</v>
      </c>
      <c r="C83" s="76" t="s">
        <v>395</v>
      </c>
      <c r="D83" s="76" t="s">
        <v>76</v>
      </c>
      <c r="E83" s="77">
        <v>500</v>
      </c>
      <c r="F83" s="77">
        <v>6.26</v>
      </c>
      <c r="G83" s="76" t="s">
        <v>29</v>
      </c>
      <c r="H83" s="78" t="s">
        <v>2207</v>
      </c>
      <c r="I83" s="78" t="s">
        <v>2203</v>
      </c>
    </row>
    <row r="84" spans="1:9" s="76" customFormat="1">
      <c r="A84" s="76">
        <v>4368</v>
      </c>
      <c r="B84" s="76" t="s">
        <v>333</v>
      </c>
      <c r="C84" s="76" t="s">
        <v>120</v>
      </c>
      <c r="D84" s="76" t="s">
        <v>121</v>
      </c>
      <c r="E84" s="77">
        <v>230</v>
      </c>
      <c r="F84" s="77">
        <v>21.04</v>
      </c>
      <c r="G84" s="76" t="s">
        <v>29</v>
      </c>
      <c r="H84" s="78" t="s">
        <v>2203</v>
      </c>
      <c r="I84" s="78" t="s">
        <v>2204</v>
      </c>
    </row>
    <row r="85" spans="1:9" s="76" customFormat="1">
      <c r="A85" s="76">
        <v>4416</v>
      </c>
      <c r="B85" s="76" t="s">
        <v>373</v>
      </c>
      <c r="C85" s="76" t="s">
        <v>120</v>
      </c>
      <c r="D85" s="76" t="s">
        <v>121</v>
      </c>
      <c r="E85" s="77">
        <v>230</v>
      </c>
      <c r="F85" s="77">
        <v>11.72</v>
      </c>
      <c r="G85" s="76" t="s">
        <v>29</v>
      </c>
      <c r="H85" s="78" t="s">
        <v>2203</v>
      </c>
      <c r="I85" s="78" t="s">
        <v>2204</v>
      </c>
    </row>
    <row r="86" spans="1:9" s="76" customFormat="1">
      <c r="A86" s="76">
        <v>4424</v>
      </c>
      <c r="B86" s="76" t="s">
        <v>381</v>
      </c>
      <c r="C86" s="76" t="s">
        <v>120</v>
      </c>
      <c r="D86" s="76" t="s">
        <v>121</v>
      </c>
      <c r="E86" s="77">
        <v>230</v>
      </c>
      <c r="F86" s="77">
        <v>7</v>
      </c>
      <c r="G86" s="76" t="s">
        <v>29</v>
      </c>
      <c r="H86" s="78" t="s">
        <v>2203</v>
      </c>
      <c r="I86" s="78" t="s">
        <v>2204</v>
      </c>
    </row>
    <row r="87" spans="1:9" s="76" customFormat="1">
      <c r="A87" s="76">
        <v>15949</v>
      </c>
      <c r="B87" s="76" t="s">
        <v>2026</v>
      </c>
      <c r="C87" s="76" t="s">
        <v>120</v>
      </c>
      <c r="D87" s="76" t="s">
        <v>121</v>
      </c>
      <c r="E87" s="77">
        <v>230</v>
      </c>
      <c r="F87" s="77">
        <v>16</v>
      </c>
      <c r="G87" s="76">
        <v>2013</v>
      </c>
      <c r="H87" s="78" t="s">
        <v>2203</v>
      </c>
      <c r="I87" s="78" t="s">
        <v>2204</v>
      </c>
    </row>
    <row r="88" spans="1:9" s="76" customFormat="1">
      <c r="A88" s="76">
        <v>16054</v>
      </c>
      <c r="B88" s="76" t="s">
        <v>2033</v>
      </c>
      <c r="C88" s="76" t="s">
        <v>20</v>
      </c>
      <c r="D88" s="76" t="s">
        <v>20</v>
      </c>
      <c r="E88" s="77">
        <v>500</v>
      </c>
      <c r="F88" s="77">
        <v>150</v>
      </c>
      <c r="G88" s="76">
        <v>2015</v>
      </c>
      <c r="H88" s="78" t="s">
        <v>2203</v>
      </c>
      <c r="I88" s="78" t="s">
        <v>502</v>
      </c>
    </row>
    <row r="89" spans="1:9" s="76" customFormat="1">
      <c r="A89" s="76">
        <v>6046</v>
      </c>
      <c r="B89" s="76" t="s">
        <v>697</v>
      </c>
      <c r="C89" s="76" t="s">
        <v>502</v>
      </c>
      <c r="D89" s="76" t="s">
        <v>503</v>
      </c>
      <c r="E89" s="77">
        <v>230</v>
      </c>
      <c r="F89" s="77">
        <v>12.6</v>
      </c>
      <c r="G89" s="76" t="s">
        <v>29</v>
      </c>
      <c r="H89" s="78" t="s">
        <v>502</v>
      </c>
      <c r="I89" s="78" t="s">
        <v>528</v>
      </c>
    </row>
    <row r="90" spans="1:9" s="76" customFormat="1">
      <c r="A90" s="76">
        <v>6078</v>
      </c>
      <c r="B90" s="76" t="s">
        <v>719</v>
      </c>
      <c r="C90" s="76" t="s">
        <v>502</v>
      </c>
      <c r="D90" s="76" t="s">
        <v>503</v>
      </c>
      <c r="E90" s="77">
        <v>230</v>
      </c>
      <c r="F90" s="77">
        <v>12.22</v>
      </c>
      <c r="G90" s="76" t="s">
        <v>29</v>
      </c>
      <c r="H90" s="78" t="s">
        <v>502</v>
      </c>
      <c r="I90" s="78" t="s">
        <v>528</v>
      </c>
    </row>
    <row r="91" spans="1:9" s="76" customFormat="1">
      <c r="A91" s="76">
        <v>6927</v>
      </c>
      <c r="B91" s="76" t="s">
        <v>773</v>
      </c>
      <c r="C91" s="76" t="s">
        <v>754</v>
      </c>
      <c r="D91" s="76" t="s">
        <v>93</v>
      </c>
      <c r="E91" s="77">
        <v>230</v>
      </c>
      <c r="F91" s="77">
        <v>23.68</v>
      </c>
      <c r="G91" s="76" t="s">
        <v>29</v>
      </c>
      <c r="H91" s="78" t="s">
        <v>502</v>
      </c>
      <c r="I91" s="78" t="s">
        <v>2205</v>
      </c>
    </row>
    <row r="92" spans="1:9" s="76" customFormat="1">
      <c r="A92" s="76">
        <v>8241</v>
      </c>
      <c r="B92" s="76" t="s">
        <v>1001</v>
      </c>
      <c r="C92" s="76" t="s">
        <v>1000</v>
      </c>
      <c r="D92" s="76" t="s">
        <v>17</v>
      </c>
      <c r="E92" s="77">
        <v>765</v>
      </c>
      <c r="F92" s="77">
        <v>226.33</v>
      </c>
      <c r="G92" s="76" t="s">
        <v>29</v>
      </c>
      <c r="H92" s="78" t="s">
        <v>2209</v>
      </c>
      <c r="I92" s="78" t="s">
        <v>2193</v>
      </c>
    </row>
    <row r="93" spans="1:9" s="76" customFormat="1">
      <c r="A93" s="76">
        <v>8243</v>
      </c>
      <c r="B93" s="76" t="s">
        <v>1003</v>
      </c>
      <c r="C93" s="76" t="s">
        <v>1000</v>
      </c>
      <c r="D93" s="76" t="s">
        <v>17</v>
      </c>
      <c r="E93" s="77">
        <v>765</v>
      </c>
      <c r="F93" s="77">
        <v>124.4</v>
      </c>
      <c r="G93" s="76" t="s">
        <v>29</v>
      </c>
      <c r="H93" s="78" t="s">
        <v>2209</v>
      </c>
      <c r="I93" s="78" t="s">
        <v>2193</v>
      </c>
    </row>
    <row r="94" spans="1:9" s="76" customFormat="1">
      <c r="A94" s="76">
        <v>10710</v>
      </c>
      <c r="B94" s="76" t="s">
        <v>1714</v>
      </c>
      <c r="C94" s="76" t="s">
        <v>75</v>
      </c>
      <c r="D94" s="76" t="s">
        <v>76</v>
      </c>
      <c r="E94" s="77">
        <v>345</v>
      </c>
      <c r="F94" s="77">
        <v>21.5</v>
      </c>
      <c r="G94" s="76" t="s">
        <v>29</v>
      </c>
    </row>
    <row r="95" spans="1:9" s="76" customFormat="1">
      <c r="A95" s="76">
        <v>10711</v>
      </c>
      <c r="B95" s="76" t="s">
        <v>1715</v>
      </c>
      <c r="C95" s="76" t="s">
        <v>75</v>
      </c>
      <c r="D95" s="76" t="s">
        <v>76</v>
      </c>
      <c r="E95" s="77">
        <v>345</v>
      </c>
      <c r="F95" s="77">
        <v>21.54</v>
      </c>
      <c r="G95" s="76" t="s">
        <v>29</v>
      </c>
    </row>
    <row r="96" spans="1:9" s="76" customFormat="1">
      <c r="A96" s="76">
        <v>10712</v>
      </c>
      <c r="B96" s="76" t="s">
        <v>1716</v>
      </c>
      <c r="C96" s="76" t="s">
        <v>75</v>
      </c>
      <c r="D96" s="76" t="s">
        <v>76</v>
      </c>
      <c r="E96" s="77">
        <v>345</v>
      </c>
      <c r="F96" s="77">
        <v>28.28</v>
      </c>
      <c r="G96" s="76" t="s">
        <v>29</v>
      </c>
    </row>
    <row r="97" spans="1:7" s="76" customFormat="1">
      <c r="A97" s="76">
        <v>10713</v>
      </c>
      <c r="B97" s="76" t="s">
        <v>1717</v>
      </c>
      <c r="C97" s="76" t="s">
        <v>75</v>
      </c>
      <c r="D97" s="76" t="s">
        <v>76</v>
      </c>
      <c r="E97" s="77">
        <v>345</v>
      </c>
      <c r="F97" s="77">
        <v>19.47</v>
      </c>
      <c r="G97" s="76" t="s">
        <v>29</v>
      </c>
    </row>
    <row r="98" spans="1:7" s="76" customFormat="1">
      <c r="A98" s="76">
        <v>178</v>
      </c>
      <c r="B98" s="76" t="s">
        <v>7</v>
      </c>
      <c r="C98" s="76" t="s">
        <v>8</v>
      </c>
      <c r="D98" s="76" t="s">
        <v>8</v>
      </c>
      <c r="E98" s="77">
        <v>161</v>
      </c>
      <c r="F98" s="77">
        <v>13</v>
      </c>
      <c r="G98" s="76">
        <v>2012</v>
      </c>
    </row>
    <row r="99" spans="1:7" s="76" customFormat="1">
      <c r="A99" s="76">
        <v>183</v>
      </c>
      <c r="B99" s="76" t="s">
        <v>9</v>
      </c>
      <c r="C99" s="76" t="s">
        <v>10</v>
      </c>
      <c r="D99" s="76" t="s">
        <v>11</v>
      </c>
      <c r="E99" s="77">
        <v>230</v>
      </c>
      <c r="F99" s="77">
        <v>16</v>
      </c>
      <c r="G99" s="76">
        <v>2009</v>
      </c>
    </row>
    <row r="100" spans="1:7" s="76" customFormat="1">
      <c r="A100" s="76">
        <v>188</v>
      </c>
      <c r="B100" s="76" t="s">
        <v>12</v>
      </c>
      <c r="C100" s="76" t="s">
        <v>10</v>
      </c>
      <c r="D100" s="76" t="s">
        <v>11</v>
      </c>
      <c r="E100" s="77">
        <v>500</v>
      </c>
      <c r="F100" s="77">
        <v>61.46</v>
      </c>
      <c r="G100" s="76">
        <v>2011</v>
      </c>
    </row>
    <row r="101" spans="1:7" s="76" customFormat="1">
      <c r="A101" s="76">
        <v>206</v>
      </c>
      <c r="B101" s="76" t="s">
        <v>13</v>
      </c>
      <c r="C101" s="76" t="s">
        <v>14</v>
      </c>
      <c r="D101" s="76" t="s">
        <v>14</v>
      </c>
      <c r="E101" s="77">
        <v>345</v>
      </c>
      <c r="F101" s="77">
        <v>37</v>
      </c>
      <c r="G101" s="76">
        <v>2009</v>
      </c>
    </row>
    <row r="102" spans="1:7" s="76" customFormat="1">
      <c r="A102" s="76">
        <v>210</v>
      </c>
      <c r="B102" s="76" t="s">
        <v>15</v>
      </c>
      <c r="C102" s="76" t="s">
        <v>16</v>
      </c>
      <c r="D102" s="76" t="s">
        <v>17</v>
      </c>
      <c r="E102" s="77">
        <v>345</v>
      </c>
      <c r="F102" s="77">
        <v>14</v>
      </c>
      <c r="G102" s="76">
        <v>2014</v>
      </c>
    </row>
    <row r="103" spans="1:7" s="76" customFormat="1">
      <c r="A103" s="76">
        <v>214</v>
      </c>
      <c r="B103" s="76" t="s">
        <v>18</v>
      </c>
      <c r="C103" s="76" t="s">
        <v>19</v>
      </c>
      <c r="D103" s="76" t="s">
        <v>20</v>
      </c>
      <c r="E103" s="77">
        <v>120</v>
      </c>
      <c r="F103" s="77">
        <v>21</v>
      </c>
      <c r="G103" s="76">
        <v>2009</v>
      </c>
    </row>
    <row r="104" spans="1:7" s="76" customFormat="1">
      <c r="A104" s="76">
        <v>218</v>
      </c>
      <c r="B104" s="76" t="s">
        <v>21</v>
      </c>
      <c r="C104" s="76" t="s">
        <v>20</v>
      </c>
      <c r="D104" s="76" t="s">
        <v>20</v>
      </c>
      <c r="E104" s="77">
        <v>230</v>
      </c>
      <c r="F104" s="77">
        <v>25</v>
      </c>
      <c r="G104" s="76">
        <v>2014</v>
      </c>
    </row>
    <row r="105" spans="1:7" s="76" customFormat="1">
      <c r="A105" s="76">
        <v>230</v>
      </c>
      <c r="B105" s="76" t="s">
        <v>22</v>
      </c>
      <c r="C105" s="76" t="s">
        <v>23</v>
      </c>
      <c r="D105" s="76" t="s">
        <v>24</v>
      </c>
      <c r="E105" s="77">
        <v>138</v>
      </c>
      <c r="F105" s="77">
        <v>24.5</v>
      </c>
      <c r="G105" s="76">
        <v>2010</v>
      </c>
    </row>
    <row r="106" spans="1:7" s="76" customFormat="1">
      <c r="A106" s="76">
        <v>235</v>
      </c>
      <c r="B106" s="76" t="s">
        <v>25</v>
      </c>
      <c r="C106" s="76" t="s">
        <v>10</v>
      </c>
      <c r="D106" s="76" t="s">
        <v>11</v>
      </c>
      <c r="E106" s="77">
        <v>500</v>
      </c>
      <c r="F106" s="77">
        <v>65.510000000000005</v>
      </c>
      <c r="G106" s="76">
        <v>2011</v>
      </c>
    </row>
    <row r="107" spans="1:7" s="76" customFormat="1">
      <c r="A107" s="76">
        <v>248</v>
      </c>
      <c r="B107" s="76" t="s">
        <v>26</v>
      </c>
      <c r="C107" s="76" t="s">
        <v>20</v>
      </c>
      <c r="D107" s="76" t="s">
        <v>20</v>
      </c>
      <c r="E107" s="77">
        <v>138</v>
      </c>
      <c r="F107" s="77">
        <v>11</v>
      </c>
      <c r="G107" s="76">
        <v>2008</v>
      </c>
    </row>
    <row r="108" spans="1:7" s="76" customFormat="1">
      <c r="A108" s="76">
        <v>249</v>
      </c>
      <c r="B108" s="76" t="s">
        <v>27</v>
      </c>
      <c r="C108" s="76" t="s">
        <v>16</v>
      </c>
      <c r="D108" s="76" t="s">
        <v>17</v>
      </c>
      <c r="E108" s="77">
        <v>345</v>
      </c>
      <c r="F108" s="77">
        <v>11.53</v>
      </c>
      <c r="G108" s="76">
        <v>2008</v>
      </c>
    </row>
    <row r="109" spans="1:7" s="76" customFormat="1">
      <c r="A109" s="76">
        <v>259</v>
      </c>
      <c r="B109" s="76" t="s">
        <v>28</v>
      </c>
      <c r="C109" s="76" t="s">
        <v>20</v>
      </c>
      <c r="D109" s="76" t="s">
        <v>20</v>
      </c>
      <c r="E109" s="77">
        <v>230</v>
      </c>
      <c r="F109" s="77">
        <v>18.48</v>
      </c>
      <c r="G109" s="76" t="s">
        <v>29</v>
      </c>
    </row>
    <row r="110" spans="1:7" s="76" customFormat="1">
      <c r="A110" s="76">
        <v>260</v>
      </c>
      <c r="B110" s="76" t="s">
        <v>30</v>
      </c>
      <c r="C110" s="76" t="s">
        <v>11</v>
      </c>
      <c r="D110" s="76" t="s">
        <v>11</v>
      </c>
      <c r="E110" s="77">
        <v>230</v>
      </c>
      <c r="F110" s="77">
        <v>12</v>
      </c>
      <c r="G110" s="76">
        <v>2010</v>
      </c>
    </row>
    <row r="111" spans="1:7" s="76" customFormat="1">
      <c r="A111" s="76">
        <v>264</v>
      </c>
      <c r="B111" s="76" t="s">
        <v>31</v>
      </c>
      <c r="C111" s="76" t="s">
        <v>32</v>
      </c>
      <c r="D111" s="76" t="s">
        <v>20</v>
      </c>
      <c r="E111" s="77">
        <v>230</v>
      </c>
      <c r="F111" s="77">
        <v>64</v>
      </c>
      <c r="G111" s="76">
        <v>2011</v>
      </c>
    </row>
    <row r="112" spans="1:7" s="76" customFormat="1">
      <c r="A112" s="76">
        <v>270</v>
      </c>
      <c r="B112" s="76" t="s">
        <v>33</v>
      </c>
      <c r="C112" s="76" t="s">
        <v>20</v>
      </c>
      <c r="D112" s="76" t="s">
        <v>20</v>
      </c>
      <c r="E112" s="77">
        <v>230</v>
      </c>
      <c r="F112" s="77">
        <v>14</v>
      </c>
      <c r="G112" s="76">
        <v>2014</v>
      </c>
    </row>
    <row r="113" spans="1:7" s="76" customFormat="1">
      <c r="A113" s="76">
        <v>271</v>
      </c>
      <c r="B113" s="76" t="s">
        <v>34</v>
      </c>
      <c r="C113" s="76" t="s">
        <v>35</v>
      </c>
      <c r="D113" s="76" t="s">
        <v>20</v>
      </c>
      <c r="E113" s="77">
        <v>230</v>
      </c>
      <c r="F113" s="77">
        <v>13</v>
      </c>
      <c r="G113" s="76">
        <v>2009</v>
      </c>
    </row>
    <row r="114" spans="1:7" s="76" customFormat="1">
      <c r="A114" s="76">
        <v>272</v>
      </c>
      <c r="B114" s="76" t="s">
        <v>36</v>
      </c>
      <c r="C114" s="76" t="s">
        <v>35</v>
      </c>
      <c r="D114" s="76" t="s">
        <v>20</v>
      </c>
      <c r="E114" s="77">
        <v>230</v>
      </c>
      <c r="F114" s="77">
        <v>32</v>
      </c>
      <c r="G114" s="76">
        <v>2011</v>
      </c>
    </row>
    <row r="115" spans="1:7" s="76" customFormat="1">
      <c r="A115" s="76">
        <v>291</v>
      </c>
      <c r="B115" s="76" t="s">
        <v>37</v>
      </c>
      <c r="C115" s="76" t="s">
        <v>11</v>
      </c>
      <c r="D115" s="76" t="s">
        <v>11</v>
      </c>
      <c r="E115" s="77">
        <v>230</v>
      </c>
      <c r="F115" s="77">
        <v>23</v>
      </c>
      <c r="G115" s="76">
        <v>2011</v>
      </c>
    </row>
    <row r="116" spans="1:7" s="76" customFormat="1">
      <c r="A116" s="76">
        <v>469</v>
      </c>
      <c r="B116" s="76" t="s">
        <v>39</v>
      </c>
      <c r="C116" s="76" t="s">
        <v>40</v>
      </c>
      <c r="D116" s="76" t="s">
        <v>41</v>
      </c>
      <c r="E116" s="77">
        <v>115</v>
      </c>
      <c r="F116" s="77">
        <v>9</v>
      </c>
      <c r="G116" s="76">
        <v>2008</v>
      </c>
    </row>
    <row r="117" spans="1:7" s="76" customFormat="1">
      <c r="A117" s="76">
        <v>471</v>
      </c>
      <c r="B117" s="76" t="s">
        <v>42</v>
      </c>
      <c r="C117" s="76" t="s">
        <v>43</v>
      </c>
      <c r="D117" s="76" t="s">
        <v>43</v>
      </c>
      <c r="E117" s="77">
        <v>345</v>
      </c>
      <c r="F117" s="77">
        <v>108</v>
      </c>
      <c r="G117" s="76">
        <v>2013</v>
      </c>
    </row>
    <row r="118" spans="1:7" s="76" customFormat="1">
      <c r="A118" s="76">
        <v>494</v>
      </c>
      <c r="B118" s="76" t="s">
        <v>44</v>
      </c>
      <c r="C118" s="76" t="s">
        <v>20</v>
      </c>
      <c r="D118" s="76" t="s">
        <v>20</v>
      </c>
      <c r="E118" s="77">
        <v>345</v>
      </c>
      <c r="F118" s="77">
        <v>39</v>
      </c>
      <c r="G118" s="76">
        <v>2013</v>
      </c>
    </row>
    <row r="119" spans="1:7" s="76" customFormat="1">
      <c r="A119" s="76">
        <v>521</v>
      </c>
      <c r="B119" s="76" t="s">
        <v>45</v>
      </c>
      <c r="C119" s="76" t="s">
        <v>35</v>
      </c>
      <c r="D119" s="76" t="s">
        <v>20</v>
      </c>
      <c r="E119" s="77">
        <v>115</v>
      </c>
      <c r="F119" s="77">
        <v>7.6</v>
      </c>
      <c r="G119" s="76">
        <v>2012</v>
      </c>
    </row>
    <row r="120" spans="1:7" s="76" customFormat="1">
      <c r="A120" s="76">
        <v>534</v>
      </c>
      <c r="B120" s="76" t="s">
        <v>46</v>
      </c>
      <c r="C120" s="76" t="s">
        <v>47</v>
      </c>
      <c r="D120" s="76" t="s">
        <v>20</v>
      </c>
      <c r="E120" s="77">
        <v>115</v>
      </c>
      <c r="F120" s="77">
        <v>15</v>
      </c>
      <c r="G120" s="76">
        <v>2010</v>
      </c>
    </row>
    <row r="121" spans="1:7" s="76" customFormat="1">
      <c r="A121" s="76">
        <v>582</v>
      </c>
      <c r="B121" s="76" t="s">
        <v>48</v>
      </c>
      <c r="C121" s="76" t="s">
        <v>20</v>
      </c>
      <c r="D121" s="76" t="s">
        <v>20</v>
      </c>
      <c r="E121" s="77">
        <v>345</v>
      </c>
      <c r="F121" s="77">
        <v>11.65</v>
      </c>
      <c r="G121" s="76" t="s">
        <v>29</v>
      </c>
    </row>
    <row r="122" spans="1:7" s="76" customFormat="1">
      <c r="A122" s="76">
        <v>603</v>
      </c>
      <c r="B122" s="76" t="s">
        <v>49</v>
      </c>
      <c r="C122" s="76" t="s">
        <v>50</v>
      </c>
      <c r="D122" s="76" t="s">
        <v>50</v>
      </c>
      <c r="E122" s="77">
        <v>161</v>
      </c>
      <c r="F122" s="77">
        <v>6</v>
      </c>
      <c r="G122" s="76" t="s">
        <v>29</v>
      </c>
    </row>
    <row r="123" spans="1:7" s="76" customFormat="1">
      <c r="A123" s="76">
        <v>604</v>
      </c>
      <c r="B123" s="76" t="s">
        <v>51</v>
      </c>
      <c r="C123" s="76" t="s">
        <v>52</v>
      </c>
      <c r="D123" s="76" t="s">
        <v>24</v>
      </c>
      <c r="E123" s="77">
        <v>345</v>
      </c>
      <c r="F123" s="77">
        <v>10.7</v>
      </c>
      <c r="G123" s="76" t="s">
        <v>29</v>
      </c>
    </row>
    <row r="124" spans="1:7" s="76" customFormat="1">
      <c r="A124" s="76">
        <v>625</v>
      </c>
      <c r="B124" s="76" t="s">
        <v>53</v>
      </c>
      <c r="C124" s="76" t="s">
        <v>40</v>
      </c>
      <c r="D124" s="76" t="s">
        <v>41</v>
      </c>
      <c r="E124" s="77">
        <v>345</v>
      </c>
      <c r="F124" s="77">
        <v>21</v>
      </c>
      <c r="G124" s="76">
        <v>2006</v>
      </c>
    </row>
    <row r="125" spans="1:7" s="76" customFormat="1">
      <c r="A125" s="76">
        <v>630</v>
      </c>
      <c r="B125" s="76" t="s">
        <v>54</v>
      </c>
      <c r="C125" s="76" t="s">
        <v>20</v>
      </c>
      <c r="D125" s="76" t="s">
        <v>20</v>
      </c>
      <c r="E125" s="77">
        <v>345</v>
      </c>
      <c r="F125" s="77">
        <v>75</v>
      </c>
      <c r="G125" s="76">
        <v>2015</v>
      </c>
    </row>
    <row r="126" spans="1:7" s="76" customFormat="1">
      <c r="A126" s="76">
        <v>652</v>
      </c>
      <c r="B126" s="76" t="s">
        <v>58</v>
      </c>
      <c r="C126" s="76" t="s">
        <v>59</v>
      </c>
      <c r="D126" s="76" t="s">
        <v>60</v>
      </c>
      <c r="E126" s="77">
        <v>345</v>
      </c>
      <c r="F126" s="77">
        <v>37</v>
      </c>
      <c r="G126" s="76">
        <v>2010</v>
      </c>
    </row>
    <row r="127" spans="1:7" s="76" customFormat="1">
      <c r="A127" s="76">
        <v>659</v>
      </c>
      <c r="B127" s="76" t="s">
        <v>61</v>
      </c>
      <c r="C127" s="76" t="s">
        <v>62</v>
      </c>
      <c r="D127" s="76" t="s">
        <v>17</v>
      </c>
      <c r="E127" s="77">
        <v>765</v>
      </c>
      <c r="F127" s="77">
        <v>89.72</v>
      </c>
      <c r="G127" s="76">
        <v>2006</v>
      </c>
    </row>
    <row r="128" spans="1:7" s="76" customFormat="1">
      <c r="A128" s="76">
        <v>661</v>
      </c>
      <c r="B128" s="76" t="s">
        <v>63</v>
      </c>
      <c r="C128" s="76" t="s">
        <v>20</v>
      </c>
      <c r="D128" s="76" t="s">
        <v>20</v>
      </c>
      <c r="E128" s="77">
        <v>345</v>
      </c>
      <c r="F128" s="77">
        <v>21</v>
      </c>
      <c r="G128" s="76">
        <v>2013</v>
      </c>
    </row>
    <row r="129" spans="1:7" s="76" customFormat="1">
      <c r="A129" s="76">
        <v>708</v>
      </c>
      <c r="B129" s="76" t="s">
        <v>64</v>
      </c>
      <c r="C129" s="76" t="s">
        <v>57</v>
      </c>
      <c r="D129" s="76" t="s">
        <v>57</v>
      </c>
      <c r="E129" s="77">
        <v>345</v>
      </c>
      <c r="F129" s="77">
        <v>7</v>
      </c>
      <c r="G129" s="76">
        <v>2013</v>
      </c>
    </row>
    <row r="130" spans="1:7" s="76" customFormat="1">
      <c r="A130" s="76">
        <v>724</v>
      </c>
      <c r="B130" s="76" t="s">
        <v>65</v>
      </c>
      <c r="C130" s="76" t="s">
        <v>66</v>
      </c>
      <c r="D130" s="76" t="s">
        <v>66</v>
      </c>
      <c r="E130" s="77">
        <v>345</v>
      </c>
      <c r="F130" s="77">
        <v>80</v>
      </c>
      <c r="G130" s="76">
        <v>2008</v>
      </c>
    </row>
    <row r="131" spans="1:7" s="76" customFormat="1">
      <c r="A131" s="76">
        <v>728</v>
      </c>
      <c r="B131" s="76" t="s">
        <v>67</v>
      </c>
      <c r="C131" s="76" t="s">
        <v>68</v>
      </c>
      <c r="D131" s="76" t="s">
        <v>69</v>
      </c>
      <c r="E131" s="77">
        <v>345</v>
      </c>
      <c r="F131" s="77">
        <v>10</v>
      </c>
      <c r="G131" s="76">
        <v>2011</v>
      </c>
    </row>
    <row r="132" spans="1:7" s="76" customFormat="1">
      <c r="A132" s="76">
        <v>832</v>
      </c>
      <c r="B132" s="76" t="s">
        <v>70</v>
      </c>
      <c r="C132" s="76" t="s">
        <v>50</v>
      </c>
      <c r="D132" s="76" t="s">
        <v>50</v>
      </c>
      <c r="E132" s="77">
        <v>500</v>
      </c>
      <c r="F132" s="77">
        <v>27</v>
      </c>
      <c r="G132" s="76">
        <v>2010</v>
      </c>
    </row>
    <row r="133" spans="1:7" s="76" customFormat="1">
      <c r="A133" s="76">
        <v>942</v>
      </c>
      <c r="B133" s="76" t="s">
        <v>71</v>
      </c>
      <c r="C133" s="76" t="s">
        <v>52</v>
      </c>
      <c r="D133" s="76" t="s">
        <v>24</v>
      </c>
      <c r="E133" s="77">
        <v>138</v>
      </c>
      <c r="F133" s="77">
        <v>11</v>
      </c>
      <c r="G133" s="76">
        <v>2011</v>
      </c>
    </row>
    <row r="134" spans="1:7" s="76" customFormat="1">
      <c r="A134" s="76">
        <v>944</v>
      </c>
      <c r="B134" s="76" t="s">
        <v>72</v>
      </c>
      <c r="C134" s="76" t="s">
        <v>62</v>
      </c>
      <c r="D134" s="76" t="s">
        <v>17</v>
      </c>
      <c r="E134" s="77">
        <v>138</v>
      </c>
      <c r="F134" s="77">
        <v>10</v>
      </c>
      <c r="G134" s="76">
        <v>2009</v>
      </c>
    </row>
    <row r="135" spans="1:7" s="76" customFormat="1">
      <c r="A135" s="76">
        <v>1055</v>
      </c>
      <c r="B135" s="76" t="s">
        <v>73</v>
      </c>
      <c r="C135" s="76" t="s">
        <v>11</v>
      </c>
      <c r="D135" s="76" t="s">
        <v>11</v>
      </c>
      <c r="E135" s="77">
        <v>230</v>
      </c>
      <c r="F135" s="77">
        <v>16</v>
      </c>
      <c r="G135" s="76">
        <v>2011</v>
      </c>
    </row>
    <row r="136" spans="1:7" s="76" customFormat="1">
      <c r="A136" s="76">
        <v>1111</v>
      </c>
      <c r="B136" s="76" t="s">
        <v>74</v>
      </c>
      <c r="C136" s="76" t="s">
        <v>75</v>
      </c>
      <c r="D136" s="76" t="s">
        <v>76</v>
      </c>
      <c r="E136" s="77">
        <v>138</v>
      </c>
      <c r="F136" s="77">
        <v>12</v>
      </c>
      <c r="G136" s="76" t="s">
        <v>29</v>
      </c>
    </row>
    <row r="137" spans="1:7" s="76" customFormat="1">
      <c r="A137" s="76">
        <v>1119</v>
      </c>
      <c r="B137" s="76" t="s">
        <v>77</v>
      </c>
      <c r="C137" s="76" t="s">
        <v>50</v>
      </c>
      <c r="D137" s="76" t="s">
        <v>50</v>
      </c>
      <c r="E137" s="77">
        <v>161</v>
      </c>
      <c r="F137" s="77">
        <v>15</v>
      </c>
      <c r="G137" s="76">
        <v>2015</v>
      </c>
    </row>
    <row r="138" spans="1:7" s="76" customFormat="1">
      <c r="A138" s="76">
        <v>1182</v>
      </c>
      <c r="B138" s="76" t="s">
        <v>78</v>
      </c>
      <c r="C138" s="76" t="s">
        <v>50</v>
      </c>
      <c r="D138" s="76" t="s">
        <v>50</v>
      </c>
      <c r="E138" s="77">
        <v>161</v>
      </c>
      <c r="F138" s="77">
        <v>18</v>
      </c>
      <c r="G138" s="76">
        <v>2014</v>
      </c>
    </row>
    <row r="139" spans="1:7" s="76" customFormat="1">
      <c r="A139" s="76">
        <v>1370</v>
      </c>
      <c r="B139" s="76" t="s">
        <v>79</v>
      </c>
      <c r="C139" s="76" t="s">
        <v>80</v>
      </c>
      <c r="D139" s="76" t="s">
        <v>20</v>
      </c>
      <c r="E139" s="77">
        <v>138</v>
      </c>
      <c r="F139" s="77">
        <v>22</v>
      </c>
      <c r="G139" s="76">
        <v>2012</v>
      </c>
    </row>
    <row r="140" spans="1:7" s="76" customFormat="1">
      <c r="A140" s="76">
        <v>1388</v>
      </c>
      <c r="B140" s="76" t="s">
        <v>81</v>
      </c>
      <c r="C140" s="76" t="s">
        <v>82</v>
      </c>
      <c r="D140" s="76" t="s">
        <v>82</v>
      </c>
      <c r="E140" s="77">
        <v>230</v>
      </c>
      <c r="F140" s="77">
        <v>30</v>
      </c>
      <c r="G140" s="76">
        <v>2014</v>
      </c>
    </row>
    <row r="141" spans="1:7">
      <c r="A141">
        <v>1406</v>
      </c>
      <c r="B141" t="s">
        <v>83</v>
      </c>
      <c r="C141" t="s">
        <v>84</v>
      </c>
      <c r="D141" t="s">
        <v>84</v>
      </c>
      <c r="E141" s="1">
        <v>161</v>
      </c>
      <c r="F141" s="1">
        <v>18</v>
      </c>
      <c r="G141" t="s">
        <v>29</v>
      </c>
    </row>
    <row r="142" spans="1:7">
      <c r="A142">
        <v>1528</v>
      </c>
      <c r="B142" t="s">
        <v>85</v>
      </c>
      <c r="C142" t="s">
        <v>86</v>
      </c>
      <c r="D142" t="s">
        <v>20</v>
      </c>
      <c r="E142" s="1">
        <v>345</v>
      </c>
      <c r="F142" s="1">
        <v>81</v>
      </c>
      <c r="G142">
        <v>2013</v>
      </c>
    </row>
    <row r="143" spans="1:7">
      <c r="A143">
        <v>1579</v>
      </c>
      <c r="B143" t="s">
        <v>87</v>
      </c>
      <c r="C143" t="s">
        <v>88</v>
      </c>
      <c r="D143" t="s">
        <v>89</v>
      </c>
      <c r="E143" s="1">
        <v>345</v>
      </c>
      <c r="F143" s="1">
        <v>117</v>
      </c>
      <c r="G143">
        <v>2013</v>
      </c>
    </row>
    <row r="144" spans="1:7">
      <c r="A144">
        <v>1584</v>
      </c>
      <c r="B144" t="s">
        <v>90</v>
      </c>
      <c r="C144" t="s">
        <v>20</v>
      </c>
      <c r="D144" t="s">
        <v>20</v>
      </c>
      <c r="E144" s="1">
        <v>345</v>
      </c>
      <c r="F144" s="1">
        <v>29.85</v>
      </c>
      <c r="G144">
        <v>2015</v>
      </c>
    </row>
    <row r="145" spans="1:7">
      <c r="A145">
        <v>1593</v>
      </c>
      <c r="B145" t="s">
        <v>91</v>
      </c>
      <c r="C145" t="s">
        <v>10</v>
      </c>
      <c r="D145" t="s">
        <v>11</v>
      </c>
      <c r="E145" s="1">
        <v>230</v>
      </c>
      <c r="F145" s="1">
        <v>24.51</v>
      </c>
      <c r="G145">
        <v>2012</v>
      </c>
    </row>
    <row r="146" spans="1:7">
      <c r="A146">
        <v>1625</v>
      </c>
      <c r="B146" t="s">
        <v>92</v>
      </c>
      <c r="C146" t="s">
        <v>20</v>
      </c>
      <c r="D146" t="s">
        <v>93</v>
      </c>
      <c r="E146" s="1">
        <v>138</v>
      </c>
      <c r="F146" s="1">
        <v>15</v>
      </c>
      <c r="G146">
        <v>2013</v>
      </c>
    </row>
    <row r="147" spans="1:7">
      <c r="A147">
        <v>1825</v>
      </c>
      <c r="B147" t="s">
        <v>94</v>
      </c>
      <c r="C147" t="s">
        <v>20</v>
      </c>
      <c r="D147" t="s">
        <v>24</v>
      </c>
      <c r="E147" s="1">
        <v>345</v>
      </c>
      <c r="F147" s="1">
        <v>28</v>
      </c>
      <c r="G147">
        <v>2010</v>
      </c>
    </row>
    <row r="148" spans="1:7">
      <c r="A148">
        <v>1958</v>
      </c>
      <c r="B148" t="s">
        <v>95</v>
      </c>
      <c r="C148" t="s">
        <v>10</v>
      </c>
      <c r="D148" t="s">
        <v>11</v>
      </c>
      <c r="E148" s="1">
        <v>230</v>
      </c>
      <c r="F148" s="1">
        <v>11</v>
      </c>
      <c r="G148">
        <v>2015</v>
      </c>
    </row>
    <row r="149" spans="1:7">
      <c r="A149">
        <v>1975</v>
      </c>
      <c r="B149" t="s">
        <v>98</v>
      </c>
      <c r="C149" t="s">
        <v>11</v>
      </c>
      <c r="D149" t="s">
        <v>11</v>
      </c>
      <c r="E149" s="1">
        <v>230</v>
      </c>
      <c r="F149" s="1">
        <v>5.8</v>
      </c>
      <c r="G149">
        <v>2012</v>
      </c>
    </row>
    <row r="150" spans="1:7">
      <c r="A150">
        <v>2017</v>
      </c>
      <c r="B150" t="s">
        <v>99</v>
      </c>
      <c r="C150" t="s">
        <v>100</v>
      </c>
      <c r="D150" t="s">
        <v>100</v>
      </c>
      <c r="E150" s="1">
        <v>161</v>
      </c>
      <c r="F150" s="1">
        <v>22</v>
      </c>
      <c r="G150">
        <v>2014</v>
      </c>
    </row>
    <row r="151" spans="1:7">
      <c r="A151">
        <v>2039</v>
      </c>
      <c r="B151" t="s">
        <v>101</v>
      </c>
      <c r="C151" t="s">
        <v>20</v>
      </c>
      <c r="D151" t="s">
        <v>20</v>
      </c>
      <c r="E151" s="1">
        <v>345</v>
      </c>
      <c r="F151" s="1">
        <v>18</v>
      </c>
      <c r="G151">
        <v>2013</v>
      </c>
    </row>
    <row r="152" spans="1:7">
      <c r="A152">
        <v>2048</v>
      </c>
      <c r="B152" t="s">
        <v>102</v>
      </c>
      <c r="C152" t="s">
        <v>103</v>
      </c>
      <c r="D152" t="s">
        <v>104</v>
      </c>
      <c r="E152" s="1">
        <v>138</v>
      </c>
      <c r="F152" s="1">
        <v>10</v>
      </c>
      <c r="G152">
        <v>2012</v>
      </c>
    </row>
    <row r="153" spans="1:7">
      <c r="A153">
        <v>2072</v>
      </c>
      <c r="B153" t="s">
        <v>105</v>
      </c>
      <c r="C153" t="s">
        <v>23</v>
      </c>
      <c r="D153" t="s">
        <v>24</v>
      </c>
      <c r="E153" s="1">
        <v>345</v>
      </c>
      <c r="F153" s="1">
        <v>16</v>
      </c>
      <c r="G153">
        <v>2016</v>
      </c>
    </row>
    <row r="154" spans="1:7">
      <c r="A154">
        <v>2167</v>
      </c>
      <c r="B154" t="s">
        <v>106</v>
      </c>
      <c r="C154" t="s">
        <v>107</v>
      </c>
      <c r="D154" t="s">
        <v>17</v>
      </c>
      <c r="E154" s="1">
        <v>138</v>
      </c>
      <c r="F154" s="1">
        <v>6</v>
      </c>
      <c r="G154">
        <v>2012</v>
      </c>
    </row>
    <row r="155" spans="1:7">
      <c r="A155">
        <v>2186</v>
      </c>
      <c r="B155" t="s">
        <v>108</v>
      </c>
      <c r="C155" t="s">
        <v>20</v>
      </c>
      <c r="D155" t="s">
        <v>20</v>
      </c>
      <c r="E155" s="1">
        <v>345</v>
      </c>
      <c r="F155" s="1">
        <v>181</v>
      </c>
      <c r="G155">
        <v>2016</v>
      </c>
    </row>
    <row r="156" spans="1:7">
      <c r="A156">
        <v>2295</v>
      </c>
      <c r="B156" t="s">
        <v>109</v>
      </c>
      <c r="C156" t="s">
        <v>20</v>
      </c>
      <c r="D156" t="s">
        <v>20</v>
      </c>
      <c r="E156" s="1">
        <v>345</v>
      </c>
      <c r="F156" s="1">
        <v>26</v>
      </c>
      <c r="G156">
        <v>2012</v>
      </c>
    </row>
    <row r="157" spans="1:7">
      <c r="A157">
        <v>2312</v>
      </c>
      <c r="B157" t="s">
        <v>110</v>
      </c>
      <c r="C157" t="s">
        <v>10</v>
      </c>
      <c r="D157" t="s">
        <v>11</v>
      </c>
      <c r="E157" s="1">
        <v>230</v>
      </c>
      <c r="F157" s="1">
        <v>3.95</v>
      </c>
      <c r="G157">
        <v>2012</v>
      </c>
    </row>
    <row r="158" spans="1:7">
      <c r="A158">
        <v>2352</v>
      </c>
      <c r="B158" t="s">
        <v>111</v>
      </c>
      <c r="C158" t="s">
        <v>20</v>
      </c>
      <c r="D158" t="s">
        <v>20</v>
      </c>
      <c r="E158" s="1">
        <v>500</v>
      </c>
      <c r="F158" s="1">
        <v>99</v>
      </c>
      <c r="G158">
        <v>2014</v>
      </c>
    </row>
    <row r="159" spans="1:7">
      <c r="A159">
        <v>2418</v>
      </c>
      <c r="B159" t="s">
        <v>112</v>
      </c>
      <c r="C159" t="s">
        <v>16</v>
      </c>
      <c r="D159" t="s">
        <v>17</v>
      </c>
      <c r="E159" s="1">
        <v>161</v>
      </c>
      <c r="F159" s="1">
        <v>6</v>
      </c>
      <c r="G159">
        <v>2014</v>
      </c>
    </row>
    <row r="160" spans="1:7">
      <c r="A160">
        <v>2455</v>
      </c>
      <c r="B160" t="s">
        <v>113</v>
      </c>
      <c r="C160" t="s">
        <v>47</v>
      </c>
      <c r="D160" t="s">
        <v>20</v>
      </c>
      <c r="E160" s="1">
        <v>115</v>
      </c>
      <c r="F160" s="1">
        <v>9</v>
      </c>
      <c r="G160">
        <v>2011</v>
      </c>
    </row>
    <row r="161" spans="1:7">
      <c r="A161">
        <v>2715</v>
      </c>
      <c r="B161" t="s">
        <v>114</v>
      </c>
      <c r="C161" t="s">
        <v>115</v>
      </c>
      <c r="D161" t="s">
        <v>17</v>
      </c>
      <c r="E161" s="1">
        <v>138</v>
      </c>
      <c r="F161" s="1">
        <v>20</v>
      </c>
      <c r="G161">
        <v>2014</v>
      </c>
    </row>
    <row r="162" spans="1:7">
      <c r="A162">
        <v>2733</v>
      </c>
      <c r="B162" t="s">
        <v>116</v>
      </c>
      <c r="C162" t="s">
        <v>117</v>
      </c>
      <c r="D162" t="s">
        <v>118</v>
      </c>
      <c r="E162" s="1">
        <v>230</v>
      </c>
      <c r="F162" s="1">
        <v>21</v>
      </c>
      <c r="G162">
        <v>2014</v>
      </c>
    </row>
    <row r="163" spans="1:7">
      <c r="A163">
        <v>2774</v>
      </c>
      <c r="B163" t="s">
        <v>119</v>
      </c>
      <c r="C163" t="s">
        <v>120</v>
      </c>
      <c r="D163" t="s">
        <v>121</v>
      </c>
      <c r="E163" s="1">
        <v>230</v>
      </c>
      <c r="F163" s="1">
        <v>15</v>
      </c>
      <c r="G163">
        <v>2016</v>
      </c>
    </row>
    <row r="164" spans="1:7">
      <c r="A164">
        <v>2795</v>
      </c>
      <c r="B164" t="s">
        <v>122</v>
      </c>
      <c r="C164" t="s">
        <v>123</v>
      </c>
      <c r="D164" t="s">
        <v>20</v>
      </c>
      <c r="E164" s="1">
        <v>138</v>
      </c>
      <c r="F164" s="1">
        <v>12</v>
      </c>
      <c r="G164">
        <v>2012</v>
      </c>
    </row>
    <row r="165" spans="1:7">
      <c r="A165">
        <v>2811</v>
      </c>
      <c r="B165" t="s">
        <v>124</v>
      </c>
      <c r="C165" t="s">
        <v>125</v>
      </c>
      <c r="D165" t="s">
        <v>125</v>
      </c>
      <c r="E165" s="1">
        <v>345</v>
      </c>
      <c r="F165" s="1">
        <v>5</v>
      </c>
      <c r="G165">
        <v>2013</v>
      </c>
    </row>
    <row r="166" spans="1:7">
      <c r="A166">
        <v>2860</v>
      </c>
      <c r="B166" t="s">
        <v>126</v>
      </c>
      <c r="C166" t="s">
        <v>10</v>
      </c>
      <c r="D166" t="s">
        <v>11</v>
      </c>
      <c r="E166" s="1">
        <v>230</v>
      </c>
      <c r="F166" s="1">
        <v>10</v>
      </c>
      <c r="G166">
        <v>2014</v>
      </c>
    </row>
    <row r="167" spans="1:7">
      <c r="A167">
        <v>2923</v>
      </c>
      <c r="B167" t="s">
        <v>127</v>
      </c>
      <c r="C167" t="s">
        <v>50</v>
      </c>
      <c r="D167" t="s">
        <v>50</v>
      </c>
      <c r="E167" s="1">
        <v>161</v>
      </c>
      <c r="F167" s="1">
        <v>14</v>
      </c>
      <c r="G167">
        <v>2015</v>
      </c>
    </row>
    <row r="168" spans="1:7">
      <c r="A168">
        <v>3121</v>
      </c>
      <c r="B168" t="s">
        <v>128</v>
      </c>
      <c r="C168" t="s">
        <v>129</v>
      </c>
      <c r="D168" t="s">
        <v>130</v>
      </c>
      <c r="E168" s="1">
        <v>500</v>
      </c>
      <c r="F168" s="1">
        <v>79.099999999999994</v>
      </c>
      <c r="G168" t="s">
        <v>29</v>
      </c>
    </row>
    <row r="169" spans="1:7">
      <c r="A169">
        <v>3147</v>
      </c>
      <c r="B169" t="s">
        <v>131</v>
      </c>
      <c r="C169" t="s">
        <v>125</v>
      </c>
      <c r="D169" t="s">
        <v>125</v>
      </c>
      <c r="E169" s="1">
        <v>138</v>
      </c>
      <c r="F169" s="1">
        <v>2</v>
      </c>
      <c r="G169">
        <v>2009</v>
      </c>
    </row>
    <row r="170" spans="1:7">
      <c r="A170">
        <v>3158</v>
      </c>
      <c r="B170" t="s">
        <v>132</v>
      </c>
      <c r="C170" t="s">
        <v>133</v>
      </c>
      <c r="D170" t="s">
        <v>20</v>
      </c>
      <c r="E170" s="1">
        <v>345</v>
      </c>
      <c r="F170" s="1">
        <v>121</v>
      </c>
      <c r="G170">
        <v>2016</v>
      </c>
    </row>
    <row r="171" spans="1:7">
      <c r="A171">
        <v>3503</v>
      </c>
      <c r="B171" t="s">
        <v>134</v>
      </c>
      <c r="C171" t="s">
        <v>86</v>
      </c>
      <c r="D171" t="s">
        <v>20</v>
      </c>
      <c r="E171" s="1">
        <v>161</v>
      </c>
      <c r="F171" s="1">
        <v>10</v>
      </c>
      <c r="G171">
        <v>2014</v>
      </c>
    </row>
    <row r="172" spans="1:7">
      <c r="A172">
        <v>3510</v>
      </c>
      <c r="B172" t="s">
        <v>135</v>
      </c>
      <c r="C172" t="s">
        <v>86</v>
      </c>
      <c r="D172" t="s">
        <v>20</v>
      </c>
      <c r="E172" s="1">
        <v>345</v>
      </c>
      <c r="F172" s="1">
        <v>2.9</v>
      </c>
      <c r="G172" t="s">
        <v>29</v>
      </c>
    </row>
    <row r="173" spans="1:7">
      <c r="A173">
        <v>3511</v>
      </c>
      <c r="B173" t="s">
        <v>136</v>
      </c>
      <c r="C173" t="s">
        <v>86</v>
      </c>
      <c r="D173" t="s">
        <v>20</v>
      </c>
      <c r="E173" s="1">
        <v>345</v>
      </c>
      <c r="F173" s="1">
        <v>2.7</v>
      </c>
      <c r="G173" t="s">
        <v>29</v>
      </c>
    </row>
    <row r="174" spans="1:7">
      <c r="A174">
        <v>3512</v>
      </c>
      <c r="B174" t="s">
        <v>137</v>
      </c>
      <c r="C174" t="s">
        <v>20</v>
      </c>
      <c r="D174" t="s">
        <v>20</v>
      </c>
      <c r="E174" s="1">
        <v>345</v>
      </c>
      <c r="F174" s="1">
        <v>36</v>
      </c>
      <c r="G174" t="s">
        <v>29</v>
      </c>
    </row>
    <row r="175" spans="1:7">
      <c r="A175">
        <v>3513</v>
      </c>
      <c r="B175" t="s">
        <v>138</v>
      </c>
      <c r="C175" t="s">
        <v>86</v>
      </c>
      <c r="D175" t="s">
        <v>20</v>
      </c>
      <c r="E175" s="1">
        <v>345</v>
      </c>
      <c r="F175" s="1">
        <v>174.2</v>
      </c>
      <c r="G175" t="s">
        <v>29</v>
      </c>
    </row>
    <row r="176" spans="1:7">
      <c r="A176">
        <v>3516</v>
      </c>
      <c r="B176" t="s">
        <v>139</v>
      </c>
      <c r="C176" t="s">
        <v>86</v>
      </c>
      <c r="D176" t="s">
        <v>20</v>
      </c>
      <c r="E176" s="1">
        <v>345</v>
      </c>
      <c r="F176" s="1">
        <v>49.81</v>
      </c>
      <c r="G176" t="s">
        <v>29</v>
      </c>
    </row>
    <row r="177" spans="1:7">
      <c r="A177">
        <v>3517</v>
      </c>
      <c r="B177" t="s">
        <v>140</v>
      </c>
      <c r="C177" t="s">
        <v>86</v>
      </c>
      <c r="D177" t="s">
        <v>20</v>
      </c>
      <c r="E177" s="1">
        <v>345</v>
      </c>
      <c r="F177" s="1">
        <v>5.9</v>
      </c>
      <c r="G177" t="s">
        <v>29</v>
      </c>
    </row>
    <row r="178" spans="1:7">
      <c r="A178">
        <v>3518</v>
      </c>
      <c r="B178" t="s">
        <v>141</v>
      </c>
      <c r="C178" t="s">
        <v>86</v>
      </c>
      <c r="D178" t="s">
        <v>20</v>
      </c>
      <c r="E178" s="1">
        <v>345</v>
      </c>
      <c r="F178" s="1">
        <v>4.99</v>
      </c>
      <c r="G178" t="s">
        <v>29</v>
      </c>
    </row>
    <row r="179" spans="1:7">
      <c r="A179">
        <v>3519</v>
      </c>
      <c r="B179" t="s">
        <v>142</v>
      </c>
      <c r="C179" t="s">
        <v>19</v>
      </c>
      <c r="D179" t="s">
        <v>20</v>
      </c>
      <c r="E179" s="1">
        <v>345</v>
      </c>
      <c r="F179" s="1">
        <v>30.92</v>
      </c>
      <c r="G179" t="s">
        <v>29</v>
      </c>
    </row>
    <row r="180" spans="1:7">
      <c r="A180">
        <v>3521</v>
      </c>
      <c r="B180" t="s">
        <v>143</v>
      </c>
      <c r="C180" t="s">
        <v>19</v>
      </c>
      <c r="D180" t="s">
        <v>20</v>
      </c>
      <c r="E180" s="1">
        <v>345</v>
      </c>
      <c r="F180" s="1">
        <v>35.200000000000003</v>
      </c>
      <c r="G180" t="s">
        <v>29</v>
      </c>
    </row>
    <row r="181" spans="1:7">
      <c r="A181">
        <v>3522</v>
      </c>
      <c r="B181" t="s">
        <v>144</v>
      </c>
      <c r="C181" t="s">
        <v>19</v>
      </c>
      <c r="D181" t="s">
        <v>20</v>
      </c>
      <c r="E181" s="1">
        <v>345</v>
      </c>
      <c r="F181" s="1">
        <v>2.35</v>
      </c>
      <c r="G181" t="s">
        <v>29</v>
      </c>
    </row>
    <row r="182" spans="1:7">
      <c r="A182">
        <v>3526</v>
      </c>
      <c r="B182" t="s">
        <v>145</v>
      </c>
      <c r="C182" t="s">
        <v>19</v>
      </c>
      <c r="D182" t="s">
        <v>20</v>
      </c>
      <c r="E182" s="1">
        <v>345</v>
      </c>
      <c r="F182" s="1">
        <v>27.8</v>
      </c>
      <c r="G182" t="s">
        <v>29</v>
      </c>
    </row>
    <row r="183" spans="1:7">
      <c r="A183">
        <v>3529</v>
      </c>
      <c r="B183" t="s">
        <v>146</v>
      </c>
      <c r="C183" t="s">
        <v>19</v>
      </c>
      <c r="D183" t="s">
        <v>20</v>
      </c>
      <c r="E183" s="1">
        <v>345</v>
      </c>
      <c r="F183" s="1">
        <v>8.6</v>
      </c>
      <c r="G183" t="s">
        <v>29</v>
      </c>
    </row>
    <row r="184" spans="1:7">
      <c r="A184">
        <v>3530</v>
      </c>
      <c r="B184" t="s">
        <v>147</v>
      </c>
      <c r="C184" t="s">
        <v>19</v>
      </c>
      <c r="D184" t="s">
        <v>20</v>
      </c>
      <c r="E184" s="1">
        <v>345</v>
      </c>
      <c r="F184" s="1">
        <v>8.68</v>
      </c>
      <c r="G184" t="s">
        <v>29</v>
      </c>
    </row>
    <row r="185" spans="1:7">
      <c r="A185">
        <v>3531</v>
      </c>
      <c r="B185" t="s">
        <v>148</v>
      </c>
      <c r="C185" t="s">
        <v>20</v>
      </c>
      <c r="D185" t="s">
        <v>20</v>
      </c>
      <c r="E185" s="1">
        <v>345</v>
      </c>
      <c r="F185" s="1">
        <v>54.26</v>
      </c>
      <c r="G185" t="s">
        <v>29</v>
      </c>
    </row>
    <row r="186" spans="1:7">
      <c r="A186">
        <v>3533</v>
      </c>
      <c r="B186" t="s">
        <v>149</v>
      </c>
      <c r="C186" t="s">
        <v>19</v>
      </c>
      <c r="D186" t="s">
        <v>20</v>
      </c>
      <c r="E186" s="1">
        <v>345</v>
      </c>
      <c r="F186" s="1">
        <v>15.43</v>
      </c>
      <c r="G186" t="s">
        <v>29</v>
      </c>
    </row>
    <row r="187" spans="1:7">
      <c r="A187">
        <v>3535</v>
      </c>
      <c r="B187" t="s">
        <v>150</v>
      </c>
      <c r="C187" t="s">
        <v>19</v>
      </c>
      <c r="D187" t="s">
        <v>20</v>
      </c>
      <c r="E187" s="1">
        <v>345</v>
      </c>
      <c r="F187" s="1">
        <v>22.45</v>
      </c>
      <c r="G187" t="s">
        <v>29</v>
      </c>
    </row>
    <row r="188" spans="1:7">
      <c r="A188">
        <v>3537</v>
      </c>
      <c r="B188" t="s">
        <v>151</v>
      </c>
      <c r="C188" t="s">
        <v>19</v>
      </c>
      <c r="D188" t="s">
        <v>20</v>
      </c>
      <c r="E188" s="1">
        <v>230</v>
      </c>
      <c r="F188" s="1">
        <v>6.6</v>
      </c>
      <c r="G188" t="s">
        <v>29</v>
      </c>
    </row>
    <row r="189" spans="1:7">
      <c r="A189">
        <v>3538</v>
      </c>
      <c r="B189" t="s">
        <v>152</v>
      </c>
      <c r="C189" t="s">
        <v>19</v>
      </c>
      <c r="D189" t="s">
        <v>20</v>
      </c>
      <c r="E189" s="1">
        <v>345</v>
      </c>
      <c r="F189" s="1">
        <v>19.87</v>
      </c>
      <c r="G189" t="s">
        <v>29</v>
      </c>
    </row>
    <row r="190" spans="1:7">
      <c r="A190">
        <v>3539</v>
      </c>
      <c r="B190" t="s">
        <v>153</v>
      </c>
      <c r="C190" t="s">
        <v>19</v>
      </c>
      <c r="D190" t="s">
        <v>20</v>
      </c>
      <c r="E190" s="1">
        <v>345</v>
      </c>
      <c r="F190" s="1">
        <v>35.729999999999997</v>
      </c>
      <c r="G190" t="s">
        <v>29</v>
      </c>
    </row>
    <row r="191" spans="1:7">
      <c r="A191">
        <v>3541</v>
      </c>
      <c r="B191" t="s">
        <v>154</v>
      </c>
      <c r="C191" t="s">
        <v>19</v>
      </c>
      <c r="D191" t="s">
        <v>20</v>
      </c>
      <c r="E191" s="1">
        <v>230</v>
      </c>
      <c r="F191" s="1">
        <v>14.1</v>
      </c>
      <c r="G191" t="s">
        <v>29</v>
      </c>
    </row>
    <row r="192" spans="1:7">
      <c r="A192">
        <v>3542</v>
      </c>
      <c r="B192" t="s">
        <v>155</v>
      </c>
      <c r="C192" t="s">
        <v>19</v>
      </c>
      <c r="D192" t="s">
        <v>20</v>
      </c>
      <c r="E192" s="1">
        <v>345</v>
      </c>
      <c r="F192" s="1">
        <v>30.24</v>
      </c>
      <c r="G192" t="s">
        <v>29</v>
      </c>
    </row>
    <row r="193" spans="1:7">
      <c r="A193">
        <v>3543</v>
      </c>
      <c r="B193" t="s">
        <v>156</v>
      </c>
      <c r="C193" t="s">
        <v>19</v>
      </c>
      <c r="D193" t="s">
        <v>20</v>
      </c>
      <c r="E193" s="1">
        <v>345</v>
      </c>
      <c r="F193" s="1">
        <v>16.96</v>
      </c>
      <c r="G193" t="s">
        <v>29</v>
      </c>
    </row>
    <row r="194" spans="1:7">
      <c r="A194">
        <v>3545</v>
      </c>
      <c r="B194" t="s">
        <v>157</v>
      </c>
      <c r="C194" t="s">
        <v>19</v>
      </c>
      <c r="D194" t="s">
        <v>20</v>
      </c>
      <c r="E194" s="1">
        <v>345</v>
      </c>
      <c r="F194" s="1">
        <v>15.92</v>
      </c>
      <c r="G194" t="s">
        <v>29</v>
      </c>
    </row>
    <row r="195" spans="1:7">
      <c r="A195">
        <v>3546</v>
      </c>
      <c r="B195" t="s">
        <v>158</v>
      </c>
      <c r="C195" t="s">
        <v>19</v>
      </c>
      <c r="D195" t="s">
        <v>20</v>
      </c>
      <c r="E195" s="1">
        <v>345</v>
      </c>
      <c r="F195" s="1">
        <v>1.85</v>
      </c>
      <c r="G195" t="s">
        <v>29</v>
      </c>
    </row>
    <row r="196" spans="1:7">
      <c r="A196">
        <v>3547</v>
      </c>
      <c r="B196" t="s">
        <v>159</v>
      </c>
      <c r="C196" t="s">
        <v>19</v>
      </c>
      <c r="D196" t="s">
        <v>20</v>
      </c>
      <c r="E196" s="1">
        <v>345</v>
      </c>
      <c r="F196" s="1">
        <v>1.85</v>
      </c>
      <c r="G196" t="s">
        <v>29</v>
      </c>
    </row>
    <row r="197" spans="1:7">
      <c r="A197">
        <v>3548</v>
      </c>
      <c r="B197" t="s">
        <v>160</v>
      </c>
      <c r="C197" t="s">
        <v>19</v>
      </c>
      <c r="D197" t="s">
        <v>20</v>
      </c>
      <c r="E197" s="1">
        <v>345</v>
      </c>
      <c r="F197" s="1">
        <v>30.91</v>
      </c>
      <c r="G197" t="s">
        <v>29</v>
      </c>
    </row>
    <row r="198" spans="1:7">
      <c r="A198">
        <v>3549</v>
      </c>
      <c r="B198" t="s">
        <v>161</v>
      </c>
      <c r="C198" t="s">
        <v>19</v>
      </c>
      <c r="D198" t="s">
        <v>20</v>
      </c>
      <c r="E198" s="1">
        <v>345</v>
      </c>
      <c r="F198" s="1">
        <v>24.72</v>
      </c>
      <c r="G198" t="s">
        <v>29</v>
      </c>
    </row>
    <row r="199" spans="1:7">
      <c r="A199">
        <v>3551</v>
      </c>
      <c r="B199" t="s">
        <v>162</v>
      </c>
      <c r="C199" t="s">
        <v>19</v>
      </c>
      <c r="D199" t="s">
        <v>20</v>
      </c>
      <c r="E199" s="1">
        <v>345</v>
      </c>
      <c r="F199" s="1">
        <v>9.2200000000000006</v>
      </c>
      <c r="G199" t="s">
        <v>29</v>
      </c>
    </row>
    <row r="200" spans="1:7">
      <c r="A200">
        <v>3552</v>
      </c>
      <c r="B200" t="s">
        <v>163</v>
      </c>
      <c r="C200" t="s">
        <v>19</v>
      </c>
      <c r="D200" t="s">
        <v>20</v>
      </c>
      <c r="E200" s="1">
        <v>345</v>
      </c>
      <c r="F200" s="1">
        <v>15.5</v>
      </c>
      <c r="G200" t="s">
        <v>29</v>
      </c>
    </row>
    <row r="201" spans="1:7">
      <c r="A201">
        <v>3553</v>
      </c>
      <c r="B201" t="s">
        <v>164</v>
      </c>
      <c r="C201" t="s">
        <v>19</v>
      </c>
      <c r="D201" t="s">
        <v>20</v>
      </c>
      <c r="E201" s="1">
        <v>345</v>
      </c>
      <c r="F201" s="1">
        <v>20.22</v>
      </c>
      <c r="G201" t="s">
        <v>29</v>
      </c>
    </row>
    <row r="202" spans="1:7">
      <c r="A202">
        <v>3554</v>
      </c>
      <c r="B202" t="s">
        <v>165</v>
      </c>
      <c r="C202" t="s">
        <v>19</v>
      </c>
      <c r="D202" t="s">
        <v>20</v>
      </c>
      <c r="E202" s="1">
        <v>345</v>
      </c>
      <c r="F202" s="1">
        <v>24.69</v>
      </c>
      <c r="G202" t="s">
        <v>29</v>
      </c>
    </row>
    <row r="203" spans="1:7">
      <c r="A203">
        <v>3555</v>
      </c>
      <c r="B203" t="s">
        <v>166</v>
      </c>
      <c r="C203" t="s">
        <v>19</v>
      </c>
      <c r="D203" t="s">
        <v>20</v>
      </c>
      <c r="E203" s="1">
        <v>345</v>
      </c>
      <c r="F203" s="1">
        <v>45.26</v>
      </c>
      <c r="G203" t="s">
        <v>29</v>
      </c>
    </row>
    <row r="204" spans="1:7">
      <c r="A204">
        <v>3556</v>
      </c>
      <c r="B204" t="s">
        <v>167</v>
      </c>
      <c r="C204" t="s">
        <v>20</v>
      </c>
      <c r="D204" t="s">
        <v>20</v>
      </c>
      <c r="E204" s="1">
        <v>345</v>
      </c>
      <c r="F204" s="1">
        <v>56.7</v>
      </c>
      <c r="G204" t="s">
        <v>29</v>
      </c>
    </row>
    <row r="205" spans="1:7">
      <c r="A205">
        <v>3557</v>
      </c>
      <c r="B205" t="s">
        <v>168</v>
      </c>
      <c r="C205" t="s">
        <v>19</v>
      </c>
      <c r="D205" t="s">
        <v>20</v>
      </c>
      <c r="E205" s="1">
        <v>230</v>
      </c>
      <c r="F205" s="1">
        <v>9.23</v>
      </c>
      <c r="G205" t="s">
        <v>29</v>
      </c>
    </row>
    <row r="206" spans="1:7">
      <c r="A206">
        <v>3558</v>
      </c>
      <c r="B206" t="s">
        <v>169</v>
      </c>
      <c r="C206" t="s">
        <v>19</v>
      </c>
      <c r="D206" t="s">
        <v>20</v>
      </c>
      <c r="E206" s="1">
        <v>230</v>
      </c>
      <c r="F206" s="1">
        <v>14.22</v>
      </c>
      <c r="G206" t="s">
        <v>29</v>
      </c>
    </row>
    <row r="207" spans="1:7">
      <c r="A207">
        <v>3559</v>
      </c>
      <c r="B207" t="s">
        <v>170</v>
      </c>
      <c r="C207" t="s">
        <v>19</v>
      </c>
      <c r="D207" t="s">
        <v>20</v>
      </c>
      <c r="E207" s="1">
        <v>230</v>
      </c>
      <c r="F207" s="1">
        <v>10.86</v>
      </c>
      <c r="G207" t="s">
        <v>29</v>
      </c>
    </row>
    <row r="208" spans="1:7">
      <c r="A208">
        <v>3560</v>
      </c>
      <c r="B208" t="s">
        <v>171</v>
      </c>
      <c r="C208" t="s">
        <v>19</v>
      </c>
      <c r="D208" t="s">
        <v>20</v>
      </c>
      <c r="E208" s="1">
        <v>230</v>
      </c>
      <c r="F208" s="1">
        <v>7.8</v>
      </c>
      <c r="G208" t="s">
        <v>29</v>
      </c>
    </row>
    <row r="209" spans="1:7">
      <c r="A209">
        <v>3562</v>
      </c>
      <c r="B209" t="s">
        <v>172</v>
      </c>
      <c r="C209" t="s">
        <v>19</v>
      </c>
      <c r="D209" t="s">
        <v>20</v>
      </c>
      <c r="E209" s="1">
        <v>230</v>
      </c>
      <c r="F209" s="1">
        <v>9.7799999999999994</v>
      </c>
      <c r="G209" t="s">
        <v>29</v>
      </c>
    </row>
    <row r="210" spans="1:7">
      <c r="A210">
        <v>3564</v>
      </c>
      <c r="B210" t="s">
        <v>173</v>
      </c>
      <c r="C210" t="s">
        <v>19</v>
      </c>
      <c r="D210" t="s">
        <v>20</v>
      </c>
      <c r="E210" s="1">
        <v>230</v>
      </c>
      <c r="F210" s="1">
        <v>4.41</v>
      </c>
      <c r="G210" t="s">
        <v>29</v>
      </c>
    </row>
    <row r="211" spans="1:7">
      <c r="A211">
        <v>3565</v>
      </c>
      <c r="B211" t="s">
        <v>174</v>
      </c>
      <c r="C211" t="s">
        <v>19</v>
      </c>
      <c r="D211" t="s">
        <v>20</v>
      </c>
      <c r="E211" s="1">
        <v>345</v>
      </c>
      <c r="F211" s="1">
        <v>2.86</v>
      </c>
      <c r="G211" t="s">
        <v>29</v>
      </c>
    </row>
    <row r="212" spans="1:7">
      <c r="A212">
        <v>3566</v>
      </c>
      <c r="B212" t="s">
        <v>174</v>
      </c>
      <c r="C212" t="s">
        <v>19</v>
      </c>
      <c r="D212" t="s">
        <v>20</v>
      </c>
      <c r="E212" s="1">
        <v>230</v>
      </c>
      <c r="F212" s="1">
        <v>9.31</v>
      </c>
      <c r="G212" t="s">
        <v>29</v>
      </c>
    </row>
    <row r="213" spans="1:7">
      <c r="A213">
        <v>3567</v>
      </c>
      <c r="B213" t="s">
        <v>175</v>
      </c>
      <c r="C213" t="s">
        <v>19</v>
      </c>
      <c r="D213" t="s">
        <v>20</v>
      </c>
      <c r="E213" s="1">
        <v>230</v>
      </c>
      <c r="F213" s="1">
        <v>9.86</v>
      </c>
      <c r="G213" t="s">
        <v>29</v>
      </c>
    </row>
    <row r="214" spans="1:7">
      <c r="A214">
        <v>3568</v>
      </c>
      <c r="B214" t="s">
        <v>176</v>
      </c>
      <c r="C214" t="s">
        <v>19</v>
      </c>
      <c r="D214" t="s">
        <v>20</v>
      </c>
      <c r="E214" s="1">
        <v>345</v>
      </c>
      <c r="F214" s="1">
        <v>7.3</v>
      </c>
      <c r="G214" t="s">
        <v>29</v>
      </c>
    </row>
    <row r="215" spans="1:7">
      <c r="A215">
        <v>3569</v>
      </c>
      <c r="B215" t="s">
        <v>177</v>
      </c>
      <c r="C215" t="s">
        <v>80</v>
      </c>
      <c r="D215" t="s">
        <v>20</v>
      </c>
      <c r="E215" s="1">
        <v>345</v>
      </c>
      <c r="F215" s="1">
        <v>62.4</v>
      </c>
      <c r="G215" t="s">
        <v>29</v>
      </c>
    </row>
    <row r="216" spans="1:7">
      <c r="A216">
        <v>3571</v>
      </c>
      <c r="B216" t="s">
        <v>178</v>
      </c>
      <c r="C216" t="s">
        <v>80</v>
      </c>
      <c r="D216" t="s">
        <v>20</v>
      </c>
      <c r="E216" s="1">
        <v>345</v>
      </c>
      <c r="F216" s="1">
        <v>40.049999999999997</v>
      </c>
      <c r="G216" t="s">
        <v>29</v>
      </c>
    </row>
    <row r="217" spans="1:7">
      <c r="A217">
        <v>3572</v>
      </c>
      <c r="B217" t="s">
        <v>179</v>
      </c>
      <c r="C217" t="s">
        <v>80</v>
      </c>
      <c r="D217" t="s">
        <v>20</v>
      </c>
      <c r="E217" s="1">
        <v>345</v>
      </c>
      <c r="F217" s="1">
        <v>0.62</v>
      </c>
      <c r="G217" t="s">
        <v>29</v>
      </c>
    </row>
    <row r="218" spans="1:7">
      <c r="A218">
        <v>3573</v>
      </c>
      <c r="B218" t="s">
        <v>180</v>
      </c>
      <c r="C218" t="s">
        <v>80</v>
      </c>
      <c r="D218" t="s">
        <v>20</v>
      </c>
      <c r="E218" s="1">
        <v>345</v>
      </c>
      <c r="F218" s="1">
        <v>87</v>
      </c>
      <c r="G218" t="s">
        <v>29</v>
      </c>
    </row>
    <row r="219" spans="1:7">
      <c r="A219">
        <v>3574</v>
      </c>
      <c r="B219" t="s">
        <v>181</v>
      </c>
      <c r="C219" t="s">
        <v>80</v>
      </c>
      <c r="D219" t="s">
        <v>20</v>
      </c>
      <c r="E219" s="1">
        <v>345</v>
      </c>
      <c r="F219" s="1">
        <v>60.63</v>
      </c>
      <c r="G219" t="s">
        <v>29</v>
      </c>
    </row>
    <row r="220" spans="1:7">
      <c r="A220">
        <v>3576</v>
      </c>
      <c r="B220" t="s">
        <v>182</v>
      </c>
      <c r="C220" t="s">
        <v>80</v>
      </c>
      <c r="D220" t="s">
        <v>20</v>
      </c>
      <c r="E220" s="1">
        <v>345</v>
      </c>
      <c r="F220" s="1">
        <v>13.89</v>
      </c>
      <c r="G220" t="s">
        <v>29</v>
      </c>
    </row>
    <row r="221" spans="1:7">
      <c r="A221">
        <v>3669</v>
      </c>
      <c r="B221" t="s">
        <v>183</v>
      </c>
      <c r="C221" t="s">
        <v>125</v>
      </c>
      <c r="D221" t="s">
        <v>125</v>
      </c>
      <c r="E221" s="1">
        <v>345</v>
      </c>
      <c r="F221" s="1">
        <v>10.86</v>
      </c>
      <c r="G221" t="s">
        <v>29</v>
      </c>
    </row>
    <row r="222" spans="1:7">
      <c r="A222">
        <v>3676</v>
      </c>
      <c r="B222" t="s">
        <v>184</v>
      </c>
      <c r="C222" t="s">
        <v>125</v>
      </c>
      <c r="D222" t="s">
        <v>125</v>
      </c>
      <c r="E222" s="1">
        <v>345</v>
      </c>
      <c r="F222" s="1">
        <v>37.72</v>
      </c>
      <c r="G222" t="s">
        <v>29</v>
      </c>
    </row>
    <row r="223" spans="1:7">
      <c r="A223">
        <v>3679</v>
      </c>
      <c r="B223" t="s">
        <v>185</v>
      </c>
      <c r="C223" t="s">
        <v>125</v>
      </c>
      <c r="D223" t="s">
        <v>125</v>
      </c>
      <c r="E223" s="1">
        <v>345</v>
      </c>
      <c r="F223" s="1">
        <v>53.54</v>
      </c>
      <c r="G223" t="s">
        <v>29</v>
      </c>
    </row>
    <row r="224" spans="1:7">
      <c r="A224">
        <v>3690</v>
      </c>
      <c r="B224" t="s">
        <v>186</v>
      </c>
      <c r="C224" t="s">
        <v>125</v>
      </c>
      <c r="D224" t="s">
        <v>125</v>
      </c>
      <c r="E224" s="1">
        <v>345</v>
      </c>
      <c r="F224" s="1">
        <v>3.75</v>
      </c>
      <c r="G224" t="s">
        <v>29</v>
      </c>
    </row>
    <row r="225" spans="1:7">
      <c r="A225">
        <v>3691</v>
      </c>
      <c r="B225" t="s">
        <v>187</v>
      </c>
      <c r="C225" t="s">
        <v>125</v>
      </c>
      <c r="D225" t="s">
        <v>125</v>
      </c>
      <c r="E225" s="1">
        <v>345</v>
      </c>
      <c r="F225" s="1">
        <v>51.81</v>
      </c>
      <c r="G225" t="s">
        <v>29</v>
      </c>
    </row>
    <row r="226" spans="1:7">
      <c r="A226">
        <v>3692</v>
      </c>
      <c r="B226" t="s">
        <v>188</v>
      </c>
      <c r="C226" t="s">
        <v>125</v>
      </c>
      <c r="D226" t="s">
        <v>125</v>
      </c>
      <c r="E226" s="1">
        <v>345</v>
      </c>
      <c r="F226" s="1">
        <v>11.88</v>
      </c>
      <c r="G226" t="s">
        <v>29</v>
      </c>
    </row>
    <row r="227" spans="1:7">
      <c r="A227">
        <v>3699</v>
      </c>
      <c r="B227" t="s">
        <v>189</v>
      </c>
      <c r="C227" t="s">
        <v>125</v>
      </c>
      <c r="D227" t="s">
        <v>125</v>
      </c>
      <c r="E227" s="1">
        <v>345</v>
      </c>
      <c r="F227" s="1">
        <v>1.72</v>
      </c>
      <c r="G227" t="s">
        <v>29</v>
      </c>
    </row>
    <row r="228" spans="1:7">
      <c r="A228">
        <v>3700</v>
      </c>
      <c r="B228" t="s">
        <v>189</v>
      </c>
      <c r="C228" t="s">
        <v>125</v>
      </c>
      <c r="D228" t="s">
        <v>125</v>
      </c>
      <c r="E228" s="1">
        <v>345</v>
      </c>
      <c r="F228" s="1">
        <v>1.1599999999999999</v>
      </c>
      <c r="G228" t="s">
        <v>29</v>
      </c>
    </row>
    <row r="229" spans="1:7">
      <c r="A229">
        <v>3704</v>
      </c>
      <c r="B229" t="s">
        <v>190</v>
      </c>
      <c r="C229" t="s">
        <v>125</v>
      </c>
      <c r="D229" t="s">
        <v>125</v>
      </c>
      <c r="E229" s="1">
        <v>345</v>
      </c>
      <c r="F229" s="1">
        <v>34.979999999999997</v>
      </c>
      <c r="G229">
        <v>2010</v>
      </c>
    </row>
    <row r="230" spans="1:7">
      <c r="A230">
        <v>3758</v>
      </c>
      <c r="B230" t="s">
        <v>191</v>
      </c>
      <c r="C230" t="s">
        <v>192</v>
      </c>
      <c r="D230" t="s">
        <v>193</v>
      </c>
      <c r="E230" s="1">
        <v>345</v>
      </c>
      <c r="F230" s="1">
        <v>37.299999999999997</v>
      </c>
      <c r="G230" t="s">
        <v>29</v>
      </c>
    </row>
    <row r="231" spans="1:7">
      <c r="A231">
        <v>3759</v>
      </c>
      <c r="B231" t="s">
        <v>194</v>
      </c>
      <c r="C231" t="s">
        <v>192</v>
      </c>
      <c r="D231" t="s">
        <v>193</v>
      </c>
      <c r="E231" s="1">
        <v>345</v>
      </c>
      <c r="F231" s="1">
        <v>83.24</v>
      </c>
      <c r="G231" t="s">
        <v>29</v>
      </c>
    </row>
    <row r="232" spans="1:7">
      <c r="A232">
        <v>3763</v>
      </c>
      <c r="B232" t="s">
        <v>195</v>
      </c>
      <c r="C232" t="s">
        <v>192</v>
      </c>
      <c r="D232" t="s">
        <v>193</v>
      </c>
      <c r="E232" s="1">
        <v>345</v>
      </c>
      <c r="F232" s="1">
        <v>82.99</v>
      </c>
      <c r="G232" t="s">
        <v>29</v>
      </c>
    </row>
    <row r="233" spans="1:7">
      <c r="A233">
        <v>3770</v>
      </c>
      <c r="B233" t="s">
        <v>196</v>
      </c>
      <c r="C233" t="s">
        <v>192</v>
      </c>
      <c r="D233" t="s">
        <v>193</v>
      </c>
      <c r="E233" s="1">
        <v>345</v>
      </c>
      <c r="F233" s="1">
        <v>38.64</v>
      </c>
      <c r="G233" t="s">
        <v>29</v>
      </c>
    </row>
    <row r="234" spans="1:7">
      <c r="A234">
        <v>3775</v>
      </c>
      <c r="B234" t="s">
        <v>197</v>
      </c>
      <c r="C234" t="s">
        <v>192</v>
      </c>
      <c r="D234" t="s">
        <v>193</v>
      </c>
      <c r="E234" s="1">
        <v>345</v>
      </c>
      <c r="F234" s="1">
        <v>30.81</v>
      </c>
      <c r="G234" t="s">
        <v>29</v>
      </c>
    </row>
    <row r="235" spans="1:7">
      <c r="A235">
        <v>3776</v>
      </c>
      <c r="B235" t="s">
        <v>198</v>
      </c>
      <c r="C235" t="s">
        <v>192</v>
      </c>
      <c r="D235" t="s">
        <v>193</v>
      </c>
      <c r="E235" s="1">
        <v>345</v>
      </c>
      <c r="F235" s="1">
        <v>11.12</v>
      </c>
      <c r="G235" t="s">
        <v>29</v>
      </c>
    </row>
    <row r="236" spans="1:7">
      <c r="A236">
        <v>3777</v>
      </c>
      <c r="B236" t="s">
        <v>199</v>
      </c>
      <c r="C236" t="s">
        <v>192</v>
      </c>
      <c r="D236" t="s">
        <v>193</v>
      </c>
      <c r="E236" s="1">
        <v>345</v>
      </c>
      <c r="F236" s="1">
        <v>51.6</v>
      </c>
      <c r="G236" t="s">
        <v>29</v>
      </c>
    </row>
    <row r="237" spans="1:7">
      <c r="A237">
        <v>3778</v>
      </c>
      <c r="B237" t="s">
        <v>200</v>
      </c>
      <c r="C237" t="s">
        <v>192</v>
      </c>
      <c r="D237" t="s">
        <v>193</v>
      </c>
      <c r="E237" s="1">
        <v>230</v>
      </c>
      <c r="F237" s="1">
        <v>31.8</v>
      </c>
      <c r="G237" t="s">
        <v>29</v>
      </c>
    </row>
    <row r="238" spans="1:7">
      <c r="A238">
        <v>3779</v>
      </c>
      <c r="B238" t="s">
        <v>201</v>
      </c>
      <c r="C238" t="s">
        <v>192</v>
      </c>
      <c r="D238" t="s">
        <v>193</v>
      </c>
      <c r="E238" s="1">
        <v>230</v>
      </c>
      <c r="F238" s="1">
        <v>47.22</v>
      </c>
      <c r="G238" t="s">
        <v>29</v>
      </c>
    </row>
    <row r="239" spans="1:7">
      <c r="A239">
        <v>3780</v>
      </c>
      <c r="B239" t="s">
        <v>202</v>
      </c>
      <c r="C239" t="s">
        <v>192</v>
      </c>
      <c r="D239" t="s">
        <v>193</v>
      </c>
      <c r="E239" s="1">
        <v>230</v>
      </c>
      <c r="F239" s="1">
        <v>47.22</v>
      </c>
      <c r="G239" t="s">
        <v>29</v>
      </c>
    </row>
    <row r="240" spans="1:7">
      <c r="A240">
        <v>3793</v>
      </c>
      <c r="B240" t="s">
        <v>203</v>
      </c>
      <c r="C240" t="s">
        <v>192</v>
      </c>
      <c r="D240" t="s">
        <v>193</v>
      </c>
      <c r="E240" s="1">
        <v>230</v>
      </c>
      <c r="F240" s="1">
        <v>62.39</v>
      </c>
      <c r="G240" t="s">
        <v>29</v>
      </c>
    </row>
    <row r="241" spans="1:7">
      <c r="A241">
        <v>3838</v>
      </c>
      <c r="B241" t="s">
        <v>204</v>
      </c>
      <c r="C241" t="s">
        <v>205</v>
      </c>
      <c r="D241" t="s">
        <v>206</v>
      </c>
      <c r="E241" s="1">
        <v>230</v>
      </c>
      <c r="F241" s="1">
        <v>11</v>
      </c>
      <c r="G241">
        <v>2013</v>
      </c>
    </row>
    <row r="242" spans="1:7">
      <c r="A242">
        <v>3848</v>
      </c>
      <c r="B242" t="s">
        <v>207</v>
      </c>
      <c r="C242" t="s">
        <v>208</v>
      </c>
      <c r="D242" t="s">
        <v>206</v>
      </c>
      <c r="E242" s="1">
        <v>161</v>
      </c>
      <c r="F242" s="1">
        <v>21</v>
      </c>
      <c r="G242">
        <v>2012</v>
      </c>
    </row>
    <row r="243" spans="1:7">
      <c r="A243">
        <v>3854</v>
      </c>
      <c r="B243" t="s">
        <v>209</v>
      </c>
      <c r="C243" t="s">
        <v>210</v>
      </c>
      <c r="D243" t="s">
        <v>210</v>
      </c>
      <c r="E243" s="1">
        <v>345</v>
      </c>
      <c r="F243" s="1">
        <v>33.619999999999997</v>
      </c>
      <c r="G243" t="s">
        <v>29</v>
      </c>
    </row>
    <row r="244" spans="1:7">
      <c r="A244">
        <v>3860</v>
      </c>
      <c r="B244" t="s">
        <v>211</v>
      </c>
      <c r="C244" t="s">
        <v>210</v>
      </c>
      <c r="D244" t="s">
        <v>210</v>
      </c>
      <c r="E244" s="1">
        <v>345</v>
      </c>
      <c r="F244" s="1">
        <v>134.9</v>
      </c>
      <c r="G244" t="s">
        <v>29</v>
      </c>
    </row>
    <row r="245" spans="1:7">
      <c r="A245">
        <v>3861</v>
      </c>
      <c r="B245" t="s">
        <v>212</v>
      </c>
      <c r="C245" t="s">
        <v>210</v>
      </c>
      <c r="D245" t="s">
        <v>210</v>
      </c>
      <c r="E245" s="1">
        <v>345</v>
      </c>
      <c r="F245" s="1">
        <v>76.3</v>
      </c>
      <c r="G245" t="s">
        <v>29</v>
      </c>
    </row>
    <row r="246" spans="1:7">
      <c r="A246">
        <v>3862</v>
      </c>
      <c r="B246" t="s">
        <v>213</v>
      </c>
      <c r="C246" t="s">
        <v>210</v>
      </c>
      <c r="D246" t="s">
        <v>210</v>
      </c>
      <c r="E246" s="1">
        <v>765</v>
      </c>
      <c r="F246" s="1">
        <v>36.9</v>
      </c>
      <c r="G246" t="s">
        <v>29</v>
      </c>
    </row>
    <row r="247" spans="1:7">
      <c r="A247">
        <v>3863</v>
      </c>
      <c r="B247" t="s">
        <v>214</v>
      </c>
      <c r="C247" t="s">
        <v>210</v>
      </c>
      <c r="D247" t="s">
        <v>210</v>
      </c>
      <c r="E247" s="1">
        <v>345</v>
      </c>
      <c r="F247" s="1">
        <v>31.82</v>
      </c>
      <c r="G247" t="s">
        <v>29</v>
      </c>
    </row>
    <row r="248" spans="1:7">
      <c r="A248">
        <v>3864</v>
      </c>
      <c r="B248" t="s">
        <v>215</v>
      </c>
      <c r="C248" t="s">
        <v>210</v>
      </c>
      <c r="D248" t="s">
        <v>210</v>
      </c>
      <c r="E248" s="1">
        <v>345</v>
      </c>
      <c r="F248" s="1">
        <v>46.1</v>
      </c>
      <c r="G248" t="s">
        <v>29</v>
      </c>
    </row>
    <row r="249" spans="1:7">
      <c r="A249">
        <v>3874</v>
      </c>
      <c r="B249" t="s">
        <v>216</v>
      </c>
      <c r="C249" t="s">
        <v>210</v>
      </c>
      <c r="D249" t="s">
        <v>210</v>
      </c>
      <c r="E249" s="1">
        <v>345</v>
      </c>
      <c r="F249" s="1">
        <v>8.3000000000000007</v>
      </c>
      <c r="G249" t="s">
        <v>29</v>
      </c>
    </row>
    <row r="250" spans="1:7">
      <c r="A250">
        <v>3919</v>
      </c>
      <c r="B250" t="s">
        <v>217</v>
      </c>
      <c r="C250" t="s">
        <v>133</v>
      </c>
      <c r="D250" t="s">
        <v>218</v>
      </c>
      <c r="E250" s="1">
        <v>345</v>
      </c>
      <c r="F250" s="1">
        <v>13.37</v>
      </c>
      <c r="G250" t="s">
        <v>29</v>
      </c>
    </row>
    <row r="251" spans="1:7">
      <c r="A251">
        <v>3920</v>
      </c>
      <c r="B251" t="s">
        <v>219</v>
      </c>
      <c r="C251" t="s">
        <v>133</v>
      </c>
      <c r="D251" t="s">
        <v>218</v>
      </c>
      <c r="E251" s="1">
        <v>345</v>
      </c>
      <c r="F251" s="1">
        <v>13.64</v>
      </c>
      <c r="G251" t="s">
        <v>29</v>
      </c>
    </row>
    <row r="252" spans="1:7">
      <c r="A252">
        <v>3921</v>
      </c>
      <c r="B252" t="s">
        <v>220</v>
      </c>
      <c r="C252" t="s">
        <v>133</v>
      </c>
      <c r="D252" t="s">
        <v>218</v>
      </c>
      <c r="E252" s="1">
        <v>345</v>
      </c>
      <c r="F252" s="1">
        <v>116.14</v>
      </c>
      <c r="G252" t="s">
        <v>29</v>
      </c>
    </row>
    <row r="253" spans="1:7">
      <c r="A253">
        <v>3922</v>
      </c>
      <c r="B253" t="s">
        <v>221</v>
      </c>
      <c r="C253" t="s">
        <v>133</v>
      </c>
      <c r="D253" t="s">
        <v>218</v>
      </c>
      <c r="E253" s="1">
        <v>345</v>
      </c>
      <c r="F253" s="1">
        <v>14.49</v>
      </c>
      <c r="G253" t="s">
        <v>29</v>
      </c>
    </row>
    <row r="254" spans="1:7">
      <c r="A254">
        <v>3923</v>
      </c>
      <c r="B254" t="s">
        <v>222</v>
      </c>
      <c r="C254" t="s">
        <v>133</v>
      </c>
      <c r="D254" t="s">
        <v>218</v>
      </c>
      <c r="E254" s="1">
        <v>345</v>
      </c>
      <c r="F254" s="1">
        <v>71.290000000000006</v>
      </c>
      <c r="G254" t="s">
        <v>29</v>
      </c>
    </row>
    <row r="255" spans="1:7">
      <c r="A255">
        <v>3924</v>
      </c>
      <c r="B255" t="s">
        <v>223</v>
      </c>
      <c r="C255" t="s">
        <v>133</v>
      </c>
      <c r="D255" t="s">
        <v>218</v>
      </c>
      <c r="E255" s="1">
        <v>345</v>
      </c>
      <c r="F255" s="1">
        <v>52.36</v>
      </c>
      <c r="G255" t="s">
        <v>29</v>
      </c>
    </row>
    <row r="256" spans="1:7">
      <c r="A256">
        <v>3925</v>
      </c>
      <c r="B256" t="s">
        <v>224</v>
      </c>
      <c r="C256" t="s">
        <v>133</v>
      </c>
      <c r="D256" t="s">
        <v>218</v>
      </c>
      <c r="E256" s="1">
        <v>345</v>
      </c>
      <c r="F256" s="1">
        <v>1.28</v>
      </c>
      <c r="G256" t="s">
        <v>29</v>
      </c>
    </row>
    <row r="257" spans="1:7">
      <c r="A257">
        <v>3926</v>
      </c>
      <c r="B257" t="s">
        <v>225</v>
      </c>
      <c r="C257" t="s">
        <v>133</v>
      </c>
      <c r="D257" t="s">
        <v>218</v>
      </c>
      <c r="E257" s="1">
        <v>345</v>
      </c>
      <c r="F257" s="1">
        <v>8.66</v>
      </c>
      <c r="G257" t="s">
        <v>29</v>
      </c>
    </row>
    <row r="258" spans="1:7">
      <c r="A258">
        <v>3928</v>
      </c>
      <c r="B258" t="s">
        <v>226</v>
      </c>
      <c r="C258" t="s">
        <v>133</v>
      </c>
      <c r="D258" t="s">
        <v>218</v>
      </c>
      <c r="E258" s="1">
        <v>345</v>
      </c>
      <c r="F258" s="1">
        <v>16.32</v>
      </c>
      <c r="G258" t="s">
        <v>29</v>
      </c>
    </row>
    <row r="259" spans="1:7">
      <c r="A259">
        <v>3929</v>
      </c>
      <c r="B259" t="s">
        <v>227</v>
      </c>
      <c r="C259" t="s">
        <v>133</v>
      </c>
      <c r="D259" t="s">
        <v>218</v>
      </c>
      <c r="E259" s="1">
        <v>345</v>
      </c>
      <c r="F259" s="1">
        <v>49.91</v>
      </c>
      <c r="G259" t="s">
        <v>29</v>
      </c>
    </row>
    <row r="260" spans="1:7">
      <c r="A260">
        <v>3930</v>
      </c>
      <c r="B260" t="s">
        <v>228</v>
      </c>
      <c r="C260" t="s">
        <v>133</v>
      </c>
      <c r="D260" t="s">
        <v>218</v>
      </c>
      <c r="E260" s="1">
        <v>345</v>
      </c>
      <c r="F260" s="1">
        <v>21.5</v>
      </c>
      <c r="G260" t="s">
        <v>29</v>
      </c>
    </row>
    <row r="261" spans="1:7">
      <c r="A261">
        <v>3931</v>
      </c>
      <c r="B261" t="s">
        <v>229</v>
      </c>
      <c r="C261" t="s">
        <v>133</v>
      </c>
      <c r="D261" t="s">
        <v>218</v>
      </c>
      <c r="E261" s="1">
        <v>345</v>
      </c>
      <c r="F261" s="1">
        <v>14.62</v>
      </c>
      <c r="G261" t="s">
        <v>29</v>
      </c>
    </row>
    <row r="262" spans="1:7">
      <c r="A262">
        <v>3932</v>
      </c>
      <c r="B262" t="s">
        <v>230</v>
      </c>
      <c r="C262" t="s">
        <v>133</v>
      </c>
      <c r="D262" t="s">
        <v>218</v>
      </c>
      <c r="E262" s="1">
        <v>345</v>
      </c>
      <c r="F262" s="1">
        <v>10.02</v>
      </c>
      <c r="G262" t="s">
        <v>29</v>
      </c>
    </row>
    <row r="263" spans="1:7">
      <c r="A263">
        <v>3933</v>
      </c>
      <c r="B263" t="s">
        <v>231</v>
      </c>
      <c r="C263" t="s">
        <v>20</v>
      </c>
      <c r="D263" t="s">
        <v>20</v>
      </c>
      <c r="E263" s="1">
        <v>345</v>
      </c>
      <c r="F263" s="1">
        <v>23.54</v>
      </c>
      <c r="G263" t="s">
        <v>29</v>
      </c>
    </row>
    <row r="264" spans="1:7">
      <c r="A264">
        <v>3934</v>
      </c>
      <c r="B264" t="s">
        <v>232</v>
      </c>
      <c r="C264" t="s">
        <v>133</v>
      </c>
      <c r="D264" t="s">
        <v>218</v>
      </c>
      <c r="E264" s="1">
        <v>345</v>
      </c>
      <c r="F264" s="1">
        <v>9.3800000000000008</v>
      </c>
      <c r="G264" t="s">
        <v>29</v>
      </c>
    </row>
    <row r="265" spans="1:7">
      <c r="A265">
        <v>3935</v>
      </c>
      <c r="B265" t="s">
        <v>233</v>
      </c>
      <c r="C265" t="s">
        <v>133</v>
      </c>
      <c r="D265" t="s">
        <v>218</v>
      </c>
      <c r="E265" s="1">
        <v>345</v>
      </c>
      <c r="F265" s="1">
        <v>97.13</v>
      </c>
      <c r="G265" t="s">
        <v>29</v>
      </c>
    </row>
    <row r="266" spans="1:7">
      <c r="A266">
        <v>3936</v>
      </c>
      <c r="B266" t="s">
        <v>234</v>
      </c>
      <c r="C266" t="s">
        <v>133</v>
      </c>
      <c r="D266" t="s">
        <v>218</v>
      </c>
      <c r="E266" s="1">
        <v>345</v>
      </c>
      <c r="F266" s="1">
        <v>61.66</v>
      </c>
      <c r="G266" t="s">
        <v>29</v>
      </c>
    </row>
    <row r="267" spans="1:7">
      <c r="A267">
        <v>3937</v>
      </c>
      <c r="B267" t="s">
        <v>235</v>
      </c>
      <c r="C267" t="s">
        <v>133</v>
      </c>
      <c r="D267" t="s">
        <v>218</v>
      </c>
      <c r="E267" s="1">
        <v>345</v>
      </c>
      <c r="F267" s="1">
        <v>7.64</v>
      </c>
      <c r="G267" t="s">
        <v>29</v>
      </c>
    </row>
    <row r="268" spans="1:7">
      <c r="A268">
        <v>3938</v>
      </c>
      <c r="B268" t="s">
        <v>236</v>
      </c>
      <c r="C268" t="s">
        <v>133</v>
      </c>
      <c r="D268" t="s">
        <v>218</v>
      </c>
      <c r="E268" s="1">
        <v>345</v>
      </c>
      <c r="F268" s="1">
        <v>12.68</v>
      </c>
      <c r="G268" t="s">
        <v>29</v>
      </c>
    </row>
    <row r="269" spans="1:7">
      <c r="A269">
        <v>3939</v>
      </c>
      <c r="B269" t="s">
        <v>237</v>
      </c>
      <c r="C269" t="s">
        <v>133</v>
      </c>
      <c r="D269" t="s">
        <v>218</v>
      </c>
      <c r="E269" s="1">
        <v>345</v>
      </c>
      <c r="F269" s="1">
        <v>2.41</v>
      </c>
      <c r="G269" t="s">
        <v>29</v>
      </c>
    </row>
    <row r="270" spans="1:7">
      <c r="A270">
        <v>3940</v>
      </c>
      <c r="B270" t="s">
        <v>238</v>
      </c>
      <c r="C270" t="s">
        <v>133</v>
      </c>
      <c r="D270" t="s">
        <v>218</v>
      </c>
      <c r="E270" s="1">
        <v>345</v>
      </c>
      <c r="F270" s="1">
        <v>55.71</v>
      </c>
      <c r="G270" t="s">
        <v>29</v>
      </c>
    </row>
    <row r="271" spans="1:7">
      <c r="A271">
        <v>3941</v>
      </c>
      <c r="B271" t="s">
        <v>239</v>
      </c>
      <c r="C271" t="s">
        <v>133</v>
      </c>
      <c r="D271" t="s">
        <v>218</v>
      </c>
      <c r="E271" s="1">
        <v>345</v>
      </c>
      <c r="F271" s="1">
        <v>0.05</v>
      </c>
      <c r="G271" t="s">
        <v>29</v>
      </c>
    </row>
    <row r="272" spans="1:7">
      <c r="A272">
        <v>3942</v>
      </c>
      <c r="B272" t="s">
        <v>240</v>
      </c>
      <c r="C272" t="s">
        <v>133</v>
      </c>
      <c r="D272" t="s">
        <v>218</v>
      </c>
      <c r="E272" s="1">
        <v>345</v>
      </c>
      <c r="F272" s="1">
        <v>0.05</v>
      </c>
      <c r="G272" t="s">
        <v>29</v>
      </c>
    </row>
    <row r="273" spans="1:7">
      <c r="A273">
        <v>3943</v>
      </c>
      <c r="B273" t="s">
        <v>241</v>
      </c>
      <c r="C273" t="s">
        <v>133</v>
      </c>
      <c r="D273" t="s">
        <v>218</v>
      </c>
      <c r="E273" s="1">
        <v>345</v>
      </c>
      <c r="F273" s="1">
        <v>13.15</v>
      </c>
      <c r="G273" t="s">
        <v>29</v>
      </c>
    </row>
    <row r="274" spans="1:7">
      <c r="A274">
        <v>3944</v>
      </c>
      <c r="B274" t="s">
        <v>242</v>
      </c>
      <c r="C274" t="s">
        <v>133</v>
      </c>
      <c r="D274" t="s">
        <v>218</v>
      </c>
      <c r="E274" s="1">
        <v>345</v>
      </c>
      <c r="F274" s="1">
        <v>47.54</v>
      </c>
      <c r="G274" t="s">
        <v>29</v>
      </c>
    </row>
    <row r="275" spans="1:7">
      <c r="A275">
        <v>3945</v>
      </c>
      <c r="B275" t="s">
        <v>243</v>
      </c>
      <c r="C275" t="s">
        <v>133</v>
      </c>
      <c r="D275" t="s">
        <v>218</v>
      </c>
      <c r="E275" s="1">
        <v>345</v>
      </c>
      <c r="F275" s="1">
        <v>23.92</v>
      </c>
      <c r="G275" t="s">
        <v>29</v>
      </c>
    </row>
    <row r="276" spans="1:7">
      <c r="A276">
        <v>3946</v>
      </c>
      <c r="B276" t="s">
        <v>244</v>
      </c>
      <c r="C276" t="s">
        <v>133</v>
      </c>
      <c r="D276" t="s">
        <v>218</v>
      </c>
      <c r="E276" s="1">
        <v>345</v>
      </c>
      <c r="F276" s="1">
        <v>25.64</v>
      </c>
      <c r="G276" t="s">
        <v>29</v>
      </c>
    </row>
    <row r="277" spans="1:7">
      <c r="A277">
        <v>3947</v>
      </c>
      <c r="B277" t="s">
        <v>245</v>
      </c>
      <c r="C277" t="s">
        <v>133</v>
      </c>
      <c r="D277" t="s">
        <v>218</v>
      </c>
      <c r="E277" s="1">
        <v>345</v>
      </c>
      <c r="F277" s="1">
        <v>6.16</v>
      </c>
      <c r="G277" t="s">
        <v>29</v>
      </c>
    </row>
    <row r="278" spans="1:7">
      <c r="A278">
        <v>3948</v>
      </c>
      <c r="B278" t="s">
        <v>135</v>
      </c>
      <c r="C278" t="s">
        <v>133</v>
      </c>
      <c r="D278" t="s">
        <v>218</v>
      </c>
      <c r="E278" s="1">
        <v>345</v>
      </c>
      <c r="F278" s="1">
        <v>18.12</v>
      </c>
      <c r="G278" t="s">
        <v>29</v>
      </c>
    </row>
    <row r="279" spans="1:7">
      <c r="A279">
        <v>3949</v>
      </c>
      <c r="B279" t="s">
        <v>246</v>
      </c>
      <c r="C279" t="s">
        <v>133</v>
      </c>
      <c r="D279" t="s">
        <v>218</v>
      </c>
      <c r="E279" s="1">
        <v>345</v>
      </c>
      <c r="F279" s="1">
        <v>7.64</v>
      </c>
      <c r="G279" t="s">
        <v>29</v>
      </c>
    </row>
    <row r="280" spans="1:7">
      <c r="A280">
        <v>3950</v>
      </c>
      <c r="B280" t="s">
        <v>247</v>
      </c>
      <c r="C280" t="s">
        <v>133</v>
      </c>
      <c r="D280" t="s">
        <v>218</v>
      </c>
      <c r="E280" s="1">
        <v>345</v>
      </c>
      <c r="F280" s="1">
        <v>53.6</v>
      </c>
      <c r="G280" t="s">
        <v>29</v>
      </c>
    </row>
    <row r="281" spans="1:7">
      <c r="A281">
        <v>3951</v>
      </c>
      <c r="B281" t="s">
        <v>248</v>
      </c>
      <c r="C281" t="s">
        <v>133</v>
      </c>
      <c r="D281" t="s">
        <v>218</v>
      </c>
      <c r="E281" s="1">
        <v>345</v>
      </c>
      <c r="F281" s="1">
        <v>15.45</v>
      </c>
      <c r="G281" t="s">
        <v>29</v>
      </c>
    </row>
    <row r="282" spans="1:7">
      <c r="A282">
        <v>3952</v>
      </c>
      <c r="B282" t="s">
        <v>249</v>
      </c>
      <c r="C282" t="s">
        <v>133</v>
      </c>
      <c r="D282" t="s">
        <v>218</v>
      </c>
      <c r="E282" s="1">
        <v>345</v>
      </c>
      <c r="F282" s="1">
        <v>2.23</v>
      </c>
      <c r="G282" t="s">
        <v>29</v>
      </c>
    </row>
    <row r="283" spans="1:7">
      <c r="A283">
        <v>3953</v>
      </c>
      <c r="B283" t="s">
        <v>250</v>
      </c>
      <c r="C283" t="s">
        <v>20</v>
      </c>
      <c r="D283" t="s">
        <v>20</v>
      </c>
      <c r="E283" s="1">
        <v>345</v>
      </c>
      <c r="F283" s="1">
        <v>29.34</v>
      </c>
      <c r="G283" t="s">
        <v>29</v>
      </c>
    </row>
    <row r="284" spans="1:7">
      <c r="A284">
        <v>3955</v>
      </c>
      <c r="B284" t="s">
        <v>251</v>
      </c>
      <c r="C284" t="s">
        <v>133</v>
      </c>
      <c r="D284" t="s">
        <v>218</v>
      </c>
      <c r="E284" s="1">
        <v>345</v>
      </c>
      <c r="F284" s="1">
        <v>6.38</v>
      </c>
      <c r="G284" t="s">
        <v>29</v>
      </c>
    </row>
    <row r="285" spans="1:7">
      <c r="A285">
        <v>3956</v>
      </c>
      <c r="B285" t="s">
        <v>252</v>
      </c>
      <c r="C285" t="s">
        <v>47</v>
      </c>
      <c r="D285" t="s">
        <v>253</v>
      </c>
      <c r="E285" s="1">
        <v>345</v>
      </c>
      <c r="F285" s="1">
        <v>50</v>
      </c>
      <c r="G285" t="s">
        <v>29</v>
      </c>
    </row>
    <row r="286" spans="1:7">
      <c r="A286">
        <v>3959</v>
      </c>
      <c r="B286" t="s">
        <v>256</v>
      </c>
      <c r="C286" t="s">
        <v>47</v>
      </c>
      <c r="D286" t="s">
        <v>253</v>
      </c>
      <c r="E286" s="1">
        <v>345</v>
      </c>
      <c r="F286" s="1">
        <v>62</v>
      </c>
      <c r="G286" t="s">
        <v>29</v>
      </c>
    </row>
    <row r="287" spans="1:7">
      <c r="A287">
        <v>3960</v>
      </c>
      <c r="B287" t="s">
        <v>257</v>
      </c>
      <c r="C287" t="s">
        <v>47</v>
      </c>
      <c r="D287" t="s">
        <v>253</v>
      </c>
      <c r="E287" s="1">
        <v>345</v>
      </c>
      <c r="F287" s="1">
        <v>26</v>
      </c>
      <c r="G287" t="s">
        <v>29</v>
      </c>
    </row>
    <row r="288" spans="1:7">
      <c r="A288">
        <v>3961</v>
      </c>
      <c r="B288" t="s">
        <v>258</v>
      </c>
      <c r="C288" t="s">
        <v>47</v>
      </c>
      <c r="D288" t="s">
        <v>253</v>
      </c>
      <c r="E288" s="1">
        <v>345</v>
      </c>
      <c r="F288" s="1">
        <v>169</v>
      </c>
      <c r="G288" t="s">
        <v>29</v>
      </c>
    </row>
    <row r="289" spans="1:7">
      <c r="A289">
        <v>3965</v>
      </c>
      <c r="B289" t="s">
        <v>259</v>
      </c>
      <c r="C289" t="s">
        <v>47</v>
      </c>
      <c r="D289" t="s">
        <v>253</v>
      </c>
      <c r="E289" s="1">
        <v>230</v>
      </c>
      <c r="F289" s="1">
        <v>63</v>
      </c>
      <c r="G289" t="s">
        <v>29</v>
      </c>
    </row>
    <row r="290" spans="1:7">
      <c r="A290">
        <v>3966</v>
      </c>
      <c r="B290" t="s">
        <v>260</v>
      </c>
      <c r="C290" t="s">
        <v>47</v>
      </c>
      <c r="D290" t="s">
        <v>253</v>
      </c>
      <c r="E290" s="1">
        <v>230</v>
      </c>
      <c r="F290" s="1">
        <v>12</v>
      </c>
      <c r="G290" t="s">
        <v>29</v>
      </c>
    </row>
    <row r="291" spans="1:7">
      <c r="A291">
        <v>3967</v>
      </c>
      <c r="B291" t="s">
        <v>261</v>
      </c>
      <c r="C291" t="s">
        <v>47</v>
      </c>
      <c r="D291" t="s">
        <v>253</v>
      </c>
      <c r="E291" s="1">
        <v>230</v>
      </c>
      <c r="F291" s="1">
        <v>58</v>
      </c>
      <c r="G291" t="s">
        <v>29</v>
      </c>
    </row>
    <row r="292" spans="1:7">
      <c r="A292">
        <v>3968</v>
      </c>
      <c r="B292" t="s">
        <v>262</v>
      </c>
      <c r="C292" t="s">
        <v>47</v>
      </c>
      <c r="D292" t="s">
        <v>253</v>
      </c>
      <c r="E292" s="1">
        <v>230</v>
      </c>
      <c r="F292" s="1">
        <v>31</v>
      </c>
      <c r="G292" t="s">
        <v>29</v>
      </c>
    </row>
    <row r="293" spans="1:7">
      <c r="A293">
        <v>4043</v>
      </c>
      <c r="B293" t="s">
        <v>263</v>
      </c>
      <c r="C293" t="s">
        <v>264</v>
      </c>
      <c r="D293" t="s">
        <v>20</v>
      </c>
      <c r="E293" s="1">
        <v>345</v>
      </c>
      <c r="F293" s="1">
        <v>17.22</v>
      </c>
      <c r="G293" t="s">
        <v>29</v>
      </c>
    </row>
    <row r="294" spans="1:7">
      <c r="A294">
        <v>4044</v>
      </c>
      <c r="B294" t="s">
        <v>265</v>
      </c>
      <c r="C294" t="s">
        <v>264</v>
      </c>
      <c r="D294" t="s">
        <v>20</v>
      </c>
      <c r="E294" s="1">
        <v>345</v>
      </c>
      <c r="F294" s="1">
        <v>30.31</v>
      </c>
      <c r="G294" t="s">
        <v>29</v>
      </c>
    </row>
    <row r="295" spans="1:7">
      <c r="A295">
        <v>4045</v>
      </c>
      <c r="B295" t="s">
        <v>266</v>
      </c>
      <c r="C295" t="s">
        <v>264</v>
      </c>
      <c r="D295" t="s">
        <v>20</v>
      </c>
      <c r="E295" s="1">
        <v>345</v>
      </c>
      <c r="F295" s="1">
        <v>28.62</v>
      </c>
      <c r="G295" t="s">
        <v>29</v>
      </c>
    </row>
    <row r="296" spans="1:7">
      <c r="A296">
        <v>4053</v>
      </c>
      <c r="B296" t="s">
        <v>267</v>
      </c>
      <c r="C296" t="s">
        <v>123</v>
      </c>
      <c r="D296" t="s">
        <v>20</v>
      </c>
      <c r="E296" s="1">
        <v>138</v>
      </c>
      <c r="F296" s="1">
        <v>12</v>
      </c>
      <c r="G296">
        <v>2014</v>
      </c>
    </row>
    <row r="297" spans="1:7">
      <c r="A297">
        <v>4055</v>
      </c>
      <c r="B297" t="s">
        <v>268</v>
      </c>
      <c r="C297" t="s">
        <v>269</v>
      </c>
      <c r="D297" t="s">
        <v>69</v>
      </c>
      <c r="E297" s="1">
        <v>345</v>
      </c>
      <c r="F297" s="1">
        <v>1.69</v>
      </c>
      <c r="G297" t="s">
        <v>29</v>
      </c>
    </row>
    <row r="298" spans="1:7">
      <c r="A298">
        <v>4056</v>
      </c>
      <c r="B298" t="s">
        <v>270</v>
      </c>
      <c r="C298" t="s">
        <v>269</v>
      </c>
      <c r="D298" t="s">
        <v>69</v>
      </c>
      <c r="E298" s="1">
        <v>345</v>
      </c>
      <c r="F298" s="1">
        <v>5.28</v>
      </c>
      <c r="G298" t="s">
        <v>29</v>
      </c>
    </row>
    <row r="299" spans="1:7">
      <c r="A299">
        <v>4057</v>
      </c>
      <c r="B299" t="s">
        <v>271</v>
      </c>
      <c r="C299" t="s">
        <v>269</v>
      </c>
      <c r="D299" t="s">
        <v>69</v>
      </c>
      <c r="E299" s="1">
        <v>345</v>
      </c>
      <c r="F299" s="1">
        <v>9.3699999999999992</v>
      </c>
      <c r="G299" t="s">
        <v>29</v>
      </c>
    </row>
    <row r="300" spans="1:7">
      <c r="A300">
        <v>4059</v>
      </c>
      <c r="B300" t="s">
        <v>273</v>
      </c>
      <c r="C300" t="s">
        <v>68</v>
      </c>
      <c r="D300" t="s">
        <v>69</v>
      </c>
      <c r="E300" s="1">
        <v>345</v>
      </c>
      <c r="F300" s="1">
        <v>17.73</v>
      </c>
      <c r="G300" t="s">
        <v>29</v>
      </c>
    </row>
    <row r="301" spans="1:7">
      <c r="A301">
        <v>4060</v>
      </c>
      <c r="B301" t="s">
        <v>274</v>
      </c>
      <c r="C301" t="s">
        <v>68</v>
      </c>
      <c r="D301" t="s">
        <v>69</v>
      </c>
      <c r="E301" s="1">
        <v>345</v>
      </c>
      <c r="F301" s="1">
        <v>18.420000000000002</v>
      </c>
      <c r="G301" t="s">
        <v>29</v>
      </c>
    </row>
    <row r="302" spans="1:7">
      <c r="A302">
        <v>4061</v>
      </c>
      <c r="B302" t="s">
        <v>275</v>
      </c>
      <c r="C302" t="s">
        <v>68</v>
      </c>
      <c r="D302" t="s">
        <v>69</v>
      </c>
      <c r="E302" s="1">
        <v>345</v>
      </c>
      <c r="F302" s="1">
        <v>1.1100000000000001</v>
      </c>
      <c r="G302" t="s">
        <v>29</v>
      </c>
    </row>
    <row r="303" spans="1:7">
      <c r="A303">
        <v>4062</v>
      </c>
      <c r="B303" t="s">
        <v>276</v>
      </c>
      <c r="C303" t="s">
        <v>68</v>
      </c>
      <c r="D303" t="s">
        <v>69</v>
      </c>
      <c r="E303" s="1">
        <v>345</v>
      </c>
      <c r="F303" s="1">
        <v>2.02</v>
      </c>
      <c r="G303" t="s">
        <v>29</v>
      </c>
    </row>
    <row r="304" spans="1:7">
      <c r="A304">
        <v>4063</v>
      </c>
      <c r="B304" t="s">
        <v>277</v>
      </c>
      <c r="C304" t="s">
        <v>20</v>
      </c>
      <c r="D304" t="s">
        <v>69</v>
      </c>
      <c r="E304" s="1">
        <v>345</v>
      </c>
      <c r="F304" s="1">
        <v>5.03</v>
      </c>
      <c r="G304" t="s">
        <v>29</v>
      </c>
    </row>
    <row r="305" spans="1:7">
      <c r="A305">
        <v>4064</v>
      </c>
      <c r="B305" t="s">
        <v>278</v>
      </c>
      <c r="C305" t="s">
        <v>269</v>
      </c>
      <c r="D305" t="s">
        <v>69</v>
      </c>
      <c r="E305" s="1">
        <v>345</v>
      </c>
      <c r="F305" s="1">
        <v>15.96</v>
      </c>
      <c r="G305" t="s">
        <v>29</v>
      </c>
    </row>
    <row r="306" spans="1:7">
      <c r="A306">
        <v>4065</v>
      </c>
      <c r="B306" t="s">
        <v>279</v>
      </c>
      <c r="C306" t="s">
        <v>68</v>
      </c>
      <c r="D306" t="s">
        <v>69</v>
      </c>
      <c r="E306" s="1">
        <v>345</v>
      </c>
      <c r="F306" s="1">
        <v>3.52</v>
      </c>
      <c r="G306" t="s">
        <v>29</v>
      </c>
    </row>
    <row r="307" spans="1:7">
      <c r="A307">
        <v>4066</v>
      </c>
      <c r="B307" t="s">
        <v>280</v>
      </c>
      <c r="C307" t="s">
        <v>68</v>
      </c>
      <c r="D307" t="s">
        <v>69</v>
      </c>
      <c r="E307" s="1">
        <v>345</v>
      </c>
      <c r="F307" s="1">
        <v>9.8000000000000007</v>
      </c>
      <c r="G307" t="s">
        <v>29</v>
      </c>
    </row>
    <row r="308" spans="1:7">
      <c r="A308">
        <v>4067</v>
      </c>
      <c r="B308" t="s">
        <v>281</v>
      </c>
      <c r="C308" t="s">
        <v>68</v>
      </c>
      <c r="D308" t="s">
        <v>69</v>
      </c>
      <c r="E308" s="1">
        <v>345</v>
      </c>
      <c r="F308" s="1">
        <v>61.19</v>
      </c>
      <c r="G308" t="s">
        <v>29</v>
      </c>
    </row>
    <row r="309" spans="1:7">
      <c r="A309">
        <v>4068</v>
      </c>
      <c r="B309" t="s">
        <v>282</v>
      </c>
      <c r="C309" t="s">
        <v>269</v>
      </c>
      <c r="D309" t="s">
        <v>69</v>
      </c>
      <c r="E309" s="1">
        <v>345</v>
      </c>
      <c r="F309" s="1">
        <v>27.4</v>
      </c>
      <c r="G309" t="s">
        <v>29</v>
      </c>
    </row>
    <row r="310" spans="1:7">
      <c r="A310">
        <v>4069</v>
      </c>
      <c r="B310" t="s">
        <v>283</v>
      </c>
      <c r="C310" t="s">
        <v>68</v>
      </c>
      <c r="D310" t="s">
        <v>69</v>
      </c>
      <c r="E310" s="1">
        <v>345</v>
      </c>
      <c r="F310" s="1">
        <v>40.86</v>
      </c>
      <c r="G310" t="s">
        <v>29</v>
      </c>
    </row>
    <row r="311" spans="1:7">
      <c r="A311">
        <v>4070</v>
      </c>
      <c r="B311" t="s">
        <v>284</v>
      </c>
      <c r="C311" t="s">
        <v>68</v>
      </c>
      <c r="D311" t="s">
        <v>69</v>
      </c>
      <c r="E311" s="1">
        <v>345</v>
      </c>
      <c r="F311" s="1">
        <v>15.31</v>
      </c>
      <c r="G311" t="s">
        <v>29</v>
      </c>
    </row>
    <row r="312" spans="1:7">
      <c r="A312">
        <v>4071</v>
      </c>
      <c r="B312" t="s">
        <v>285</v>
      </c>
      <c r="C312" t="s">
        <v>68</v>
      </c>
      <c r="D312" t="s">
        <v>69</v>
      </c>
      <c r="E312" s="1">
        <v>345</v>
      </c>
      <c r="F312" s="1">
        <v>7.37</v>
      </c>
      <c r="G312" t="s">
        <v>29</v>
      </c>
    </row>
    <row r="313" spans="1:7">
      <c r="A313">
        <v>4072</v>
      </c>
      <c r="B313" t="s">
        <v>286</v>
      </c>
      <c r="C313" t="s">
        <v>68</v>
      </c>
      <c r="D313" t="s">
        <v>69</v>
      </c>
      <c r="E313" s="1">
        <v>345</v>
      </c>
      <c r="F313" s="1">
        <v>1.89</v>
      </c>
      <c r="G313" t="s">
        <v>29</v>
      </c>
    </row>
    <row r="314" spans="1:7">
      <c r="A314">
        <v>4073</v>
      </c>
      <c r="B314" t="s">
        <v>287</v>
      </c>
      <c r="C314" t="s">
        <v>68</v>
      </c>
      <c r="D314" t="s">
        <v>69</v>
      </c>
      <c r="E314" s="1">
        <v>345</v>
      </c>
      <c r="F314" s="1">
        <v>3.91</v>
      </c>
      <c r="G314" t="s">
        <v>29</v>
      </c>
    </row>
    <row r="315" spans="1:7">
      <c r="A315">
        <v>4075</v>
      </c>
      <c r="B315" t="s">
        <v>289</v>
      </c>
      <c r="C315" t="s">
        <v>68</v>
      </c>
      <c r="D315" t="s">
        <v>69</v>
      </c>
      <c r="E315" s="1">
        <v>345</v>
      </c>
      <c r="F315" s="1">
        <v>3.4</v>
      </c>
      <c r="G315" t="s">
        <v>29</v>
      </c>
    </row>
    <row r="316" spans="1:7">
      <c r="A316">
        <v>4076</v>
      </c>
      <c r="B316" t="s">
        <v>290</v>
      </c>
      <c r="C316" t="s">
        <v>68</v>
      </c>
      <c r="D316" t="s">
        <v>69</v>
      </c>
      <c r="E316" s="1">
        <v>345</v>
      </c>
      <c r="F316" s="1">
        <v>9.26</v>
      </c>
      <c r="G316" t="s">
        <v>29</v>
      </c>
    </row>
    <row r="317" spans="1:7">
      <c r="A317">
        <v>4077</v>
      </c>
      <c r="B317" t="s">
        <v>291</v>
      </c>
      <c r="C317" t="s">
        <v>68</v>
      </c>
      <c r="D317" t="s">
        <v>69</v>
      </c>
      <c r="E317" s="1">
        <v>345</v>
      </c>
      <c r="F317" s="1">
        <v>17.41</v>
      </c>
      <c r="G317" t="s">
        <v>29</v>
      </c>
    </row>
    <row r="318" spans="1:7">
      <c r="A318">
        <v>4078</v>
      </c>
      <c r="B318" t="s">
        <v>292</v>
      </c>
      <c r="C318" t="s">
        <v>68</v>
      </c>
      <c r="D318" t="s">
        <v>69</v>
      </c>
      <c r="E318" s="1">
        <v>345</v>
      </c>
      <c r="F318" s="1">
        <v>4.1500000000000004</v>
      </c>
      <c r="G318" t="s">
        <v>29</v>
      </c>
    </row>
    <row r="319" spans="1:7">
      <c r="A319">
        <v>4079</v>
      </c>
      <c r="B319" t="s">
        <v>293</v>
      </c>
      <c r="C319" t="s">
        <v>68</v>
      </c>
      <c r="D319" t="s">
        <v>69</v>
      </c>
      <c r="E319" s="1">
        <v>345</v>
      </c>
      <c r="F319" s="1">
        <v>10.050000000000001</v>
      </c>
      <c r="G319" t="s">
        <v>29</v>
      </c>
    </row>
    <row r="320" spans="1:7">
      <c r="A320">
        <v>4080</v>
      </c>
      <c r="B320" t="s">
        <v>294</v>
      </c>
      <c r="C320" t="s">
        <v>68</v>
      </c>
      <c r="D320" t="s">
        <v>69</v>
      </c>
      <c r="E320" s="1">
        <v>230</v>
      </c>
      <c r="F320" s="1">
        <v>0.38</v>
      </c>
      <c r="G320" t="s">
        <v>29</v>
      </c>
    </row>
    <row r="321" spans="1:7">
      <c r="A321">
        <v>4107</v>
      </c>
      <c r="B321" t="s">
        <v>295</v>
      </c>
      <c r="C321" t="s">
        <v>47</v>
      </c>
      <c r="D321" t="s">
        <v>253</v>
      </c>
      <c r="E321" s="1">
        <v>345</v>
      </c>
      <c r="F321" s="1">
        <v>56.9</v>
      </c>
      <c r="G321" t="s">
        <v>29</v>
      </c>
    </row>
    <row r="322" spans="1:7">
      <c r="A322">
        <v>4108</v>
      </c>
      <c r="B322" t="s">
        <v>296</v>
      </c>
      <c r="C322" t="s">
        <v>47</v>
      </c>
      <c r="D322" t="s">
        <v>253</v>
      </c>
      <c r="E322" s="1">
        <v>345</v>
      </c>
      <c r="F322" s="1">
        <v>46.64</v>
      </c>
      <c r="G322" t="s">
        <v>29</v>
      </c>
    </row>
    <row r="323" spans="1:7">
      <c r="A323">
        <v>4109</v>
      </c>
      <c r="B323" t="s">
        <v>297</v>
      </c>
      <c r="C323" t="s">
        <v>47</v>
      </c>
      <c r="D323" t="s">
        <v>253</v>
      </c>
      <c r="E323" s="1">
        <v>345</v>
      </c>
      <c r="F323" s="1">
        <v>42.5</v>
      </c>
      <c r="G323" t="s">
        <v>29</v>
      </c>
    </row>
    <row r="324" spans="1:7">
      <c r="A324">
        <v>4110</v>
      </c>
      <c r="B324" t="s">
        <v>298</v>
      </c>
      <c r="C324" t="s">
        <v>47</v>
      </c>
      <c r="D324" t="s">
        <v>253</v>
      </c>
      <c r="E324" s="1">
        <v>345</v>
      </c>
      <c r="F324" s="1">
        <v>21.15</v>
      </c>
      <c r="G324" t="s">
        <v>29</v>
      </c>
    </row>
    <row r="325" spans="1:7">
      <c r="A325">
        <v>4111</v>
      </c>
      <c r="B325" t="s">
        <v>299</v>
      </c>
      <c r="C325" t="s">
        <v>47</v>
      </c>
      <c r="D325" t="s">
        <v>253</v>
      </c>
      <c r="E325" s="1">
        <v>345</v>
      </c>
      <c r="F325" s="1">
        <v>4.0599999999999996</v>
      </c>
      <c r="G325" t="s">
        <v>29</v>
      </c>
    </row>
    <row r="326" spans="1:7">
      <c r="A326">
        <v>4113</v>
      </c>
      <c r="B326" t="s">
        <v>300</v>
      </c>
      <c r="C326" t="s">
        <v>47</v>
      </c>
      <c r="D326" t="s">
        <v>253</v>
      </c>
      <c r="E326" s="1">
        <v>230</v>
      </c>
      <c r="F326" s="1">
        <v>1.27</v>
      </c>
      <c r="G326" t="s">
        <v>29</v>
      </c>
    </row>
    <row r="327" spans="1:7">
      <c r="A327">
        <v>4116</v>
      </c>
      <c r="B327" t="s">
        <v>301</v>
      </c>
      <c r="C327" t="s">
        <v>47</v>
      </c>
      <c r="D327" t="s">
        <v>253</v>
      </c>
      <c r="E327" s="1">
        <v>230</v>
      </c>
      <c r="F327" s="1">
        <v>46.75</v>
      </c>
      <c r="G327" t="s">
        <v>29</v>
      </c>
    </row>
    <row r="328" spans="1:7">
      <c r="A328">
        <v>4119</v>
      </c>
      <c r="B328" t="s">
        <v>302</v>
      </c>
      <c r="C328" t="s">
        <v>47</v>
      </c>
      <c r="D328" t="s">
        <v>253</v>
      </c>
      <c r="E328" s="1">
        <v>230</v>
      </c>
      <c r="F328" s="1">
        <v>31.4</v>
      </c>
      <c r="G328" t="s">
        <v>29</v>
      </c>
    </row>
    <row r="329" spans="1:7">
      <c r="A329">
        <v>4153</v>
      </c>
      <c r="B329" t="s">
        <v>303</v>
      </c>
      <c r="C329" t="s">
        <v>304</v>
      </c>
      <c r="D329" t="s">
        <v>304</v>
      </c>
      <c r="E329" s="1">
        <v>345</v>
      </c>
      <c r="F329" s="1">
        <v>7.6</v>
      </c>
      <c r="G329" t="s">
        <v>29</v>
      </c>
    </row>
    <row r="330" spans="1:7">
      <c r="A330">
        <v>4154</v>
      </c>
      <c r="B330" t="s">
        <v>305</v>
      </c>
      <c r="C330" t="s">
        <v>304</v>
      </c>
      <c r="D330" t="s">
        <v>304</v>
      </c>
      <c r="E330" s="1">
        <v>345</v>
      </c>
      <c r="F330" s="1">
        <v>1.7</v>
      </c>
      <c r="G330" t="s">
        <v>29</v>
      </c>
    </row>
    <row r="331" spans="1:7">
      <c r="A331">
        <v>4157</v>
      </c>
      <c r="B331" t="s">
        <v>306</v>
      </c>
      <c r="C331" t="s">
        <v>62</v>
      </c>
      <c r="D331" t="s">
        <v>17</v>
      </c>
      <c r="E331" s="1">
        <v>138</v>
      </c>
      <c r="F331" s="1">
        <v>17</v>
      </c>
      <c r="G331">
        <v>2016</v>
      </c>
    </row>
    <row r="332" spans="1:7">
      <c r="A332">
        <v>4159</v>
      </c>
      <c r="B332" t="s">
        <v>307</v>
      </c>
      <c r="C332" t="s">
        <v>20</v>
      </c>
      <c r="D332" t="s">
        <v>20</v>
      </c>
      <c r="E332" s="1">
        <v>500</v>
      </c>
      <c r="F332" s="1">
        <v>44.02</v>
      </c>
      <c r="G332" t="s">
        <v>29</v>
      </c>
    </row>
    <row r="333" spans="1:7">
      <c r="A333">
        <v>4160</v>
      </c>
      <c r="B333" t="s">
        <v>308</v>
      </c>
      <c r="C333" t="s">
        <v>20</v>
      </c>
      <c r="D333" t="s">
        <v>20</v>
      </c>
      <c r="E333" s="1">
        <v>500</v>
      </c>
      <c r="F333" s="1">
        <v>87.79</v>
      </c>
      <c r="G333" t="s">
        <v>29</v>
      </c>
    </row>
    <row r="334" spans="1:7">
      <c r="A334">
        <v>4161</v>
      </c>
      <c r="B334" t="s">
        <v>309</v>
      </c>
      <c r="C334" t="s">
        <v>310</v>
      </c>
      <c r="D334" t="s">
        <v>93</v>
      </c>
      <c r="E334" s="1">
        <v>500</v>
      </c>
      <c r="F334" s="1">
        <v>74.64</v>
      </c>
      <c r="G334" t="s">
        <v>29</v>
      </c>
    </row>
    <row r="335" spans="1:7">
      <c r="A335">
        <v>4162</v>
      </c>
      <c r="B335" t="s">
        <v>311</v>
      </c>
      <c r="C335" t="s">
        <v>310</v>
      </c>
      <c r="D335" t="s">
        <v>93</v>
      </c>
      <c r="E335" s="1">
        <v>500</v>
      </c>
      <c r="F335" s="1">
        <v>18.350000000000001</v>
      </c>
      <c r="G335" t="s">
        <v>29</v>
      </c>
    </row>
    <row r="336" spans="1:7">
      <c r="A336">
        <v>4163</v>
      </c>
      <c r="B336" t="s">
        <v>312</v>
      </c>
      <c r="C336" t="s">
        <v>310</v>
      </c>
      <c r="D336" t="s">
        <v>93</v>
      </c>
      <c r="E336" s="1">
        <v>230</v>
      </c>
      <c r="F336" s="1">
        <v>6.62</v>
      </c>
      <c r="G336" t="s">
        <v>29</v>
      </c>
    </row>
    <row r="337" spans="1:7">
      <c r="A337">
        <v>4164</v>
      </c>
      <c r="B337" t="s">
        <v>313</v>
      </c>
      <c r="C337" t="s">
        <v>310</v>
      </c>
      <c r="D337" t="s">
        <v>93</v>
      </c>
      <c r="E337" s="1">
        <v>230</v>
      </c>
      <c r="F337" s="1">
        <v>13.89</v>
      </c>
      <c r="G337" t="s">
        <v>29</v>
      </c>
    </row>
    <row r="338" spans="1:7">
      <c r="A338">
        <v>4165</v>
      </c>
      <c r="B338" t="s">
        <v>314</v>
      </c>
      <c r="C338" t="s">
        <v>310</v>
      </c>
      <c r="D338" t="s">
        <v>93</v>
      </c>
      <c r="E338" s="1">
        <v>230</v>
      </c>
      <c r="F338" s="1">
        <v>23.13</v>
      </c>
      <c r="G338" t="s">
        <v>29</v>
      </c>
    </row>
    <row r="339" spans="1:7">
      <c r="A339">
        <v>4166</v>
      </c>
      <c r="B339" t="s">
        <v>315</v>
      </c>
      <c r="C339" t="s">
        <v>310</v>
      </c>
      <c r="D339" t="s">
        <v>93</v>
      </c>
      <c r="E339" s="1">
        <v>230</v>
      </c>
      <c r="F339" s="1">
        <v>20.6</v>
      </c>
      <c r="G339" t="s">
        <v>29</v>
      </c>
    </row>
    <row r="340" spans="1:7">
      <c r="A340">
        <v>4167</v>
      </c>
      <c r="B340" t="s">
        <v>316</v>
      </c>
      <c r="C340" t="s">
        <v>310</v>
      </c>
      <c r="D340" t="s">
        <v>93</v>
      </c>
      <c r="E340" s="1">
        <v>230</v>
      </c>
      <c r="F340" s="1">
        <v>2.79</v>
      </c>
      <c r="G340" t="s">
        <v>29</v>
      </c>
    </row>
    <row r="341" spans="1:7">
      <c r="A341">
        <v>4168</v>
      </c>
      <c r="B341" t="s">
        <v>317</v>
      </c>
      <c r="C341" t="s">
        <v>310</v>
      </c>
      <c r="D341" t="s">
        <v>93</v>
      </c>
      <c r="E341" s="1">
        <v>230</v>
      </c>
      <c r="F341" s="1">
        <v>18.75</v>
      </c>
      <c r="G341" t="s">
        <v>29</v>
      </c>
    </row>
    <row r="342" spans="1:7">
      <c r="A342">
        <v>4169</v>
      </c>
      <c r="B342" t="s">
        <v>318</v>
      </c>
      <c r="C342" t="s">
        <v>310</v>
      </c>
      <c r="D342" t="s">
        <v>93</v>
      </c>
      <c r="E342" s="1">
        <v>230</v>
      </c>
      <c r="F342" s="1">
        <v>18.440000000000001</v>
      </c>
      <c r="G342" t="s">
        <v>29</v>
      </c>
    </row>
    <row r="343" spans="1:7">
      <c r="A343">
        <v>4170</v>
      </c>
      <c r="B343" t="s">
        <v>319</v>
      </c>
      <c r="C343" t="s">
        <v>310</v>
      </c>
      <c r="D343" t="s">
        <v>93</v>
      </c>
      <c r="E343" s="1">
        <v>230</v>
      </c>
      <c r="F343" s="1">
        <v>11.23</v>
      </c>
      <c r="G343" t="s">
        <v>29</v>
      </c>
    </row>
    <row r="344" spans="1:7">
      <c r="A344">
        <v>4171</v>
      </c>
      <c r="B344" t="s">
        <v>320</v>
      </c>
      <c r="C344" t="s">
        <v>310</v>
      </c>
      <c r="D344" t="s">
        <v>93</v>
      </c>
      <c r="E344" s="1">
        <v>230</v>
      </c>
      <c r="F344" s="1">
        <v>6.79</v>
      </c>
      <c r="G344" t="s">
        <v>29</v>
      </c>
    </row>
    <row r="345" spans="1:7">
      <c r="A345">
        <v>4172</v>
      </c>
      <c r="B345" t="s">
        <v>321</v>
      </c>
      <c r="C345" t="s">
        <v>310</v>
      </c>
      <c r="D345" t="s">
        <v>93</v>
      </c>
      <c r="E345" s="1">
        <v>230</v>
      </c>
      <c r="F345" s="1">
        <v>24.51</v>
      </c>
      <c r="G345" t="s">
        <v>29</v>
      </c>
    </row>
    <row r="346" spans="1:7">
      <c r="A346">
        <v>4173</v>
      </c>
      <c r="B346" t="s">
        <v>322</v>
      </c>
      <c r="C346" t="s">
        <v>20</v>
      </c>
      <c r="D346" t="s">
        <v>20</v>
      </c>
      <c r="E346" s="1">
        <v>230</v>
      </c>
      <c r="F346" s="1">
        <v>24.47</v>
      </c>
      <c r="G346" t="s">
        <v>29</v>
      </c>
    </row>
    <row r="347" spans="1:7">
      <c r="A347">
        <v>4174</v>
      </c>
      <c r="B347" t="s">
        <v>323</v>
      </c>
      <c r="C347" t="s">
        <v>310</v>
      </c>
      <c r="D347" t="s">
        <v>93</v>
      </c>
      <c r="E347" s="1">
        <v>230</v>
      </c>
      <c r="F347" s="1">
        <v>6.44</v>
      </c>
      <c r="G347" t="s">
        <v>29</v>
      </c>
    </row>
    <row r="348" spans="1:7">
      <c r="A348">
        <v>4175</v>
      </c>
      <c r="B348" t="s">
        <v>324</v>
      </c>
      <c r="C348" t="s">
        <v>310</v>
      </c>
      <c r="D348" t="s">
        <v>93</v>
      </c>
      <c r="E348" s="1">
        <v>230</v>
      </c>
      <c r="F348" s="1">
        <v>34.369999999999997</v>
      </c>
      <c r="G348" t="s">
        <v>29</v>
      </c>
    </row>
    <row r="349" spans="1:7">
      <c r="A349">
        <v>4176</v>
      </c>
      <c r="B349" t="s">
        <v>325</v>
      </c>
      <c r="C349" t="s">
        <v>310</v>
      </c>
      <c r="D349" t="s">
        <v>93</v>
      </c>
      <c r="E349" s="1">
        <v>230</v>
      </c>
      <c r="F349" s="1">
        <v>0.31</v>
      </c>
      <c r="G349" t="s">
        <v>29</v>
      </c>
    </row>
    <row r="350" spans="1:7">
      <c r="A350">
        <v>4177</v>
      </c>
      <c r="B350" t="s">
        <v>326</v>
      </c>
      <c r="C350" t="s">
        <v>310</v>
      </c>
      <c r="D350" t="s">
        <v>93</v>
      </c>
      <c r="E350" s="1">
        <v>230</v>
      </c>
      <c r="F350" s="1">
        <v>4.4400000000000004</v>
      </c>
      <c r="G350" t="s">
        <v>29</v>
      </c>
    </row>
    <row r="351" spans="1:7">
      <c r="A351">
        <v>4178</v>
      </c>
      <c r="B351" t="s">
        <v>327</v>
      </c>
      <c r="C351" t="s">
        <v>310</v>
      </c>
      <c r="D351" t="s">
        <v>93</v>
      </c>
      <c r="E351" s="1">
        <v>230</v>
      </c>
      <c r="F351" s="1">
        <v>0.31</v>
      </c>
      <c r="G351" t="s">
        <v>29</v>
      </c>
    </row>
    <row r="352" spans="1:7">
      <c r="A352">
        <v>4179</v>
      </c>
      <c r="B352" t="s">
        <v>328</v>
      </c>
      <c r="C352" t="s">
        <v>20</v>
      </c>
      <c r="D352" t="s">
        <v>20</v>
      </c>
      <c r="E352" s="1">
        <v>230</v>
      </c>
      <c r="F352" s="1">
        <v>34.46</v>
      </c>
      <c r="G352" t="s">
        <v>29</v>
      </c>
    </row>
    <row r="353" spans="1:7">
      <c r="A353">
        <v>4180</v>
      </c>
      <c r="B353" t="s">
        <v>329</v>
      </c>
      <c r="C353" t="s">
        <v>310</v>
      </c>
      <c r="D353" t="s">
        <v>93</v>
      </c>
      <c r="E353" s="1">
        <v>230</v>
      </c>
      <c r="F353" s="1">
        <v>18.05</v>
      </c>
      <c r="G353" t="s">
        <v>29</v>
      </c>
    </row>
    <row r="354" spans="1:7">
      <c r="A354">
        <v>4181</v>
      </c>
      <c r="B354" t="s">
        <v>330</v>
      </c>
      <c r="C354" t="s">
        <v>310</v>
      </c>
      <c r="D354" t="s">
        <v>93</v>
      </c>
      <c r="E354" s="1">
        <v>230</v>
      </c>
      <c r="F354" s="1">
        <v>2.97</v>
      </c>
      <c r="G354" t="s">
        <v>29</v>
      </c>
    </row>
    <row r="355" spans="1:7">
      <c r="A355">
        <v>4182</v>
      </c>
      <c r="B355" t="s">
        <v>331</v>
      </c>
      <c r="C355" t="s">
        <v>310</v>
      </c>
      <c r="D355" t="s">
        <v>93</v>
      </c>
      <c r="E355" s="1">
        <v>230</v>
      </c>
      <c r="F355" s="1">
        <v>12.59</v>
      </c>
      <c r="G355" t="s">
        <v>29</v>
      </c>
    </row>
    <row r="356" spans="1:7">
      <c r="A356">
        <v>4220</v>
      </c>
      <c r="B356" t="s">
        <v>332</v>
      </c>
      <c r="C356" t="s">
        <v>20</v>
      </c>
      <c r="D356" t="s">
        <v>17</v>
      </c>
      <c r="E356" s="1">
        <v>345</v>
      </c>
      <c r="F356" s="1">
        <v>7.39</v>
      </c>
      <c r="G356" t="s">
        <v>29</v>
      </c>
    </row>
    <row r="357" spans="1:7">
      <c r="A357">
        <v>4369</v>
      </c>
      <c r="B357" t="s">
        <v>334</v>
      </c>
      <c r="C357" t="s">
        <v>120</v>
      </c>
      <c r="D357" t="s">
        <v>121</v>
      </c>
      <c r="E357" s="1">
        <v>500</v>
      </c>
      <c r="F357" s="1">
        <v>23.54</v>
      </c>
      <c r="G357" t="s">
        <v>29</v>
      </c>
    </row>
    <row r="358" spans="1:7">
      <c r="A358">
        <v>4370</v>
      </c>
      <c r="B358" t="s">
        <v>335</v>
      </c>
      <c r="C358" t="s">
        <v>120</v>
      </c>
      <c r="D358" t="s">
        <v>121</v>
      </c>
      <c r="E358" s="1">
        <v>230</v>
      </c>
      <c r="F358" s="1">
        <v>26.1</v>
      </c>
      <c r="G358" t="s">
        <v>29</v>
      </c>
    </row>
    <row r="359" spans="1:7">
      <c r="A359">
        <v>4371</v>
      </c>
      <c r="B359" t="s">
        <v>336</v>
      </c>
      <c r="C359" t="s">
        <v>120</v>
      </c>
      <c r="D359" t="s">
        <v>121</v>
      </c>
      <c r="E359" s="1">
        <v>500</v>
      </c>
      <c r="F359" s="1">
        <v>10.3</v>
      </c>
      <c r="G359" t="s">
        <v>29</v>
      </c>
    </row>
    <row r="360" spans="1:7">
      <c r="A360">
        <v>4372</v>
      </c>
      <c r="B360" t="s">
        <v>337</v>
      </c>
      <c r="C360" t="s">
        <v>120</v>
      </c>
      <c r="D360" t="s">
        <v>121</v>
      </c>
      <c r="E360" s="1">
        <v>230</v>
      </c>
      <c r="F360" s="1">
        <v>22.32</v>
      </c>
      <c r="G360" t="s">
        <v>29</v>
      </c>
    </row>
    <row r="361" spans="1:7">
      <c r="A361">
        <v>4373</v>
      </c>
      <c r="B361" t="s">
        <v>338</v>
      </c>
      <c r="C361" t="s">
        <v>120</v>
      </c>
      <c r="D361" t="s">
        <v>121</v>
      </c>
      <c r="E361" s="1">
        <v>230</v>
      </c>
      <c r="F361" s="1">
        <v>3.47</v>
      </c>
      <c r="G361" t="s">
        <v>29</v>
      </c>
    </row>
    <row r="362" spans="1:7">
      <c r="A362">
        <v>4374</v>
      </c>
      <c r="B362" t="s">
        <v>339</v>
      </c>
      <c r="C362" t="s">
        <v>120</v>
      </c>
      <c r="D362" t="s">
        <v>121</v>
      </c>
      <c r="E362" s="1">
        <v>230</v>
      </c>
      <c r="F362" s="1">
        <v>22.93</v>
      </c>
      <c r="G362" t="s">
        <v>29</v>
      </c>
    </row>
    <row r="363" spans="1:7">
      <c r="A363">
        <v>4375</v>
      </c>
      <c r="B363" t="s">
        <v>340</v>
      </c>
      <c r="C363" t="s">
        <v>120</v>
      </c>
      <c r="D363" t="s">
        <v>121</v>
      </c>
      <c r="E363" s="1">
        <v>230</v>
      </c>
      <c r="F363" s="1">
        <v>31.06</v>
      </c>
      <c r="G363" t="s">
        <v>29</v>
      </c>
    </row>
    <row r="364" spans="1:7">
      <c r="A364">
        <v>4376</v>
      </c>
      <c r="B364" t="s">
        <v>341</v>
      </c>
      <c r="C364" t="s">
        <v>120</v>
      </c>
      <c r="D364" t="s">
        <v>121</v>
      </c>
      <c r="E364" s="1">
        <v>230</v>
      </c>
      <c r="F364" s="1">
        <v>25.72</v>
      </c>
      <c r="G364" t="s">
        <v>29</v>
      </c>
    </row>
    <row r="365" spans="1:7">
      <c r="A365">
        <v>4378</v>
      </c>
      <c r="B365" t="s">
        <v>342</v>
      </c>
      <c r="C365" t="s">
        <v>120</v>
      </c>
      <c r="D365" t="s">
        <v>121</v>
      </c>
      <c r="E365" s="1">
        <v>230</v>
      </c>
      <c r="F365" s="1">
        <v>2.25</v>
      </c>
      <c r="G365" t="s">
        <v>29</v>
      </c>
    </row>
    <row r="366" spans="1:7">
      <c r="A366">
        <v>4379</v>
      </c>
      <c r="B366" t="s">
        <v>343</v>
      </c>
      <c r="C366" t="s">
        <v>120</v>
      </c>
      <c r="D366" t="s">
        <v>121</v>
      </c>
      <c r="E366" s="1">
        <v>230</v>
      </c>
      <c r="F366" s="1">
        <v>8.0299999999999994</v>
      </c>
      <c r="G366" t="s">
        <v>29</v>
      </c>
    </row>
    <row r="367" spans="1:7">
      <c r="A367">
        <v>4380</v>
      </c>
      <c r="B367" t="s">
        <v>344</v>
      </c>
      <c r="C367" t="s">
        <v>120</v>
      </c>
      <c r="D367" t="s">
        <v>121</v>
      </c>
      <c r="E367" s="1">
        <v>230</v>
      </c>
      <c r="F367" s="1">
        <v>40.630000000000003</v>
      </c>
      <c r="G367" t="s">
        <v>29</v>
      </c>
    </row>
    <row r="368" spans="1:7">
      <c r="A368">
        <v>4381</v>
      </c>
      <c r="B368" t="s">
        <v>345</v>
      </c>
      <c r="C368" t="s">
        <v>120</v>
      </c>
      <c r="D368" t="s">
        <v>121</v>
      </c>
      <c r="E368" s="1">
        <v>230</v>
      </c>
      <c r="F368" s="1">
        <v>37.549999999999997</v>
      </c>
      <c r="G368" t="s">
        <v>29</v>
      </c>
    </row>
    <row r="369" spans="1:7">
      <c r="A369">
        <v>4382</v>
      </c>
      <c r="B369" t="s">
        <v>346</v>
      </c>
      <c r="C369" t="s">
        <v>120</v>
      </c>
      <c r="D369" t="s">
        <v>121</v>
      </c>
      <c r="E369" s="1">
        <v>230</v>
      </c>
      <c r="F369" s="1">
        <v>22.13</v>
      </c>
      <c r="G369" t="s">
        <v>29</v>
      </c>
    </row>
    <row r="370" spans="1:7">
      <c r="A370">
        <v>4383</v>
      </c>
      <c r="B370" t="s">
        <v>347</v>
      </c>
      <c r="C370" t="s">
        <v>120</v>
      </c>
      <c r="D370" t="s">
        <v>121</v>
      </c>
      <c r="E370" s="1">
        <v>230</v>
      </c>
      <c r="F370" s="1">
        <v>11.89</v>
      </c>
      <c r="G370" t="s">
        <v>29</v>
      </c>
    </row>
    <row r="371" spans="1:7">
      <c r="A371">
        <v>4384</v>
      </c>
      <c r="B371" t="s">
        <v>348</v>
      </c>
      <c r="C371" t="s">
        <v>120</v>
      </c>
      <c r="D371" t="s">
        <v>121</v>
      </c>
      <c r="E371" s="1">
        <v>230</v>
      </c>
      <c r="F371" s="1">
        <v>13.36</v>
      </c>
      <c r="G371" t="s">
        <v>29</v>
      </c>
    </row>
    <row r="372" spans="1:7">
      <c r="A372">
        <v>4385</v>
      </c>
      <c r="B372" t="s">
        <v>349</v>
      </c>
      <c r="C372" t="s">
        <v>120</v>
      </c>
      <c r="D372" t="s">
        <v>121</v>
      </c>
      <c r="E372" s="1">
        <v>500</v>
      </c>
      <c r="F372" s="1">
        <v>32.869999999999997</v>
      </c>
      <c r="G372" t="s">
        <v>29</v>
      </c>
    </row>
    <row r="373" spans="1:7">
      <c r="A373">
        <v>4386</v>
      </c>
      <c r="B373" t="s">
        <v>350</v>
      </c>
      <c r="C373" t="s">
        <v>120</v>
      </c>
      <c r="D373" t="s">
        <v>121</v>
      </c>
      <c r="E373" s="1">
        <v>230</v>
      </c>
      <c r="F373" s="1">
        <v>2.33</v>
      </c>
      <c r="G373" t="s">
        <v>29</v>
      </c>
    </row>
    <row r="374" spans="1:7">
      <c r="A374">
        <v>4387</v>
      </c>
      <c r="B374" t="s">
        <v>351</v>
      </c>
      <c r="C374" t="s">
        <v>120</v>
      </c>
      <c r="D374" t="s">
        <v>121</v>
      </c>
      <c r="E374" s="1">
        <v>230</v>
      </c>
      <c r="F374" s="1">
        <v>25.67</v>
      </c>
      <c r="G374" t="s">
        <v>29</v>
      </c>
    </row>
    <row r="375" spans="1:7">
      <c r="A375">
        <v>4388</v>
      </c>
      <c r="B375" t="s">
        <v>352</v>
      </c>
      <c r="C375" t="s">
        <v>120</v>
      </c>
      <c r="D375" t="s">
        <v>121</v>
      </c>
      <c r="E375" s="1">
        <v>230</v>
      </c>
      <c r="F375" s="1">
        <v>24.85</v>
      </c>
      <c r="G375" t="s">
        <v>29</v>
      </c>
    </row>
    <row r="376" spans="1:7">
      <c r="A376">
        <v>4389</v>
      </c>
      <c r="B376" t="s">
        <v>353</v>
      </c>
      <c r="C376" t="s">
        <v>120</v>
      </c>
      <c r="D376" t="s">
        <v>121</v>
      </c>
      <c r="E376" s="1">
        <v>230</v>
      </c>
      <c r="F376" s="1">
        <v>43.92</v>
      </c>
      <c r="G376" t="s">
        <v>29</v>
      </c>
    </row>
    <row r="377" spans="1:7">
      <c r="A377">
        <v>4390</v>
      </c>
      <c r="B377" t="s">
        <v>354</v>
      </c>
      <c r="C377" t="s">
        <v>120</v>
      </c>
      <c r="D377" t="s">
        <v>121</v>
      </c>
      <c r="E377" s="1">
        <v>230</v>
      </c>
      <c r="F377" s="1">
        <v>12.95</v>
      </c>
      <c r="G377" t="s">
        <v>29</v>
      </c>
    </row>
    <row r="378" spans="1:7">
      <c r="A378">
        <v>4391</v>
      </c>
      <c r="B378" t="s">
        <v>355</v>
      </c>
      <c r="C378" t="s">
        <v>120</v>
      </c>
      <c r="D378" t="s">
        <v>121</v>
      </c>
      <c r="E378" s="1">
        <v>230</v>
      </c>
      <c r="F378" s="1">
        <v>26.4</v>
      </c>
      <c r="G378" t="s">
        <v>29</v>
      </c>
    </row>
    <row r="379" spans="1:7">
      <c r="A379">
        <v>4392</v>
      </c>
      <c r="B379" t="s">
        <v>356</v>
      </c>
      <c r="C379" t="s">
        <v>120</v>
      </c>
      <c r="D379" t="s">
        <v>121</v>
      </c>
      <c r="E379" s="1">
        <v>230</v>
      </c>
      <c r="F379" s="1">
        <v>9.11</v>
      </c>
      <c r="G379" t="s">
        <v>29</v>
      </c>
    </row>
    <row r="380" spans="1:7">
      <c r="A380">
        <v>4393</v>
      </c>
      <c r="B380" t="s">
        <v>357</v>
      </c>
      <c r="C380" t="s">
        <v>120</v>
      </c>
      <c r="D380" t="s">
        <v>121</v>
      </c>
      <c r="E380" s="1">
        <v>230</v>
      </c>
      <c r="F380" s="1">
        <v>12.34</v>
      </c>
      <c r="G380" t="s">
        <v>29</v>
      </c>
    </row>
    <row r="381" spans="1:7">
      <c r="A381">
        <v>4394</v>
      </c>
      <c r="B381" t="s">
        <v>358</v>
      </c>
      <c r="C381" t="s">
        <v>120</v>
      </c>
      <c r="D381" t="s">
        <v>121</v>
      </c>
      <c r="E381" s="1">
        <v>230</v>
      </c>
      <c r="F381" s="1">
        <v>12.08</v>
      </c>
      <c r="G381" t="s">
        <v>29</v>
      </c>
    </row>
    <row r="382" spans="1:7">
      <c r="A382">
        <v>4395</v>
      </c>
      <c r="B382" t="s">
        <v>359</v>
      </c>
      <c r="C382" t="s">
        <v>120</v>
      </c>
      <c r="D382" t="s">
        <v>121</v>
      </c>
      <c r="E382" s="1">
        <v>230</v>
      </c>
      <c r="F382" s="1">
        <v>11.11</v>
      </c>
      <c r="G382" t="s">
        <v>29</v>
      </c>
    </row>
    <row r="383" spans="1:7">
      <c r="A383">
        <v>4397</v>
      </c>
      <c r="B383" t="s">
        <v>312</v>
      </c>
      <c r="C383" t="s">
        <v>120</v>
      </c>
      <c r="D383" t="s">
        <v>121</v>
      </c>
      <c r="E383" s="1">
        <v>500</v>
      </c>
      <c r="F383" s="1">
        <v>4.75</v>
      </c>
      <c r="G383" t="s">
        <v>29</v>
      </c>
    </row>
    <row r="384" spans="1:7">
      <c r="A384">
        <v>4401</v>
      </c>
      <c r="B384" t="s">
        <v>361</v>
      </c>
      <c r="C384" t="s">
        <v>120</v>
      </c>
      <c r="D384" t="s">
        <v>121</v>
      </c>
      <c r="E384" s="1">
        <v>500</v>
      </c>
      <c r="F384" s="1">
        <v>38</v>
      </c>
      <c r="G384" t="s">
        <v>29</v>
      </c>
    </row>
    <row r="385" spans="1:7">
      <c r="A385">
        <v>4404</v>
      </c>
      <c r="B385" t="s">
        <v>362</v>
      </c>
      <c r="C385" t="s">
        <v>120</v>
      </c>
      <c r="D385" t="s">
        <v>121</v>
      </c>
      <c r="E385" s="1">
        <v>500</v>
      </c>
      <c r="F385" s="1">
        <v>44.2</v>
      </c>
      <c r="G385" t="s">
        <v>29</v>
      </c>
    </row>
    <row r="386" spans="1:7">
      <c r="A386">
        <v>4405</v>
      </c>
      <c r="B386" t="s">
        <v>363</v>
      </c>
      <c r="C386" t="s">
        <v>120</v>
      </c>
      <c r="D386" t="s">
        <v>121</v>
      </c>
      <c r="E386" s="1">
        <v>500</v>
      </c>
      <c r="F386" s="1">
        <v>67.099999999999994</v>
      </c>
      <c r="G386" t="s">
        <v>29</v>
      </c>
    </row>
    <row r="387" spans="1:7">
      <c r="A387">
        <v>4406</v>
      </c>
      <c r="B387" t="s">
        <v>364</v>
      </c>
      <c r="C387" t="s">
        <v>120</v>
      </c>
      <c r="D387" t="s">
        <v>121</v>
      </c>
      <c r="E387" s="1">
        <v>500</v>
      </c>
      <c r="F387" s="1">
        <v>11.3</v>
      </c>
      <c r="G387" t="s">
        <v>29</v>
      </c>
    </row>
    <row r="388" spans="1:7">
      <c r="A388">
        <v>4407</v>
      </c>
      <c r="B388" t="s">
        <v>365</v>
      </c>
      <c r="C388" t="s">
        <v>120</v>
      </c>
      <c r="D388" t="s">
        <v>121</v>
      </c>
      <c r="E388" s="1">
        <v>500</v>
      </c>
      <c r="F388" s="1">
        <v>20.04</v>
      </c>
      <c r="G388" t="s">
        <v>29</v>
      </c>
    </row>
    <row r="389" spans="1:7">
      <c r="A389">
        <v>4408</v>
      </c>
      <c r="B389" t="s">
        <v>366</v>
      </c>
      <c r="C389" t="s">
        <v>120</v>
      </c>
      <c r="D389" t="s">
        <v>121</v>
      </c>
      <c r="E389" s="1">
        <v>230</v>
      </c>
      <c r="F389" s="1">
        <v>29.26</v>
      </c>
      <c r="G389" t="s">
        <v>29</v>
      </c>
    </row>
    <row r="390" spans="1:7">
      <c r="A390">
        <v>4409</v>
      </c>
      <c r="B390" t="s">
        <v>367</v>
      </c>
      <c r="C390" t="s">
        <v>120</v>
      </c>
      <c r="D390" t="s">
        <v>121</v>
      </c>
      <c r="E390" s="1">
        <v>230</v>
      </c>
      <c r="F390" s="1">
        <v>7.18</v>
      </c>
      <c r="G390" t="s">
        <v>29</v>
      </c>
    </row>
    <row r="391" spans="1:7">
      <c r="A391">
        <v>4410</v>
      </c>
      <c r="B391" t="s">
        <v>368</v>
      </c>
      <c r="C391" t="s">
        <v>120</v>
      </c>
      <c r="D391" t="s">
        <v>121</v>
      </c>
      <c r="E391" s="1">
        <v>230</v>
      </c>
      <c r="F391" s="1">
        <v>18.46</v>
      </c>
      <c r="G391" t="s">
        <v>29</v>
      </c>
    </row>
    <row r="392" spans="1:7">
      <c r="A392">
        <v>4411</v>
      </c>
      <c r="B392" t="s">
        <v>369</v>
      </c>
      <c r="C392" t="s">
        <v>120</v>
      </c>
      <c r="D392" t="s">
        <v>121</v>
      </c>
      <c r="E392" s="1">
        <v>230</v>
      </c>
      <c r="F392" s="1">
        <v>14.28</v>
      </c>
      <c r="G392" t="s">
        <v>29</v>
      </c>
    </row>
    <row r="393" spans="1:7">
      <c r="A393">
        <v>4413</v>
      </c>
      <c r="B393" t="s">
        <v>370</v>
      </c>
      <c r="C393" t="s">
        <v>120</v>
      </c>
      <c r="D393" t="s">
        <v>121</v>
      </c>
      <c r="E393" s="1">
        <v>230</v>
      </c>
      <c r="F393" s="1">
        <v>0.64</v>
      </c>
      <c r="G393" t="s">
        <v>29</v>
      </c>
    </row>
    <row r="394" spans="1:7">
      <c r="A394">
        <v>4414</v>
      </c>
      <c r="B394" t="s">
        <v>371</v>
      </c>
      <c r="C394" t="s">
        <v>120</v>
      </c>
      <c r="D394" t="s">
        <v>121</v>
      </c>
      <c r="E394" s="1">
        <v>230</v>
      </c>
      <c r="F394" s="1">
        <v>21.81</v>
      </c>
      <c r="G394" t="s">
        <v>29</v>
      </c>
    </row>
    <row r="395" spans="1:7">
      <c r="A395">
        <v>4415</v>
      </c>
      <c r="B395" t="s">
        <v>372</v>
      </c>
      <c r="C395" t="s">
        <v>120</v>
      </c>
      <c r="D395" t="s">
        <v>121</v>
      </c>
      <c r="E395" s="1">
        <v>230</v>
      </c>
      <c r="F395" s="1">
        <v>1.3</v>
      </c>
      <c r="G395" t="s">
        <v>29</v>
      </c>
    </row>
    <row r="396" spans="1:7">
      <c r="A396">
        <v>4417</v>
      </c>
      <c r="B396" t="s">
        <v>374</v>
      </c>
      <c r="C396" t="s">
        <v>120</v>
      </c>
      <c r="D396" t="s">
        <v>121</v>
      </c>
      <c r="E396" s="1">
        <v>230</v>
      </c>
      <c r="F396" s="1">
        <v>12.15</v>
      </c>
      <c r="G396" t="s">
        <v>29</v>
      </c>
    </row>
    <row r="397" spans="1:7">
      <c r="A397">
        <v>4418</v>
      </c>
      <c r="B397" t="s">
        <v>375</v>
      </c>
      <c r="C397" t="s">
        <v>120</v>
      </c>
      <c r="D397" t="s">
        <v>121</v>
      </c>
      <c r="E397" s="1">
        <v>230</v>
      </c>
      <c r="F397" s="1">
        <v>8.27</v>
      </c>
      <c r="G397" t="s">
        <v>29</v>
      </c>
    </row>
    <row r="398" spans="1:7">
      <c r="A398">
        <v>4419</v>
      </c>
      <c r="B398" t="s">
        <v>376</v>
      </c>
      <c r="C398" t="s">
        <v>120</v>
      </c>
      <c r="D398" t="s">
        <v>121</v>
      </c>
      <c r="E398" s="1">
        <v>230</v>
      </c>
      <c r="F398" s="1">
        <v>4.16</v>
      </c>
      <c r="G398" t="s">
        <v>29</v>
      </c>
    </row>
    <row r="399" spans="1:7">
      <c r="A399">
        <v>4420</v>
      </c>
      <c r="B399" t="s">
        <v>377</v>
      </c>
      <c r="C399" t="s">
        <v>120</v>
      </c>
      <c r="D399" t="s">
        <v>121</v>
      </c>
      <c r="E399" s="1">
        <v>230</v>
      </c>
      <c r="F399" s="1">
        <v>4.3899999999999997</v>
      </c>
      <c r="G399" t="s">
        <v>29</v>
      </c>
    </row>
    <row r="400" spans="1:7">
      <c r="A400">
        <v>4421</v>
      </c>
      <c r="B400" t="s">
        <v>378</v>
      </c>
      <c r="C400" t="s">
        <v>120</v>
      </c>
      <c r="D400" t="s">
        <v>121</v>
      </c>
      <c r="E400" s="1">
        <v>230</v>
      </c>
      <c r="F400" s="1">
        <v>30.35</v>
      </c>
      <c r="G400" t="s">
        <v>29</v>
      </c>
    </row>
    <row r="401" spans="1:7">
      <c r="A401">
        <v>4422</v>
      </c>
      <c r="B401" t="s">
        <v>379</v>
      </c>
      <c r="C401" t="s">
        <v>120</v>
      </c>
      <c r="D401" t="s">
        <v>121</v>
      </c>
      <c r="E401" s="1">
        <v>230</v>
      </c>
      <c r="F401" s="1">
        <v>15.67</v>
      </c>
      <c r="G401" t="s">
        <v>29</v>
      </c>
    </row>
    <row r="402" spans="1:7">
      <c r="A402">
        <v>4423</v>
      </c>
      <c r="B402" t="s">
        <v>380</v>
      </c>
      <c r="C402" t="s">
        <v>120</v>
      </c>
      <c r="D402" t="s">
        <v>121</v>
      </c>
      <c r="E402" s="1">
        <v>230</v>
      </c>
      <c r="F402" s="1">
        <v>9.7200000000000006</v>
      </c>
      <c r="G402" t="s">
        <v>29</v>
      </c>
    </row>
    <row r="403" spans="1:7">
      <c r="A403">
        <v>4425</v>
      </c>
      <c r="B403" t="s">
        <v>382</v>
      </c>
      <c r="C403" t="s">
        <v>120</v>
      </c>
      <c r="D403" t="s">
        <v>121</v>
      </c>
      <c r="E403" s="1">
        <v>230</v>
      </c>
      <c r="F403" s="1">
        <v>3.36</v>
      </c>
      <c r="G403" t="s">
        <v>29</v>
      </c>
    </row>
    <row r="404" spans="1:7">
      <c r="A404">
        <v>4426</v>
      </c>
      <c r="B404" t="s">
        <v>383</v>
      </c>
      <c r="C404" t="s">
        <v>120</v>
      </c>
      <c r="D404" t="s">
        <v>121</v>
      </c>
      <c r="E404" s="1">
        <v>230</v>
      </c>
      <c r="F404" s="1">
        <v>6.76</v>
      </c>
      <c r="G404" t="s">
        <v>29</v>
      </c>
    </row>
    <row r="405" spans="1:7">
      <c r="A405">
        <v>4427</v>
      </c>
      <c r="B405" t="s">
        <v>384</v>
      </c>
      <c r="C405" t="s">
        <v>120</v>
      </c>
      <c r="D405" t="s">
        <v>121</v>
      </c>
      <c r="E405" s="1">
        <v>230</v>
      </c>
      <c r="F405" s="1">
        <v>8.5399999999999991</v>
      </c>
      <c r="G405" t="s">
        <v>29</v>
      </c>
    </row>
    <row r="406" spans="1:7">
      <c r="A406">
        <v>4428</v>
      </c>
      <c r="B406" t="s">
        <v>385</v>
      </c>
      <c r="C406" t="s">
        <v>120</v>
      </c>
      <c r="D406" t="s">
        <v>121</v>
      </c>
      <c r="E406" s="1">
        <v>230</v>
      </c>
      <c r="F406" s="1">
        <v>14.2</v>
      </c>
      <c r="G406" t="s">
        <v>29</v>
      </c>
    </row>
    <row r="407" spans="1:7">
      <c r="A407">
        <v>4429</v>
      </c>
      <c r="B407" t="s">
        <v>386</v>
      </c>
      <c r="C407" t="s">
        <v>120</v>
      </c>
      <c r="D407" t="s">
        <v>121</v>
      </c>
      <c r="E407" s="1">
        <v>230</v>
      </c>
      <c r="F407" s="1">
        <v>2.97</v>
      </c>
      <c r="G407" t="s">
        <v>29</v>
      </c>
    </row>
    <row r="408" spans="1:7">
      <c r="A408">
        <v>4430</v>
      </c>
      <c r="B408" t="s">
        <v>387</v>
      </c>
      <c r="C408" t="s">
        <v>120</v>
      </c>
      <c r="D408" t="s">
        <v>121</v>
      </c>
      <c r="E408" s="1">
        <v>230</v>
      </c>
      <c r="F408" s="1">
        <v>5.75</v>
      </c>
      <c r="G408" t="s">
        <v>29</v>
      </c>
    </row>
    <row r="409" spans="1:7">
      <c r="A409">
        <v>4432</v>
      </c>
      <c r="B409" t="s">
        <v>389</v>
      </c>
      <c r="C409" t="s">
        <v>120</v>
      </c>
      <c r="D409" t="s">
        <v>121</v>
      </c>
      <c r="E409" s="1">
        <v>230</v>
      </c>
      <c r="F409" s="1">
        <v>31.51</v>
      </c>
      <c r="G409" t="s">
        <v>29</v>
      </c>
    </row>
    <row r="410" spans="1:7">
      <c r="A410">
        <v>4433</v>
      </c>
      <c r="B410" t="s">
        <v>390</v>
      </c>
      <c r="C410" t="s">
        <v>120</v>
      </c>
      <c r="D410" t="s">
        <v>121</v>
      </c>
      <c r="E410" s="1">
        <v>230</v>
      </c>
      <c r="F410" s="1">
        <v>10.73</v>
      </c>
      <c r="G410" t="s">
        <v>29</v>
      </c>
    </row>
    <row r="411" spans="1:7">
      <c r="A411">
        <v>4434</v>
      </c>
      <c r="B411" t="s">
        <v>391</v>
      </c>
      <c r="C411" t="s">
        <v>120</v>
      </c>
      <c r="D411" t="s">
        <v>121</v>
      </c>
      <c r="E411" s="1">
        <v>500</v>
      </c>
      <c r="F411" s="1">
        <v>3.98</v>
      </c>
      <c r="G411" t="s">
        <v>29</v>
      </c>
    </row>
    <row r="412" spans="1:7">
      <c r="A412">
        <v>4533</v>
      </c>
      <c r="B412" t="s">
        <v>392</v>
      </c>
      <c r="C412" t="s">
        <v>120</v>
      </c>
      <c r="D412" t="s">
        <v>121</v>
      </c>
      <c r="E412" s="1">
        <v>500</v>
      </c>
      <c r="F412" s="1">
        <v>26.64</v>
      </c>
      <c r="G412" t="s">
        <v>29</v>
      </c>
    </row>
    <row r="413" spans="1:7">
      <c r="A413">
        <v>4612</v>
      </c>
      <c r="B413" t="s">
        <v>393</v>
      </c>
      <c r="C413" t="s">
        <v>20</v>
      </c>
      <c r="D413" t="s">
        <v>20</v>
      </c>
      <c r="E413" s="1">
        <v>500</v>
      </c>
      <c r="F413" s="1">
        <v>8.52</v>
      </c>
      <c r="G413" t="s">
        <v>29</v>
      </c>
    </row>
    <row r="414" spans="1:7">
      <c r="A414">
        <v>4613</v>
      </c>
      <c r="B414" t="s">
        <v>394</v>
      </c>
      <c r="C414" t="s">
        <v>395</v>
      </c>
      <c r="D414" t="s">
        <v>76</v>
      </c>
      <c r="E414" s="1">
        <v>500</v>
      </c>
      <c r="F414" s="1">
        <v>28.6</v>
      </c>
      <c r="G414" t="s">
        <v>29</v>
      </c>
    </row>
    <row r="415" spans="1:7">
      <c r="A415">
        <v>4615</v>
      </c>
      <c r="B415" t="s">
        <v>396</v>
      </c>
      <c r="C415" t="s">
        <v>20</v>
      </c>
      <c r="D415" t="s">
        <v>20</v>
      </c>
      <c r="E415" s="1">
        <v>500</v>
      </c>
      <c r="F415" s="1">
        <v>5.81</v>
      </c>
      <c r="G415" t="s">
        <v>29</v>
      </c>
    </row>
    <row r="416" spans="1:7">
      <c r="A416">
        <v>4616</v>
      </c>
      <c r="B416" t="s">
        <v>397</v>
      </c>
      <c r="C416" t="s">
        <v>395</v>
      </c>
      <c r="D416" t="s">
        <v>76</v>
      </c>
      <c r="E416" s="1">
        <v>500</v>
      </c>
      <c r="F416" s="1">
        <v>10.93</v>
      </c>
      <c r="G416" t="s">
        <v>29</v>
      </c>
    </row>
    <row r="417" spans="1:7">
      <c r="A417">
        <v>4617</v>
      </c>
      <c r="B417" t="s">
        <v>398</v>
      </c>
      <c r="C417" t="s">
        <v>395</v>
      </c>
      <c r="D417" t="s">
        <v>76</v>
      </c>
      <c r="E417" s="1">
        <v>500</v>
      </c>
      <c r="F417" s="1">
        <v>15.78</v>
      </c>
      <c r="G417" t="s">
        <v>29</v>
      </c>
    </row>
    <row r="418" spans="1:7">
      <c r="A418">
        <v>4618</v>
      </c>
      <c r="B418" t="s">
        <v>399</v>
      </c>
      <c r="C418" t="s">
        <v>395</v>
      </c>
      <c r="D418" t="s">
        <v>76</v>
      </c>
      <c r="E418" s="1">
        <v>500</v>
      </c>
      <c r="F418" s="1">
        <v>6.24</v>
      </c>
      <c r="G418" t="s">
        <v>29</v>
      </c>
    </row>
    <row r="419" spans="1:7">
      <c r="A419">
        <v>4619</v>
      </c>
      <c r="B419" t="s">
        <v>400</v>
      </c>
      <c r="C419" t="s">
        <v>395</v>
      </c>
      <c r="D419" t="s">
        <v>76</v>
      </c>
      <c r="E419" s="1">
        <v>500</v>
      </c>
      <c r="F419" s="1">
        <v>56.64</v>
      </c>
      <c r="G419" t="s">
        <v>29</v>
      </c>
    </row>
    <row r="420" spans="1:7">
      <c r="A420">
        <v>4621</v>
      </c>
      <c r="B420" t="s">
        <v>401</v>
      </c>
      <c r="C420" t="s">
        <v>395</v>
      </c>
      <c r="D420" t="s">
        <v>76</v>
      </c>
      <c r="E420" s="1">
        <v>500</v>
      </c>
      <c r="F420" s="1">
        <v>23.43</v>
      </c>
      <c r="G420" t="s">
        <v>29</v>
      </c>
    </row>
    <row r="421" spans="1:7">
      <c r="A421">
        <v>4622</v>
      </c>
      <c r="B421" t="s">
        <v>402</v>
      </c>
      <c r="C421" t="s">
        <v>395</v>
      </c>
      <c r="D421" t="s">
        <v>76</v>
      </c>
      <c r="E421" s="1">
        <v>500</v>
      </c>
      <c r="F421" s="1">
        <v>17.63</v>
      </c>
      <c r="G421" t="s">
        <v>29</v>
      </c>
    </row>
    <row r="422" spans="1:7">
      <c r="A422">
        <v>4624</v>
      </c>
      <c r="B422" t="s">
        <v>404</v>
      </c>
      <c r="C422" t="s">
        <v>395</v>
      </c>
      <c r="D422" t="s">
        <v>76</v>
      </c>
      <c r="E422" s="1">
        <v>500</v>
      </c>
      <c r="F422" s="1">
        <v>0.85</v>
      </c>
      <c r="G422" t="s">
        <v>29</v>
      </c>
    </row>
    <row r="423" spans="1:7">
      <c r="A423">
        <v>4626</v>
      </c>
      <c r="B423" t="s">
        <v>406</v>
      </c>
      <c r="C423" t="s">
        <v>407</v>
      </c>
      <c r="D423" t="s">
        <v>17</v>
      </c>
      <c r="E423" s="1">
        <v>345</v>
      </c>
      <c r="F423" s="1">
        <v>16.21</v>
      </c>
      <c r="G423" t="s">
        <v>29</v>
      </c>
    </row>
    <row r="424" spans="1:7">
      <c r="A424">
        <v>4627</v>
      </c>
      <c r="B424" t="s">
        <v>408</v>
      </c>
      <c r="C424" t="s">
        <v>407</v>
      </c>
      <c r="D424" t="s">
        <v>17</v>
      </c>
      <c r="E424" s="1">
        <v>345</v>
      </c>
      <c r="F424" s="1">
        <v>18.16</v>
      </c>
      <c r="G424" t="s">
        <v>29</v>
      </c>
    </row>
    <row r="425" spans="1:7">
      <c r="A425">
        <v>4628</v>
      </c>
      <c r="B425" t="s">
        <v>409</v>
      </c>
      <c r="C425" t="s">
        <v>407</v>
      </c>
      <c r="D425" t="s">
        <v>17</v>
      </c>
      <c r="E425" s="1">
        <v>345</v>
      </c>
      <c r="F425" s="1">
        <v>31.9</v>
      </c>
      <c r="G425" t="s">
        <v>29</v>
      </c>
    </row>
    <row r="426" spans="1:7">
      <c r="A426">
        <v>4629</v>
      </c>
      <c r="B426" t="s">
        <v>410</v>
      </c>
      <c r="C426" t="s">
        <v>407</v>
      </c>
      <c r="D426" t="s">
        <v>17</v>
      </c>
      <c r="E426" s="1">
        <v>345</v>
      </c>
      <c r="F426" s="1">
        <v>70.2</v>
      </c>
      <c r="G426" t="s">
        <v>29</v>
      </c>
    </row>
    <row r="427" spans="1:7">
      <c r="A427">
        <v>4631</v>
      </c>
      <c r="B427" t="s">
        <v>411</v>
      </c>
      <c r="C427" t="s">
        <v>407</v>
      </c>
      <c r="D427" t="s">
        <v>17</v>
      </c>
      <c r="E427" s="1">
        <v>345</v>
      </c>
      <c r="F427" s="1">
        <v>9.18</v>
      </c>
      <c r="G427" t="s">
        <v>29</v>
      </c>
    </row>
    <row r="428" spans="1:7">
      <c r="A428">
        <v>4632</v>
      </c>
      <c r="B428" t="s">
        <v>412</v>
      </c>
      <c r="C428" t="s">
        <v>407</v>
      </c>
      <c r="D428" t="s">
        <v>17</v>
      </c>
      <c r="E428" s="1">
        <v>345</v>
      </c>
      <c r="F428" s="1">
        <v>52.8</v>
      </c>
      <c r="G428" t="s">
        <v>29</v>
      </c>
    </row>
    <row r="429" spans="1:7">
      <c r="A429">
        <v>4633</v>
      </c>
      <c r="B429" t="s">
        <v>413</v>
      </c>
      <c r="C429" t="s">
        <v>407</v>
      </c>
      <c r="D429" t="s">
        <v>17</v>
      </c>
      <c r="E429" s="1">
        <v>345</v>
      </c>
      <c r="F429" s="1">
        <v>29.87</v>
      </c>
      <c r="G429" t="s">
        <v>29</v>
      </c>
    </row>
    <row r="430" spans="1:7">
      <c r="A430">
        <v>4634</v>
      </c>
      <c r="B430" t="s">
        <v>414</v>
      </c>
      <c r="C430" t="s">
        <v>407</v>
      </c>
      <c r="D430" t="s">
        <v>17</v>
      </c>
      <c r="E430" s="1">
        <v>345</v>
      </c>
      <c r="F430" s="1">
        <v>22.51</v>
      </c>
      <c r="G430" t="s">
        <v>29</v>
      </c>
    </row>
    <row r="431" spans="1:7">
      <c r="A431">
        <v>4635</v>
      </c>
      <c r="B431" t="s">
        <v>415</v>
      </c>
      <c r="C431" t="s">
        <v>407</v>
      </c>
      <c r="D431" t="s">
        <v>17</v>
      </c>
      <c r="E431" s="1">
        <v>345</v>
      </c>
      <c r="F431" s="1">
        <v>17.5</v>
      </c>
      <c r="G431" t="s">
        <v>29</v>
      </c>
    </row>
    <row r="432" spans="1:7">
      <c r="A432">
        <v>4636</v>
      </c>
      <c r="B432" t="s">
        <v>416</v>
      </c>
      <c r="C432" t="s">
        <v>407</v>
      </c>
      <c r="D432" t="s">
        <v>17</v>
      </c>
      <c r="E432" s="1">
        <v>345</v>
      </c>
      <c r="F432" s="1">
        <v>87.81</v>
      </c>
      <c r="G432" t="s">
        <v>29</v>
      </c>
    </row>
    <row r="433" spans="1:7">
      <c r="A433">
        <v>4638</v>
      </c>
      <c r="B433" t="s">
        <v>417</v>
      </c>
      <c r="C433" t="s">
        <v>407</v>
      </c>
      <c r="D433" t="s">
        <v>17</v>
      </c>
      <c r="E433" s="1">
        <v>345</v>
      </c>
      <c r="F433" s="1">
        <v>10.96</v>
      </c>
      <c r="G433" t="s">
        <v>29</v>
      </c>
    </row>
    <row r="434" spans="1:7">
      <c r="A434">
        <v>4641</v>
      </c>
      <c r="B434" t="s">
        <v>418</v>
      </c>
      <c r="C434" t="s">
        <v>407</v>
      </c>
      <c r="D434" t="s">
        <v>17</v>
      </c>
      <c r="E434" s="1">
        <v>345</v>
      </c>
      <c r="F434" s="1">
        <v>2.54</v>
      </c>
      <c r="G434" t="s">
        <v>29</v>
      </c>
    </row>
    <row r="435" spans="1:7">
      <c r="A435">
        <v>4642</v>
      </c>
      <c r="B435" t="s">
        <v>419</v>
      </c>
      <c r="C435" t="s">
        <v>407</v>
      </c>
      <c r="D435" t="s">
        <v>17</v>
      </c>
      <c r="E435" s="1">
        <v>345</v>
      </c>
      <c r="F435" s="1">
        <v>24.48</v>
      </c>
      <c r="G435" t="s">
        <v>29</v>
      </c>
    </row>
    <row r="436" spans="1:7">
      <c r="A436">
        <v>4643</v>
      </c>
      <c r="B436" t="s">
        <v>420</v>
      </c>
      <c r="C436" t="s">
        <v>407</v>
      </c>
      <c r="D436" t="s">
        <v>17</v>
      </c>
      <c r="E436" s="1">
        <v>345</v>
      </c>
      <c r="F436" s="1">
        <v>1</v>
      </c>
      <c r="G436" t="s">
        <v>29</v>
      </c>
    </row>
    <row r="437" spans="1:7">
      <c r="A437">
        <v>4644</v>
      </c>
      <c r="B437" t="s">
        <v>421</v>
      </c>
      <c r="C437" t="s">
        <v>407</v>
      </c>
      <c r="D437" t="s">
        <v>17</v>
      </c>
      <c r="E437" s="1">
        <v>345</v>
      </c>
      <c r="F437" s="1">
        <v>0.15</v>
      </c>
      <c r="G437" t="s">
        <v>29</v>
      </c>
    </row>
    <row r="438" spans="1:7">
      <c r="A438">
        <v>4645</v>
      </c>
      <c r="B438" t="s">
        <v>421</v>
      </c>
      <c r="C438" t="s">
        <v>407</v>
      </c>
      <c r="D438" t="s">
        <v>17</v>
      </c>
      <c r="E438" s="1">
        <v>345</v>
      </c>
      <c r="F438" s="1">
        <v>0.15</v>
      </c>
      <c r="G438" t="s">
        <v>29</v>
      </c>
    </row>
    <row r="439" spans="1:7">
      <c r="A439">
        <v>4646</v>
      </c>
      <c r="B439" t="s">
        <v>422</v>
      </c>
      <c r="C439" t="s">
        <v>407</v>
      </c>
      <c r="D439" t="s">
        <v>17</v>
      </c>
      <c r="E439" s="1">
        <v>345</v>
      </c>
      <c r="F439" s="1">
        <v>12.44</v>
      </c>
      <c r="G439" t="s">
        <v>29</v>
      </c>
    </row>
    <row r="440" spans="1:7">
      <c r="A440">
        <v>4746</v>
      </c>
      <c r="B440" t="s">
        <v>423</v>
      </c>
      <c r="C440" t="s">
        <v>424</v>
      </c>
      <c r="D440" t="s">
        <v>93</v>
      </c>
      <c r="E440" s="1">
        <v>345</v>
      </c>
      <c r="F440" s="1">
        <v>2.94</v>
      </c>
      <c r="G440" t="s">
        <v>29</v>
      </c>
    </row>
    <row r="441" spans="1:7">
      <c r="A441">
        <v>4747</v>
      </c>
      <c r="B441" t="s">
        <v>425</v>
      </c>
      <c r="C441" t="s">
        <v>424</v>
      </c>
      <c r="D441" t="s">
        <v>93</v>
      </c>
      <c r="E441" s="1">
        <v>500</v>
      </c>
      <c r="F441" s="1">
        <v>2.06</v>
      </c>
      <c r="G441" t="s">
        <v>29</v>
      </c>
    </row>
    <row r="442" spans="1:7">
      <c r="A442">
        <v>4748</v>
      </c>
      <c r="B442" t="s">
        <v>426</v>
      </c>
      <c r="C442" t="s">
        <v>424</v>
      </c>
      <c r="D442" t="s">
        <v>93</v>
      </c>
      <c r="E442" s="1">
        <v>500</v>
      </c>
      <c r="F442" s="1">
        <v>2.0099999999999998</v>
      </c>
      <c r="G442" t="s">
        <v>29</v>
      </c>
    </row>
    <row r="443" spans="1:7">
      <c r="A443">
        <v>4750</v>
      </c>
      <c r="B443" t="s">
        <v>428</v>
      </c>
      <c r="C443" t="s">
        <v>424</v>
      </c>
      <c r="D443" t="s">
        <v>93</v>
      </c>
      <c r="E443" s="1">
        <v>500</v>
      </c>
      <c r="F443" s="1">
        <v>0.54</v>
      </c>
      <c r="G443" t="s">
        <v>29</v>
      </c>
    </row>
    <row r="444" spans="1:7">
      <c r="A444">
        <v>4751</v>
      </c>
      <c r="B444" t="s">
        <v>429</v>
      </c>
      <c r="C444" t="s">
        <v>424</v>
      </c>
      <c r="D444" t="s">
        <v>93</v>
      </c>
      <c r="E444" s="1">
        <v>500</v>
      </c>
      <c r="F444" s="1">
        <v>0.53</v>
      </c>
      <c r="G444" t="s">
        <v>29</v>
      </c>
    </row>
    <row r="445" spans="1:7">
      <c r="A445">
        <v>4752</v>
      </c>
      <c r="B445" t="s">
        <v>430</v>
      </c>
      <c r="C445" t="s">
        <v>424</v>
      </c>
      <c r="D445" t="s">
        <v>93</v>
      </c>
      <c r="E445" s="1">
        <v>500</v>
      </c>
      <c r="F445" s="1">
        <v>0.34</v>
      </c>
      <c r="G445" t="s">
        <v>29</v>
      </c>
    </row>
    <row r="446" spans="1:7">
      <c r="A446">
        <v>4753</v>
      </c>
      <c r="B446" t="s">
        <v>431</v>
      </c>
      <c r="C446" t="s">
        <v>20</v>
      </c>
      <c r="D446" t="s">
        <v>93</v>
      </c>
      <c r="E446" s="1">
        <v>500</v>
      </c>
      <c r="F446" s="1">
        <v>56.07</v>
      </c>
      <c r="G446" t="s">
        <v>29</v>
      </c>
    </row>
    <row r="447" spans="1:7">
      <c r="A447">
        <v>4754</v>
      </c>
      <c r="B447" t="s">
        <v>432</v>
      </c>
      <c r="C447" t="s">
        <v>424</v>
      </c>
      <c r="D447" t="s">
        <v>93</v>
      </c>
      <c r="E447" s="1">
        <v>500</v>
      </c>
      <c r="F447" s="1">
        <v>3.24</v>
      </c>
      <c r="G447" t="s">
        <v>29</v>
      </c>
    </row>
    <row r="448" spans="1:7">
      <c r="A448">
        <v>4755</v>
      </c>
      <c r="B448" t="s">
        <v>433</v>
      </c>
      <c r="C448" t="s">
        <v>424</v>
      </c>
      <c r="D448" t="s">
        <v>93</v>
      </c>
      <c r="E448" s="1">
        <v>500</v>
      </c>
      <c r="F448" s="1">
        <v>54.76</v>
      </c>
      <c r="G448" t="s">
        <v>29</v>
      </c>
    </row>
    <row r="449" spans="1:7">
      <c r="A449">
        <v>4756</v>
      </c>
      <c r="B449" t="s">
        <v>434</v>
      </c>
      <c r="C449" t="s">
        <v>424</v>
      </c>
      <c r="D449" t="s">
        <v>93</v>
      </c>
      <c r="E449" s="1">
        <v>500</v>
      </c>
      <c r="F449" s="1">
        <v>0.28000000000000003</v>
      </c>
      <c r="G449" t="s">
        <v>29</v>
      </c>
    </row>
    <row r="450" spans="1:7">
      <c r="A450">
        <v>4757</v>
      </c>
      <c r="B450" t="s">
        <v>435</v>
      </c>
      <c r="C450" t="s">
        <v>424</v>
      </c>
      <c r="D450" t="s">
        <v>93</v>
      </c>
      <c r="E450" s="1">
        <v>500</v>
      </c>
      <c r="F450" s="1">
        <v>0.26</v>
      </c>
      <c r="G450" t="s">
        <v>29</v>
      </c>
    </row>
    <row r="451" spans="1:7">
      <c r="A451">
        <v>4758</v>
      </c>
      <c r="B451" t="s">
        <v>436</v>
      </c>
      <c r="C451" t="s">
        <v>424</v>
      </c>
      <c r="D451" t="s">
        <v>93</v>
      </c>
      <c r="E451" s="1">
        <v>500</v>
      </c>
      <c r="F451" s="1">
        <v>0.25</v>
      </c>
      <c r="G451" t="s">
        <v>29</v>
      </c>
    </row>
    <row r="452" spans="1:7">
      <c r="A452">
        <v>4759</v>
      </c>
      <c r="B452" t="s">
        <v>437</v>
      </c>
      <c r="C452" t="s">
        <v>424</v>
      </c>
      <c r="D452" t="s">
        <v>93</v>
      </c>
      <c r="E452" s="1">
        <v>500</v>
      </c>
      <c r="F452" s="1">
        <v>14.75</v>
      </c>
      <c r="G452" t="s">
        <v>29</v>
      </c>
    </row>
    <row r="453" spans="1:7">
      <c r="A453">
        <v>4761</v>
      </c>
      <c r="B453" t="s">
        <v>438</v>
      </c>
      <c r="C453" t="s">
        <v>424</v>
      </c>
      <c r="D453" t="s">
        <v>93</v>
      </c>
      <c r="E453" s="1">
        <v>500</v>
      </c>
      <c r="F453" s="1">
        <v>28.62</v>
      </c>
      <c r="G453" t="s">
        <v>29</v>
      </c>
    </row>
    <row r="454" spans="1:7">
      <c r="A454">
        <v>4764</v>
      </c>
      <c r="B454" t="s">
        <v>439</v>
      </c>
      <c r="C454" t="s">
        <v>424</v>
      </c>
      <c r="D454" t="s">
        <v>93</v>
      </c>
      <c r="E454" s="1">
        <v>500</v>
      </c>
      <c r="F454" s="1">
        <v>27.91</v>
      </c>
      <c r="G454" t="s">
        <v>29</v>
      </c>
    </row>
    <row r="455" spans="1:7">
      <c r="A455">
        <v>4794</v>
      </c>
      <c r="B455" t="s">
        <v>440</v>
      </c>
      <c r="C455" t="s">
        <v>441</v>
      </c>
      <c r="D455" t="s">
        <v>93</v>
      </c>
      <c r="E455" s="1">
        <v>345</v>
      </c>
      <c r="F455" s="1">
        <v>119</v>
      </c>
      <c r="G455">
        <v>2015</v>
      </c>
    </row>
    <row r="456" spans="1:7">
      <c r="A456">
        <v>4798</v>
      </c>
      <c r="B456" t="s">
        <v>442</v>
      </c>
      <c r="C456" t="s">
        <v>88</v>
      </c>
      <c r="D456" t="s">
        <v>89</v>
      </c>
      <c r="E456" s="1">
        <v>500</v>
      </c>
      <c r="F456" s="1">
        <v>46.85</v>
      </c>
      <c r="G456" t="s">
        <v>29</v>
      </c>
    </row>
    <row r="457" spans="1:7">
      <c r="A457">
        <v>4799</v>
      </c>
      <c r="B457" t="s">
        <v>443</v>
      </c>
      <c r="C457" t="s">
        <v>88</v>
      </c>
      <c r="D457" t="s">
        <v>89</v>
      </c>
      <c r="E457" s="1">
        <v>345</v>
      </c>
      <c r="F457" s="1">
        <v>102</v>
      </c>
      <c r="G457" t="s">
        <v>29</v>
      </c>
    </row>
    <row r="458" spans="1:7">
      <c r="A458">
        <v>4804</v>
      </c>
      <c r="B458" t="s">
        <v>444</v>
      </c>
      <c r="C458" t="s">
        <v>88</v>
      </c>
      <c r="D458" t="s">
        <v>89</v>
      </c>
      <c r="E458" s="1">
        <v>345</v>
      </c>
      <c r="F458" s="1">
        <v>40.29</v>
      </c>
      <c r="G458" t="s">
        <v>29</v>
      </c>
    </row>
    <row r="459" spans="1:7">
      <c r="A459">
        <v>4807</v>
      </c>
      <c r="B459" t="s">
        <v>445</v>
      </c>
      <c r="C459" t="s">
        <v>88</v>
      </c>
      <c r="D459" t="s">
        <v>89</v>
      </c>
      <c r="E459" s="1">
        <v>345</v>
      </c>
      <c r="F459" s="1">
        <v>35.630000000000003</v>
      </c>
      <c r="G459" t="s">
        <v>29</v>
      </c>
    </row>
    <row r="460" spans="1:7">
      <c r="A460">
        <v>4848</v>
      </c>
      <c r="B460" t="s">
        <v>448</v>
      </c>
      <c r="C460" t="s">
        <v>447</v>
      </c>
      <c r="D460" t="s">
        <v>20</v>
      </c>
      <c r="E460" s="1">
        <v>500</v>
      </c>
      <c r="F460" s="1">
        <v>10.199999999999999</v>
      </c>
      <c r="G460" t="s">
        <v>29</v>
      </c>
    </row>
    <row r="461" spans="1:7">
      <c r="A461">
        <v>4849</v>
      </c>
      <c r="B461" t="s">
        <v>449</v>
      </c>
      <c r="C461" t="s">
        <v>447</v>
      </c>
      <c r="D461" t="s">
        <v>20</v>
      </c>
      <c r="E461" s="1">
        <v>500</v>
      </c>
      <c r="F461" s="1">
        <v>9.6</v>
      </c>
      <c r="G461" t="s">
        <v>29</v>
      </c>
    </row>
    <row r="462" spans="1:7">
      <c r="A462">
        <v>4850</v>
      </c>
      <c r="B462" t="s">
        <v>450</v>
      </c>
      <c r="C462" t="s">
        <v>447</v>
      </c>
      <c r="D462" t="s">
        <v>20</v>
      </c>
      <c r="E462" s="1">
        <v>500</v>
      </c>
      <c r="F462" s="1">
        <v>19.43</v>
      </c>
      <c r="G462" t="s">
        <v>29</v>
      </c>
    </row>
    <row r="463" spans="1:7">
      <c r="A463">
        <v>4852</v>
      </c>
      <c r="B463" t="s">
        <v>452</v>
      </c>
      <c r="C463" t="s">
        <v>447</v>
      </c>
      <c r="D463" t="s">
        <v>20</v>
      </c>
      <c r="E463" s="1">
        <v>230</v>
      </c>
      <c r="F463" s="1">
        <v>7.34</v>
      </c>
      <c r="G463" t="s">
        <v>29</v>
      </c>
    </row>
    <row r="464" spans="1:7">
      <c r="A464">
        <v>4853</v>
      </c>
      <c r="B464" t="s">
        <v>453</v>
      </c>
      <c r="C464" t="s">
        <v>447</v>
      </c>
      <c r="D464" t="s">
        <v>20</v>
      </c>
      <c r="E464" s="1">
        <v>230</v>
      </c>
      <c r="F464" s="1">
        <v>10.6</v>
      </c>
      <c r="G464" t="s">
        <v>29</v>
      </c>
    </row>
    <row r="465" spans="1:7">
      <c r="A465">
        <v>4855</v>
      </c>
      <c r="B465" t="s">
        <v>455</v>
      </c>
      <c r="C465" t="s">
        <v>447</v>
      </c>
      <c r="D465" t="s">
        <v>20</v>
      </c>
      <c r="E465" s="1">
        <v>230</v>
      </c>
      <c r="F465" s="1">
        <v>0.56999999999999995</v>
      </c>
      <c r="G465" t="s">
        <v>29</v>
      </c>
    </row>
    <row r="466" spans="1:7">
      <c r="A466">
        <v>4856</v>
      </c>
      <c r="B466" t="s">
        <v>456</v>
      </c>
      <c r="C466" t="s">
        <v>447</v>
      </c>
      <c r="D466" t="s">
        <v>20</v>
      </c>
      <c r="E466" s="1">
        <v>230</v>
      </c>
      <c r="F466" s="1">
        <v>0.56999999999999995</v>
      </c>
      <c r="G466" t="s">
        <v>29</v>
      </c>
    </row>
    <row r="467" spans="1:7">
      <c r="A467">
        <v>4857</v>
      </c>
      <c r="B467" t="s">
        <v>457</v>
      </c>
      <c r="C467" t="s">
        <v>447</v>
      </c>
      <c r="D467" t="s">
        <v>20</v>
      </c>
      <c r="E467" s="1">
        <v>230</v>
      </c>
      <c r="F467" s="1">
        <v>11.32</v>
      </c>
      <c r="G467" t="s">
        <v>29</v>
      </c>
    </row>
    <row r="468" spans="1:7">
      <c r="A468">
        <v>4858</v>
      </c>
      <c r="B468" t="s">
        <v>458</v>
      </c>
      <c r="C468" t="s">
        <v>447</v>
      </c>
      <c r="D468" t="s">
        <v>20</v>
      </c>
      <c r="E468" s="1">
        <v>230</v>
      </c>
      <c r="F468" s="1">
        <v>11.32</v>
      </c>
      <c r="G468" t="s">
        <v>29</v>
      </c>
    </row>
    <row r="469" spans="1:7">
      <c r="A469">
        <v>4859</v>
      </c>
      <c r="B469" t="s">
        <v>459</v>
      </c>
      <c r="C469" t="s">
        <v>447</v>
      </c>
      <c r="D469" t="s">
        <v>20</v>
      </c>
      <c r="E469" s="1">
        <v>230</v>
      </c>
      <c r="F469" s="1">
        <v>3.6</v>
      </c>
      <c r="G469" t="s">
        <v>29</v>
      </c>
    </row>
    <row r="470" spans="1:7">
      <c r="A470">
        <v>4860</v>
      </c>
      <c r="B470" t="s">
        <v>460</v>
      </c>
      <c r="C470" t="s">
        <v>447</v>
      </c>
      <c r="D470" t="s">
        <v>20</v>
      </c>
      <c r="E470" s="1">
        <v>230</v>
      </c>
      <c r="F470" s="1">
        <v>3.6</v>
      </c>
      <c r="G470" t="s">
        <v>29</v>
      </c>
    </row>
    <row r="471" spans="1:7">
      <c r="A471">
        <v>4861</v>
      </c>
      <c r="B471" t="s">
        <v>461</v>
      </c>
      <c r="C471" t="s">
        <v>447</v>
      </c>
      <c r="D471" t="s">
        <v>20</v>
      </c>
      <c r="E471" s="1">
        <v>230</v>
      </c>
      <c r="F471" s="1">
        <v>10.23</v>
      </c>
      <c r="G471" t="s">
        <v>29</v>
      </c>
    </row>
    <row r="472" spans="1:7">
      <c r="A472">
        <v>4862</v>
      </c>
      <c r="B472" t="s">
        <v>462</v>
      </c>
      <c r="C472" t="s">
        <v>447</v>
      </c>
      <c r="D472" t="s">
        <v>20</v>
      </c>
      <c r="E472" s="1">
        <v>230</v>
      </c>
      <c r="F472" s="1">
        <v>10.23</v>
      </c>
      <c r="G472" t="s">
        <v>29</v>
      </c>
    </row>
    <row r="473" spans="1:7">
      <c r="A473">
        <v>4863</v>
      </c>
      <c r="B473" t="s">
        <v>463</v>
      </c>
      <c r="C473" t="s">
        <v>447</v>
      </c>
      <c r="D473" t="s">
        <v>20</v>
      </c>
      <c r="E473" s="1">
        <v>230</v>
      </c>
      <c r="F473" s="1">
        <v>9.48</v>
      </c>
      <c r="G473" t="s">
        <v>29</v>
      </c>
    </row>
    <row r="474" spans="1:7">
      <c r="A474">
        <v>4864</v>
      </c>
      <c r="B474" t="s">
        <v>464</v>
      </c>
      <c r="C474" t="s">
        <v>447</v>
      </c>
      <c r="D474" t="s">
        <v>20</v>
      </c>
      <c r="E474" s="1">
        <v>230</v>
      </c>
      <c r="F474" s="1">
        <v>9.48</v>
      </c>
      <c r="G474" t="s">
        <v>29</v>
      </c>
    </row>
    <row r="475" spans="1:7">
      <c r="A475">
        <v>4865</v>
      </c>
      <c r="B475" t="s">
        <v>465</v>
      </c>
      <c r="C475" t="s">
        <v>447</v>
      </c>
      <c r="D475" t="s">
        <v>20</v>
      </c>
      <c r="E475" s="1">
        <v>230</v>
      </c>
      <c r="F475" s="1">
        <v>20.73</v>
      </c>
      <c r="G475" t="s">
        <v>29</v>
      </c>
    </row>
    <row r="476" spans="1:7">
      <c r="A476">
        <v>4866</v>
      </c>
      <c r="B476" t="s">
        <v>466</v>
      </c>
      <c r="C476" t="s">
        <v>447</v>
      </c>
      <c r="D476" t="s">
        <v>20</v>
      </c>
      <c r="E476" s="1">
        <v>230</v>
      </c>
      <c r="F476" s="1">
        <v>20.73</v>
      </c>
      <c r="G476" t="s">
        <v>29</v>
      </c>
    </row>
    <row r="477" spans="1:7">
      <c r="A477">
        <v>4867</v>
      </c>
      <c r="B477" t="s">
        <v>467</v>
      </c>
      <c r="C477" t="s">
        <v>447</v>
      </c>
      <c r="D477" t="s">
        <v>20</v>
      </c>
      <c r="E477" s="1">
        <v>230</v>
      </c>
      <c r="F477" s="1">
        <v>11.25</v>
      </c>
      <c r="G477" t="s">
        <v>29</v>
      </c>
    </row>
    <row r="478" spans="1:7">
      <c r="A478">
        <v>4868</v>
      </c>
      <c r="B478" t="s">
        <v>468</v>
      </c>
      <c r="C478" t="s">
        <v>447</v>
      </c>
      <c r="D478" t="s">
        <v>20</v>
      </c>
      <c r="E478" s="1">
        <v>230</v>
      </c>
      <c r="F478" s="1">
        <v>33.299999999999997</v>
      </c>
      <c r="G478" t="s">
        <v>29</v>
      </c>
    </row>
    <row r="479" spans="1:7">
      <c r="A479">
        <v>4869</v>
      </c>
      <c r="B479" t="s">
        <v>469</v>
      </c>
      <c r="C479" t="s">
        <v>447</v>
      </c>
      <c r="D479" t="s">
        <v>20</v>
      </c>
      <c r="E479" s="1">
        <v>230</v>
      </c>
      <c r="F479" s="1">
        <v>22.05</v>
      </c>
      <c r="G479" t="s">
        <v>29</v>
      </c>
    </row>
    <row r="480" spans="1:7">
      <c r="A480">
        <v>4870</v>
      </c>
      <c r="B480" t="s">
        <v>470</v>
      </c>
      <c r="C480" t="s">
        <v>447</v>
      </c>
      <c r="D480" t="s">
        <v>20</v>
      </c>
      <c r="E480" s="1">
        <v>230</v>
      </c>
      <c r="F480" s="1">
        <v>17.66</v>
      </c>
      <c r="G480" t="s">
        <v>29</v>
      </c>
    </row>
    <row r="481" spans="1:7">
      <c r="A481">
        <v>4871</v>
      </c>
      <c r="B481" t="s">
        <v>471</v>
      </c>
      <c r="C481" t="s">
        <v>447</v>
      </c>
      <c r="D481" t="s">
        <v>20</v>
      </c>
      <c r="E481" s="1">
        <v>230</v>
      </c>
      <c r="F481" s="1">
        <v>4.3899999999999997</v>
      </c>
      <c r="G481" t="s">
        <v>29</v>
      </c>
    </row>
    <row r="482" spans="1:7">
      <c r="A482">
        <v>4872</v>
      </c>
      <c r="B482" t="s">
        <v>472</v>
      </c>
      <c r="C482" t="s">
        <v>447</v>
      </c>
      <c r="D482" t="s">
        <v>20</v>
      </c>
      <c r="E482" s="1">
        <v>230</v>
      </c>
      <c r="F482" s="1">
        <v>4.3899999999999997</v>
      </c>
      <c r="G482" t="s">
        <v>29</v>
      </c>
    </row>
    <row r="483" spans="1:7">
      <c r="A483">
        <v>4873</v>
      </c>
      <c r="B483" t="s">
        <v>473</v>
      </c>
      <c r="C483" t="s">
        <v>447</v>
      </c>
      <c r="D483" t="s">
        <v>20</v>
      </c>
      <c r="E483" s="1">
        <v>230</v>
      </c>
      <c r="F483" s="1">
        <v>10.27</v>
      </c>
      <c r="G483" t="s">
        <v>29</v>
      </c>
    </row>
    <row r="484" spans="1:7">
      <c r="A484">
        <v>4874</v>
      </c>
      <c r="B484" t="s">
        <v>474</v>
      </c>
      <c r="C484" t="s">
        <v>447</v>
      </c>
      <c r="D484" t="s">
        <v>20</v>
      </c>
      <c r="E484" s="1">
        <v>230</v>
      </c>
      <c r="F484" s="1">
        <v>10.27</v>
      </c>
      <c r="G484" t="s">
        <v>29</v>
      </c>
    </row>
    <row r="485" spans="1:7">
      <c r="A485">
        <v>4875</v>
      </c>
      <c r="B485" t="s">
        <v>475</v>
      </c>
      <c r="C485" t="s">
        <v>447</v>
      </c>
      <c r="D485" t="s">
        <v>20</v>
      </c>
      <c r="E485" s="1">
        <v>230</v>
      </c>
      <c r="F485" s="1">
        <v>11.15</v>
      </c>
      <c r="G485" t="s">
        <v>29</v>
      </c>
    </row>
    <row r="486" spans="1:7">
      <c r="A486">
        <v>4876</v>
      </c>
      <c r="B486" t="s">
        <v>476</v>
      </c>
      <c r="C486" t="s">
        <v>447</v>
      </c>
      <c r="D486" t="s">
        <v>20</v>
      </c>
      <c r="E486" s="1">
        <v>230</v>
      </c>
      <c r="F486" s="1">
        <v>11.15</v>
      </c>
      <c r="G486" t="s">
        <v>29</v>
      </c>
    </row>
    <row r="487" spans="1:7">
      <c r="A487">
        <v>4877</v>
      </c>
      <c r="B487" t="s">
        <v>477</v>
      </c>
      <c r="C487" t="s">
        <v>447</v>
      </c>
      <c r="D487" t="s">
        <v>20</v>
      </c>
      <c r="E487" s="1">
        <v>230</v>
      </c>
      <c r="F487" s="1">
        <v>15.24</v>
      </c>
      <c r="G487" t="s">
        <v>29</v>
      </c>
    </row>
    <row r="488" spans="1:7">
      <c r="A488">
        <v>4878</v>
      </c>
      <c r="B488" t="s">
        <v>478</v>
      </c>
      <c r="C488" t="s">
        <v>447</v>
      </c>
      <c r="D488" t="s">
        <v>20</v>
      </c>
      <c r="E488" s="1">
        <v>230</v>
      </c>
      <c r="F488" s="1">
        <v>26.39</v>
      </c>
      <c r="G488" t="s">
        <v>29</v>
      </c>
    </row>
    <row r="489" spans="1:7">
      <c r="A489">
        <v>4879</v>
      </c>
      <c r="B489" t="s">
        <v>479</v>
      </c>
      <c r="C489" t="s">
        <v>447</v>
      </c>
      <c r="D489" t="s">
        <v>20</v>
      </c>
      <c r="E489" s="1">
        <v>230</v>
      </c>
      <c r="F489" s="1">
        <v>25.51</v>
      </c>
      <c r="G489" t="s">
        <v>29</v>
      </c>
    </row>
    <row r="490" spans="1:7">
      <c r="A490">
        <v>4880</v>
      </c>
      <c r="B490" t="s">
        <v>480</v>
      </c>
      <c r="C490" t="s">
        <v>447</v>
      </c>
      <c r="D490" t="s">
        <v>20</v>
      </c>
      <c r="E490" s="1">
        <v>230</v>
      </c>
      <c r="F490" s="1">
        <v>4.43</v>
      </c>
      <c r="G490" t="s">
        <v>29</v>
      </c>
    </row>
    <row r="491" spans="1:7">
      <c r="A491">
        <v>4881</v>
      </c>
      <c r="B491" t="s">
        <v>481</v>
      </c>
      <c r="C491" t="s">
        <v>447</v>
      </c>
      <c r="D491" t="s">
        <v>20</v>
      </c>
      <c r="E491" s="1">
        <v>230</v>
      </c>
      <c r="F491" s="1">
        <v>4.43</v>
      </c>
      <c r="G491" t="s">
        <v>29</v>
      </c>
    </row>
    <row r="492" spans="1:7">
      <c r="A492">
        <v>4882</v>
      </c>
      <c r="B492" t="s">
        <v>482</v>
      </c>
      <c r="C492" t="s">
        <v>447</v>
      </c>
      <c r="D492" t="s">
        <v>20</v>
      </c>
      <c r="E492" s="1">
        <v>230</v>
      </c>
      <c r="F492" s="1">
        <v>6.05</v>
      </c>
      <c r="G492" t="s">
        <v>29</v>
      </c>
    </row>
    <row r="493" spans="1:7">
      <c r="A493">
        <v>4883</v>
      </c>
      <c r="B493" t="s">
        <v>483</v>
      </c>
      <c r="C493" t="s">
        <v>447</v>
      </c>
      <c r="D493" t="s">
        <v>20</v>
      </c>
      <c r="E493" s="1">
        <v>230</v>
      </c>
      <c r="F493" s="1">
        <v>6.05</v>
      </c>
      <c r="G493" t="s">
        <v>29</v>
      </c>
    </row>
    <row r="494" spans="1:7">
      <c r="A494">
        <v>4884</v>
      </c>
      <c r="B494" t="s">
        <v>484</v>
      </c>
      <c r="C494" t="s">
        <v>447</v>
      </c>
      <c r="D494" t="s">
        <v>20</v>
      </c>
      <c r="E494" s="1">
        <v>230</v>
      </c>
      <c r="F494" s="1">
        <v>5.01</v>
      </c>
      <c r="G494" t="s">
        <v>29</v>
      </c>
    </row>
    <row r="495" spans="1:7">
      <c r="A495">
        <v>4885</v>
      </c>
      <c r="B495" t="s">
        <v>485</v>
      </c>
      <c r="C495" t="s">
        <v>447</v>
      </c>
      <c r="D495" t="s">
        <v>20</v>
      </c>
      <c r="E495" s="1">
        <v>230</v>
      </c>
      <c r="F495" s="1">
        <v>5.01</v>
      </c>
      <c r="G495" t="s">
        <v>29</v>
      </c>
    </row>
    <row r="496" spans="1:7">
      <c r="A496">
        <v>4886</v>
      </c>
      <c r="B496" t="s">
        <v>486</v>
      </c>
      <c r="C496" t="s">
        <v>447</v>
      </c>
      <c r="D496" t="s">
        <v>20</v>
      </c>
      <c r="E496" s="1">
        <v>230</v>
      </c>
      <c r="F496" s="1">
        <v>11.29</v>
      </c>
      <c r="G496" t="s">
        <v>29</v>
      </c>
    </row>
    <row r="497" spans="1:7">
      <c r="A497">
        <v>4887</v>
      </c>
      <c r="B497" t="s">
        <v>487</v>
      </c>
      <c r="C497" t="s">
        <v>447</v>
      </c>
      <c r="D497" t="s">
        <v>20</v>
      </c>
      <c r="E497" s="1">
        <v>230</v>
      </c>
      <c r="F497" s="1">
        <v>10.36</v>
      </c>
      <c r="G497" t="s">
        <v>29</v>
      </c>
    </row>
    <row r="498" spans="1:7">
      <c r="A498">
        <v>4888</v>
      </c>
      <c r="B498" t="s">
        <v>488</v>
      </c>
      <c r="C498" t="s">
        <v>447</v>
      </c>
      <c r="D498" t="s">
        <v>20</v>
      </c>
      <c r="E498" s="1">
        <v>230</v>
      </c>
      <c r="F498" s="1">
        <v>11.38</v>
      </c>
      <c r="G498" t="s">
        <v>29</v>
      </c>
    </row>
    <row r="499" spans="1:7">
      <c r="A499">
        <v>4889</v>
      </c>
      <c r="B499" t="s">
        <v>489</v>
      </c>
      <c r="C499" t="s">
        <v>447</v>
      </c>
      <c r="D499" t="s">
        <v>20</v>
      </c>
      <c r="E499" s="1">
        <v>230</v>
      </c>
      <c r="F499" s="1">
        <v>11.38</v>
      </c>
      <c r="G499" t="s">
        <v>29</v>
      </c>
    </row>
    <row r="500" spans="1:7">
      <c r="A500">
        <v>4890</v>
      </c>
      <c r="B500" t="s">
        <v>490</v>
      </c>
      <c r="C500" t="s">
        <v>447</v>
      </c>
      <c r="D500" t="s">
        <v>20</v>
      </c>
      <c r="E500" s="1">
        <v>230</v>
      </c>
      <c r="F500" s="1">
        <v>4.26</v>
      </c>
      <c r="G500" t="s">
        <v>29</v>
      </c>
    </row>
    <row r="501" spans="1:7">
      <c r="A501">
        <v>4891</v>
      </c>
      <c r="B501" t="s">
        <v>491</v>
      </c>
      <c r="C501" t="s">
        <v>447</v>
      </c>
      <c r="D501" t="s">
        <v>20</v>
      </c>
      <c r="E501" s="1">
        <v>230</v>
      </c>
      <c r="F501" s="1">
        <v>4.26</v>
      </c>
      <c r="G501" t="s">
        <v>29</v>
      </c>
    </row>
    <row r="502" spans="1:7">
      <c r="A502">
        <v>4892</v>
      </c>
      <c r="B502" t="s">
        <v>492</v>
      </c>
      <c r="C502" t="s">
        <v>447</v>
      </c>
      <c r="D502" t="s">
        <v>20</v>
      </c>
      <c r="E502" s="1">
        <v>230</v>
      </c>
      <c r="F502" s="1">
        <v>6.53</v>
      </c>
      <c r="G502" t="s">
        <v>29</v>
      </c>
    </row>
    <row r="503" spans="1:7">
      <c r="A503">
        <v>4893</v>
      </c>
      <c r="B503" t="s">
        <v>493</v>
      </c>
      <c r="C503" t="s">
        <v>447</v>
      </c>
      <c r="D503" t="s">
        <v>20</v>
      </c>
      <c r="E503" s="1">
        <v>230</v>
      </c>
      <c r="F503" s="1">
        <v>6.53</v>
      </c>
      <c r="G503" t="s">
        <v>29</v>
      </c>
    </row>
    <row r="504" spans="1:7">
      <c r="A504">
        <v>4894</v>
      </c>
      <c r="B504" t="s">
        <v>494</v>
      </c>
      <c r="C504" t="s">
        <v>447</v>
      </c>
      <c r="D504" t="s">
        <v>20</v>
      </c>
      <c r="E504" s="1">
        <v>230</v>
      </c>
      <c r="F504" s="1">
        <v>3.31</v>
      </c>
      <c r="G504" t="s">
        <v>29</v>
      </c>
    </row>
    <row r="505" spans="1:7">
      <c r="A505">
        <v>4895</v>
      </c>
      <c r="B505" t="s">
        <v>495</v>
      </c>
      <c r="C505" t="s">
        <v>447</v>
      </c>
      <c r="D505" t="s">
        <v>20</v>
      </c>
      <c r="E505" s="1">
        <v>230</v>
      </c>
      <c r="F505" s="1">
        <v>3.31</v>
      </c>
      <c r="G505" t="s">
        <v>29</v>
      </c>
    </row>
    <row r="506" spans="1:7">
      <c r="A506">
        <v>4896</v>
      </c>
      <c r="B506" t="s">
        <v>496</v>
      </c>
      <c r="C506" t="s">
        <v>447</v>
      </c>
      <c r="D506" t="s">
        <v>20</v>
      </c>
      <c r="E506" s="1">
        <v>230</v>
      </c>
      <c r="F506" s="1">
        <v>5.5</v>
      </c>
      <c r="G506">
        <v>2012</v>
      </c>
    </row>
    <row r="507" spans="1:7">
      <c r="A507">
        <v>4897</v>
      </c>
      <c r="B507" t="s">
        <v>497</v>
      </c>
      <c r="C507" t="s">
        <v>498</v>
      </c>
      <c r="D507" t="s">
        <v>121</v>
      </c>
      <c r="E507" s="1">
        <v>500</v>
      </c>
      <c r="F507" s="1">
        <v>35.479999999999997</v>
      </c>
      <c r="G507" t="s">
        <v>29</v>
      </c>
    </row>
    <row r="508" spans="1:7">
      <c r="A508">
        <v>4899</v>
      </c>
      <c r="B508" t="s">
        <v>499</v>
      </c>
      <c r="C508" t="s">
        <v>498</v>
      </c>
      <c r="D508" t="s">
        <v>121</v>
      </c>
      <c r="E508" s="1">
        <v>345</v>
      </c>
      <c r="F508" s="1">
        <v>113.87</v>
      </c>
      <c r="G508" t="s">
        <v>29</v>
      </c>
    </row>
    <row r="509" spans="1:7">
      <c r="A509">
        <v>4901</v>
      </c>
      <c r="B509" t="s">
        <v>500</v>
      </c>
      <c r="C509" t="s">
        <v>498</v>
      </c>
      <c r="D509" t="s">
        <v>121</v>
      </c>
      <c r="E509" s="1">
        <v>345</v>
      </c>
      <c r="F509" s="1">
        <v>171.06</v>
      </c>
      <c r="G509" t="s">
        <v>29</v>
      </c>
    </row>
    <row r="510" spans="1:7">
      <c r="A510">
        <v>5060</v>
      </c>
      <c r="B510" t="s">
        <v>430</v>
      </c>
      <c r="C510" t="s">
        <v>97</v>
      </c>
      <c r="D510" t="s">
        <v>93</v>
      </c>
      <c r="E510" s="1">
        <v>500</v>
      </c>
      <c r="F510" s="1">
        <v>1.6</v>
      </c>
      <c r="G510" t="s">
        <v>29</v>
      </c>
    </row>
    <row r="511" spans="1:7">
      <c r="A511">
        <v>5063</v>
      </c>
      <c r="B511" t="s">
        <v>509</v>
      </c>
      <c r="C511" t="s">
        <v>97</v>
      </c>
      <c r="D511" t="s">
        <v>93</v>
      </c>
      <c r="E511" s="1">
        <v>500</v>
      </c>
      <c r="F511" s="1">
        <v>0.41</v>
      </c>
      <c r="G511" t="s">
        <v>29</v>
      </c>
    </row>
    <row r="512" spans="1:7">
      <c r="A512">
        <v>5064</v>
      </c>
      <c r="B512" t="s">
        <v>510</v>
      </c>
      <c r="C512" t="s">
        <v>97</v>
      </c>
      <c r="D512" t="s">
        <v>93</v>
      </c>
      <c r="E512" s="1">
        <v>500</v>
      </c>
      <c r="F512" s="1">
        <v>0.43</v>
      </c>
      <c r="G512" t="s">
        <v>29</v>
      </c>
    </row>
    <row r="513" spans="1:7">
      <c r="A513">
        <v>5065</v>
      </c>
      <c r="B513" t="s">
        <v>511</v>
      </c>
      <c r="C513" t="s">
        <v>97</v>
      </c>
      <c r="D513" t="s">
        <v>93</v>
      </c>
      <c r="E513" s="1">
        <v>500</v>
      </c>
      <c r="F513" s="1">
        <v>0.44</v>
      </c>
      <c r="G513" t="s">
        <v>29</v>
      </c>
    </row>
    <row r="514" spans="1:7">
      <c r="A514">
        <v>5066</v>
      </c>
      <c r="B514" t="s">
        <v>512</v>
      </c>
      <c r="C514" t="s">
        <v>97</v>
      </c>
      <c r="D514" t="s">
        <v>93</v>
      </c>
      <c r="E514" s="1">
        <v>500</v>
      </c>
      <c r="F514" s="1">
        <v>1.42</v>
      </c>
      <c r="G514" t="s">
        <v>29</v>
      </c>
    </row>
    <row r="515" spans="1:7">
      <c r="A515">
        <v>5067</v>
      </c>
      <c r="B515" t="s">
        <v>513</v>
      </c>
      <c r="C515" t="s">
        <v>97</v>
      </c>
      <c r="D515" t="s">
        <v>93</v>
      </c>
      <c r="E515" s="1">
        <v>500</v>
      </c>
      <c r="F515" s="1">
        <v>32.369999999999997</v>
      </c>
      <c r="G515" t="s">
        <v>29</v>
      </c>
    </row>
    <row r="516" spans="1:7">
      <c r="A516">
        <v>5068</v>
      </c>
      <c r="B516" t="s">
        <v>514</v>
      </c>
      <c r="C516" t="s">
        <v>97</v>
      </c>
      <c r="D516" t="s">
        <v>93</v>
      </c>
      <c r="E516" s="1">
        <v>500</v>
      </c>
      <c r="F516" s="1">
        <v>1.04</v>
      </c>
      <c r="G516" t="s">
        <v>29</v>
      </c>
    </row>
    <row r="517" spans="1:7">
      <c r="A517">
        <v>5071</v>
      </c>
      <c r="B517" t="s">
        <v>517</v>
      </c>
      <c r="C517" t="s">
        <v>97</v>
      </c>
      <c r="D517" t="s">
        <v>93</v>
      </c>
      <c r="E517" s="1">
        <v>500</v>
      </c>
      <c r="F517" s="1">
        <v>4.3600000000000003</v>
      </c>
      <c r="G517" t="s">
        <v>29</v>
      </c>
    </row>
    <row r="518" spans="1:7">
      <c r="A518">
        <v>5073</v>
      </c>
      <c r="B518" t="s">
        <v>519</v>
      </c>
      <c r="C518" t="s">
        <v>20</v>
      </c>
      <c r="D518" t="s">
        <v>20</v>
      </c>
      <c r="E518" s="1">
        <v>345</v>
      </c>
      <c r="F518" s="1">
        <v>16.399999999999999</v>
      </c>
      <c r="G518" t="s">
        <v>29</v>
      </c>
    </row>
    <row r="519" spans="1:7">
      <c r="A519">
        <v>5074</v>
      </c>
      <c r="B519" t="s">
        <v>520</v>
      </c>
      <c r="C519" t="s">
        <v>97</v>
      </c>
      <c r="D519" t="s">
        <v>93</v>
      </c>
      <c r="E519" s="1">
        <v>230</v>
      </c>
      <c r="F519" s="1">
        <v>5.66</v>
      </c>
      <c r="G519" t="s">
        <v>29</v>
      </c>
    </row>
    <row r="520" spans="1:7">
      <c r="A520">
        <v>5076</v>
      </c>
      <c r="B520" t="s">
        <v>522</v>
      </c>
      <c r="C520" t="s">
        <v>97</v>
      </c>
      <c r="D520" t="s">
        <v>93</v>
      </c>
      <c r="E520" s="1">
        <v>230</v>
      </c>
      <c r="F520" s="1">
        <v>13.87</v>
      </c>
      <c r="G520" t="s">
        <v>29</v>
      </c>
    </row>
    <row r="521" spans="1:7">
      <c r="A521">
        <v>5077</v>
      </c>
      <c r="B521" t="s">
        <v>523</v>
      </c>
      <c r="C521" t="s">
        <v>97</v>
      </c>
      <c r="D521" t="s">
        <v>93</v>
      </c>
      <c r="E521" s="1">
        <v>230</v>
      </c>
      <c r="F521" s="1">
        <v>30.77</v>
      </c>
      <c r="G521" t="s">
        <v>29</v>
      </c>
    </row>
    <row r="522" spans="1:7">
      <c r="A522">
        <v>5125</v>
      </c>
      <c r="B522" t="s">
        <v>524</v>
      </c>
      <c r="C522" t="s">
        <v>447</v>
      </c>
      <c r="D522" t="s">
        <v>20</v>
      </c>
      <c r="E522" s="1">
        <v>230</v>
      </c>
      <c r="F522" s="1">
        <v>17.66</v>
      </c>
      <c r="G522" t="s">
        <v>29</v>
      </c>
    </row>
    <row r="523" spans="1:7">
      <c r="A523">
        <v>5169</v>
      </c>
      <c r="B523" t="s">
        <v>525</v>
      </c>
      <c r="C523" t="s">
        <v>20</v>
      </c>
      <c r="D523" t="s">
        <v>20</v>
      </c>
      <c r="E523" s="1">
        <v>500</v>
      </c>
      <c r="F523" s="1">
        <v>20</v>
      </c>
      <c r="G523" t="s">
        <v>29</v>
      </c>
    </row>
    <row r="524" spans="1:7">
      <c r="A524">
        <v>5170</v>
      </c>
      <c r="B524" t="s">
        <v>526</v>
      </c>
      <c r="C524" t="s">
        <v>20</v>
      </c>
      <c r="D524" t="s">
        <v>20</v>
      </c>
      <c r="E524" s="1">
        <v>500</v>
      </c>
      <c r="F524" s="1">
        <v>68</v>
      </c>
      <c r="G524" t="s">
        <v>29</v>
      </c>
    </row>
    <row r="525" spans="1:7">
      <c r="A525">
        <v>5173</v>
      </c>
      <c r="B525" t="s">
        <v>527</v>
      </c>
      <c r="C525" t="s">
        <v>528</v>
      </c>
      <c r="D525" t="s">
        <v>20</v>
      </c>
      <c r="E525" s="1">
        <v>230</v>
      </c>
      <c r="F525" s="1">
        <v>7.79</v>
      </c>
      <c r="G525" t="s">
        <v>29</v>
      </c>
    </row>
    <row r="526" spans="1:7">
      <c r="A526">
        <v>5174</v>
      </c>
      <c r="B526" t="s">
        <v>529</v>
      </c>
      <c r="C526" t="s">
        <v>528</v>
      </c>
      <c r="D526" t="s">
        <v>20</v>
      </c>
      <c r="E526" s="1">
        <v>230</v>
      </c>
      <c r="F526" s="1">
        <v>1.69</v>
      </c>
      <c r="G526" t="s">
        <v>29</v>
      </c>
    </row>
    <row r="527" spans="1:7">
      <c r="A527">
        <v>5175</v>
      </c>
      <c r="B527" t="s">
        <v>530</v>
      </c>
      <c r="C527" t="s">
        <v>528</v>
      </c>
      <c r="D527" t="s">
        <v>20</v>
      </c>
      <c r="E527" s="1">
        <v>230</v>
      </c>
      <c r="F527" s="1">
        <v>6.91</v>
      </c>
      <c r="G527" t="s">
        <v>29</v>
      </c>
    </row>
    <row r="528" spans="1:7">
      <c r="A528">
        <v>5176</v>
      </c>
      <c r="B528" t="s">
        <v>531</v>
      </c>
      <c r="C528" t="s">
        <v>528</v>
      </c>
      <c r="D528" t="s">
        <v>20</v>
      </c>
      <c r="E528" s="1">
        <v>230</v>
      </c>
      <c r="F528" s="1">
        <v>18.5</v>
      </c>
      <c r="G528" t="s">
        <v>29</v>
      </c>
    </row>
    <row r="529" spans="1:7">
      <c r="A529">
        <v>5177</v>
      </c>
      <c r="B529" t="s">
        <v>532</v>
      </c>
      <c r="C529" t="s">
        <v>528</v>
      </c>
      <c r="D529" t="s">
        <v>20</v>
      </c>
      <c r="E529" s="1">
        <v>230</v>
      </c>
      <c r="F529" s="1">
        <v>33</v>
      </c>
      <c r="G529" t="s">
        <v>29</v>
      </c>
    </row>
    <row r="530" spans="1:7">
      <c r="A530">
        <v>5178</v>
      </c>
      <c r="B530" t="s">
        <v>533</v>
      </c>
      <c r="C530" t="s">
        <v>528</v>
      </c>
      <c r="D530" t="s">
        <v>20</v>
      </c>
      <c r="E530" s="1">
        <v>230</v>
      </c>
      <c r="F530" s="1">
        <v>21.68</v>
      </c>
      <c r="G530" t="s">
        <v>29</v>
      </c>
    </row>
    <row r="531" spans="1:7">
      <c r="A531">
        <v>5179</v>
      </c>
      <c r="B531" t="s">
        <v>534</v>
      </c>
      <c r="C531" t="s">
        <v>528</v>
      </c>
      <c r="D531" t="s">
        <v>20</v>
      </c>
      <c r="E531" s="1">
        <v>230</v>
      </c>
      <c r="F531" s="1">
        <v>41.47</v>
      </c>
      <c r="G531" t="s">
        <v>29</v>
      </c>
    </row>
    <row r="532" spans="1:7">
      <c r="A532">
        <v>5181</v>
      </c>
      <c r="B532" t="s">
        <v>536</v>
      </c>
      <c r="C532" t="s">
        <v>528</v>
      </c>
      <c r="D532" t="s">
        <v>20</v>
      </c>
      <c r="E532" s="1">
        <v>230</v>
      </c>
      <c r="F532" s="1">
        <v>34.880000000000003</v>
      </c>
      <c r="G532" t="s">
        <v>29</v>
      </c>
    </row>
    <row r="533" spans="1:7">
      <c r="A533">
        <v>5182</v>
      </c>
      <c r="B533" t="s">
        <v>537</v>
      </c>
      <c r="C533" t="s">
        <v>528</v>
      </c>
      <c r="D533" t="s">
        <v>20</v>
      </c>
      <c r="E533" s="1">
        <v>230</v>
      </c>
      <c r="F533" s="1">
        <v>20.45</v>
      </c>
      <c r="G533" t="s">
        <v>29</v>
      </c>
    </row>
    <row r="534" spans="1:7">
      <c r="A534">
        <v>5496</v>
      </c>
      <c r="B534" t="s">
        <v>538</v>
      </c>
      <c r="C534" t="s">
        <v>539</v>
      </c>
      <c r="D534" t="s">
        <v>41</v>
      </c>
      <c r="E534" s="1">
        <v>345</v>
      </c>
      <c r="F534" s="1">
        <v>2.71</v>
      </c>
      <c r="G534" t="s">
        <v>29</v>
      </c>
    </row>
    <row r="535" spans="1:7">
      <c r="A535">
        <v>5497</v>
      </c>
      <c r="B535" t="s">
        <v>540</v>
      </c>
      <c r="C535" t="s">
        <v>539</v>
      </c>
      <c r="D535" t="s">
        <v>41</v>
      </c>
      <c r="E535" s="1">
        <v>345</v>
      </c>
      <c r="F535" s="1">
        <v>36.909999999999997</v>
      </c>
      <c r="G535" t="s">
        <v>29</v>
      </c>
    </row>
    <row r="536" spans="1:7">
      <c r="A536">
        <v>5498</v>
      </c>
      <c r="B536" t="s">
        <v>541</v>
      </c>
      <c r="C536" t="s">
        <v>539</v>
      </c>
      <c r="D536" t="s">
        <v>41</v>
      </c>
      <c r="E536" s="1">
        <v>345</v>
      </c>
      <c r="F536" s="1">
        <v>29.3</v>
      </c>
      <c r="G536" t="s">
        <v>29</v>
      </c>
    </row>
    <row r="537" spans="1:7">
      <c r="A537">
        <v>5499</v>
      </c>
      <c r="B537" t="s">
        <v>542</v>
      </c>
      <c r="C537" t="s">
        <v>539</v>
      </c>
      <c r="D537" t="s">
        <v>41</v>
      </c>
      <c r="E537" s="1">
        <v>345</v>
      </c>
      <c r="F537" s="1">
        <v>9.3000000000000007</v>
      </c>
      <c r="G537" t="s">
        <v>29</v>
      </c>
    </row>
    <row r="538" spans="1:7">
      <c r="A538">
        <v>5500</v>
      </c>
      <c r="B538" t="s">
        <v>543</v>
      </c>
      <c r="C538" t="s">
        <v>539</v>
      </c>
      <c r="D538" t="s">
        <v>41</v>
      </c>
      <c r="E538" s="1">
        <v>345</v>
      </c>
      <c r="F538" s="1">
        <v>14.6</v>
      </c>
      <c r="G538" t="s">
        <v>29</v>
      </c>
    </row>
    <row r="539" spans="1:7">
      <c r="A539">
        <v>5501</v>
      </c>
      <c r="B539" t="s">
        <v>544</v>
      </c>
      <c r="C539" t="s">
        <v>539</v>
      </c>
      <c r="D539" t="s">
        <v>41</v>
      </c>
      <c r="E539" s="1">
        <v>345</v>
      </c>
      <c r="F539" s="1">
        <v>11.72</v>
      </c>
      <c r="G539" t="s">
        <v>29</v>
      </c>
    </row>
    <row r="540" spans="1:7">
      <c r="A540">
        <v>5518</v>
      </c>
      <c r="B540" t="s">
        <v>545</v>
      </c>
      <c r="C540" t="s">
        <v>546</v>
      </c>
      <c r="D540" t="s">
        <v>41</v>
      </c>
      <c r="E540" s="1">
        <v>345</v>
      </c>
      <c r="F540" s="1">
        <v>18.329999999999998</v>
      </c>
      <c r="G540" t="s">
        <v>29</v>
      </c>
    </row>
    <row r="541" spans="1:7">
      <c r="A541">
        <v>5530</v>
      </c>
      <c r="B541" t="s">
        <v>547</v>
      </c>
      <c r="C541" t="s">
        <v>546</v>
      </c>
      <c r="D541" t="s">
        <v>41</v>
      </c>
      <c r="E541" s="1">
        <v>345</v>
      </c>
      <c r="F541" s="1">
        <v>0.04</v>
      </c>
      <c r="G541" t="s">
        <v>29</v>
      </c>
    </row>
    <row r="542" spans="1:7">
      <c r="A542">
        <v>5531</v>
      </c>
      <c r="B542" t="s">
        <v>548</v>
      </c>
      <c r="C542" t="s">
        <v>549</v>
      </c>
      <c r="D542" t="s">
        <v>41</v>
      </c>
      <c r="E542" s="1">
        <v>345</v>
      </c>
      <c r="F542" s="1">
        <v>0.1</v>
      </c>
      <c r="G542" t="s">
        <v>29</v>
      </c>
    </row>
    <row r="543" spans="1:7">
      <c r="A543">
        <v>5532</v>
      </c>
      <c r="B543" t="s">
        <v>550</v>
      </c>
      <c r="C543" t="s">
        <v>549</v>
      </c>
      <c r="D543" t="s">
        <v>41</v>
      </c>
      <c r="E543" s="1">
        <v>345</v>
      </c>
      <c r="F543" s="1">
        <v>9.6199999999999992</v>
      </c>
      <c r="G543" t="s">
        <v>29</v>
      </c>
    </row>
    <row r="544" spans="1:7">
      <c r="A544">
        <v>5533</v>
      </c>
      <c r="B544" t="s">
        <v>551</v>
      </c>
      <c r="C544" t="s">
        <v>549</v>
      </c>
      <c r="D544" t="s">
        <v>41</v>
      </c>
      <c r="E544" s="1">
        <v>345</v>
      </c>
      <c r="F544" s="1">
        <v>0.65</v>
      </c>
      <c r="G544" t="s">
        <v>29</v>
      </c>
    </row>
    <row r="545" spans="1:7">
      <c r="A545">
        <v>5534</v>
      </c>
      <c r="B545" t="s">
        <v>552</v>
      </c>
      <c r="C545" t="s">
        <v>549</v>
      </c>
      <c r="D545" t="s">
        <v>41</v>
      </c>
      <c r="E545" s="1">
        <v>345</v>
      </c>
      <c r="F545" s="1">
        <v>9.0399999999999991</v>
      </c>
      <c r="G545" t="s">
        <v>29</v>
      </c>
    </row>
    <row r="546" spans="1:7">
      <c r="A546">
        <v>5535</v>
      </c>
      <c r="B546" t="s">
        <v>553</v>
      </c>
      <c r="C546" t="s">
        <v>549</v>
      </c>
      <c r="D546" t="s">
        <v>41</v>
      </c>
      <c r="E546" s="1">
        <v>345</v>
      </c>
      <c r="F546" s="1">
        <v>6.6</v>
      </c>
      <c r="G546" t="s">
        <v>29</v>
      </c>
    </row>
    <row r="547" spans="1:7">
      <c r="A547">
        <v>5536</v>
      </c>
      <c r="B547" t="s">
        <v>554</v>
      </c>
      <c r="C547" t="s">
        <v>549</v>
      </c>
      <c r="D547" t="s">
        <v>41</v>
      </c>
      <c r="E547" s="1">
        <v>345</v>
      </c>
      <c r="F547" s="1">
        <v>8.93</v>
      </c>
      <c r="G547" t="s">
        <v>29</v>
      </c>
    </row>
    <row r="548" spans="1:7">
      <c r="A548">
        <v>5537</v>
      </c>
      <c r="B548" t="s">
        <v>555</v>
      </c>
      <c r="C548" t="s">
        <v>549</v>
      </c>
      <c r="D548" t="s">
        <v>41</v>
      </c>
      <c r="E548" s="1">
        <v>345</v>
      </c>
      <c r="F548" s="1">
        <v>7.3</v>
      </c>
      <c r="G548" t="s">
        <v>29</v>
      </c>
    </row>
    <row r="549" spans="1:7">
      <c r="A549">
        <v>5538</v>
      </c>
      <c r="B549" t="s">
        <v>556</v>
      </c>
      <c r="C549" t="s">
        <v>549</v>
      </c>
      <c r="D549" t="s">
        <v>41</v>
      </c>
      <c r="E549" s="1">
        <v>345</v>
      </c>
      <c r="F549" s="1">
        <v>6.18</v>
      </c>
      <c r="G549" t="s">
        <v>29</v>
      </c>
    </row>
    <row r="550" spans="1:7">
      <c r="A550">
        <v>5539</v>
      </c>
      <c r="B550" t="s">
        <v>557</v>
      </c>
      <c r="C550" t="s">
        <v>549</v>
      </c>
      <c r="D550" t="s">
        <v>41</v>
      </c>
      <c r="E550" s="1">
        <v>345</v>
      </c>
      <c r="F550" s="1">
        <v>7.3</v>
      </c>
      <c r="G550" t="s">
        <v>29</v>
      </c>
    </row>
    <row r="551" spans="1:7">
      <c r="A551">
        <v>5540</v>
      </c>
      <c r="B551" t="s">
        <v>558</v>
      </c>
      <c r="C551" t="s">
        <v>549</v>
      </c>
      <c r="D551" t="s">
        <v>41</v>
      </c>
      <c r="E551" s="1">
        <v>345</v>
      </c>
      <c r="F551" s="1">
        <v>25.85</v>
      </c>
      <c r="G551" t="s">
        <v>29</v>
      </c>
    </row>
    <row r="552" spans="1:7">
      <c r="A552">
        <v>5541</v>
      </c>
      <c r="B552" t="s">
        <v>550</v>
      </c>
      <c r="C552" t="s">
        <v>549</v>
      </c>
      <c r="D552" t="s">
        <v>41</v>
      </c>
      <c r="E552" s="1">
        <v>345</v>
      </c>
      <c r="F552" s="1">
        <v>9.57</v>
      </c>
      <c r="G552" t="s">
        <v>29</v>
      </c>
    </row>
    <row r="553" spans="1:7">
      <c r="A553">
        <v>5542</v>
      </c>
      <c r="B553" t="s">
        <v>559</v>
      </c>
      <c r="C553" t="s">
        <v>549</v>
      </c>
      <c r="D553" t="s">
        <v>41</v>
      </c>
      <c r="E553" s="1">
        <v>345</v>
      </c>
      <c r="F553" s="1">
        <v>1.83</v>
      </c>
      <c r="G553" t="s">
        <v>29</v>
      </c>
    </row>
    <row r="554" spans="1:7">
      <c r="A554">
        <v>5543</v>
      </c>
      <c r="B554" t="s">
        <v>560</v>
      </c>
      <c r="C554" t="s">
        <v>549</v>
      </c>
      <c r="D554" t="s">
        <v>41</v>
      </c>
      <c r="E554" s="1">
        <v>345</v>
      </c>
      <c r="F554" s="1">
        <v>8.24</v>
      </c>
      <c r="G554" t="s">
        <v>29</v>
      </c>
    </row>
    <row r="555" spans="1:7">
      <c r="A555">
        <v>5544</v>
      </c>
      <c r="B555" t="s">
        <v>561</v>
      </c>
      <c r="C555" t="s">
        <v>549</v>
      </c>
      <c r="D555" t="s">
        <v>41</v>
      </c>
      <c r="E555" s="1">
        <v>345</v>
      </c>
      <c r="F555" s="1">
        <v>1.83</v>
      </c>
      <c r="G555" t="s">
        <v>29</v>
      </c>
    </row>
    <row r="556" spans="1:7">
      <c r="A556">
        <v>5545</v>
      </c>
      <c r="B556" t="s">
        <v>562</v>
      </c>
      <c r="C556" t="s">
        <v>549</v>
      </c>
      <c r="D556" t="s">
        <v>41</v>
      </c>
      <c r="E556" s="1">
        <v>345</v>
      </c>
      <c r="F556" s="1">
        <v>0.05</v>
      </c>
      <c r="G556" t="s">
        <v>29</v>
      </c>
    </row>
    <row r="557" spans="1:7">
      <c r="A557">
        <v>5546</v>
      </c>
      <c r="B557" t="s">
        <v>563</v>
      </c>
      <c r="C557" t="s">
        <v>549</v>
      </c>
      <c r="D557" t="s">
        <v>41</v>
      </c>
      <c r="E557" s="1">
        <v>345</v>
      </c>
      <c r="F557" s="1">
        <v>2.3199999999999998</v>
      </c>
      <c r="G557" t="s">
        <v>29</v>
      </c>
    </row>
    <row r="558" spans="1:7">
      <c r="A558">
        <v>5547</v>
      </c>
      <c r="B558" t="s">
        <v>564</v>
      </c>
      <c r="C558" t="s">
        <v>549</v>
      </c>
      <c r="D558" t="s">
        <v>41</v>
      </c>
      <c r="E558" s="1">
        <v>345</v>
      </c>
      <c r="F558" s="1">
        <v>11.04</v>
      </c>
      <c r="G558" t="s">
        <v>29</v>
      </c>
    </row>
    <row r="559" spans="1:7">
      <c r="A559">
        <v>5548</v>
      </c>
      <c r="B559" t="s">
        <v>565</v>
      </c>
      <c r="C559" t="s">
        <v>549</v>
      </c>
      <c r="D559" t="s">
        <v>41</v>
      </c>
      <c r="E559" s="1">
        <v>345</v>
      </c>
      <c r="F559" s="1">
        <v>13.1</v>
      </c>
      <c r="G559" t="s">
        <v>29</v>
      </c>
    </row>
    <row r="560" spans="1:7">
      <c r="A560">
        <v>5549</v>
      </c>
      <c r="B560" t="s">
        <v>566</v>
      </c>
      <c r="C560" t="s">
        <v>549</v>
      </c>
      <c r="D560" t="s">
        <v>41</v>
      </c>
      <c r="E560" s="1">
        <v>345</v>
      </c>
      <c r="F560" s="1">
        <v>7.2</v>
      </c>
      <c r="G560" t="s">
        <v>29</v>
      </c>
    </row>
    <row r="561" spans="1:7">
      <c r="A561">
        <v>5550</v>
      </c>
      <c r="B561" t="s">
        <v>567</v>
      </c>
      <c r="C561" t="s">
        <v>549</v>
      </c>
      <c r="D561" t="s">
        <v>41</v>
      </c>
      <c r="E561" s="1">
        <v>345</v>
      </c>
      <c r="F561" s="1">
        <v>9.4</v>
      </c>
      <c r="G561" t="s">
        <v>29</v>
      </c>
    </row>
    <row r="562" spans="1:7">
      <c r="A562">
        <v>5551</v>
      </c>
      <c r="B562" t="s">
        <v>568</v>
      </c>
      <c r="C562" t="s">
        <v>549</v>
      </c>
      <c r="D562" t="s">
        <v>41</v>
      </c>
      <c r="E562" s="1">
        <v>345</v>
      </c>
      <c r="F562" s="1">
        <v>13.1</v>
      </c>
      <c r="G562" t="s">
        <v>29</v>
      </c>
    </row>
    <row r="563" spans="1:7">
      <c r="A563">
        <v>5552</v>
      </c>
      <c r="B563" t="s">
        <v>569</v>
      </c>
      <c r="C563" t="s">
        <v>549</v>
      </c>
      <c r="D563" t="s">
        <v>41</v>
      </c>
      <c r="E563" s="1">
        <v>345</v>
      </c>
      <c r="F563" s="1">
        <v>7.2</v>
      </c>
      <c r="G563" t="s">
        <v>29</v>
      </c>
    </row>
    <row r="564" spans="1:7">
      <c r="A564">
        <v>5553</v>
      </c>
      <c r="B564" t="s">
        <v>570</v>
      </c>
      <c r="C564" t="s">
        <v>549</v>
      </c>
      <c r="D564" t="s">
        <v>41</v>
      </c>
      <c r="E564" s="1">
        <v>345</v>
      </c>
      <c r="F564" s="1">
        <v>5.56</v>
      </c>
      <c r="G564" t="s">
        <v>29</v>
      </c>
    </row>
    <row r="565" spans="1:7">
      <c r="A565">
        <v>5554</v>
      </c>
      <c r="B565" t="s">
        <v>571</v>
      </c>
      <c r="C565" t="s">
        <v>549</v>
      </c>
      <c r="D565" t="s">
        <v>41</v>
      </c>
      <c r="E565" s="1">
        <v>345</v>
      </c>
      <c r="F565" s="1">
        <v>5.5</v>
      </c>
      <c r="G565" t="s">
        <v>29</v>
      </c>
    </row>
    <row r="566" spans="1:7">
      <c r="A566">
        <v>5555</v>
      </c>
      <c r="B566" t="s">
        <v>572</v>
      </c>
      <c r="C566" t="s">
        <v>549</v>
      </c>
      <c r="D566" t="s">
        <v>41</v>
      </c>
      <c r="E566" s="1">
        <v>230</v>
      </c>
      <c r="F566" s="1">
        <v>10.96</v>
      </c>
      <c r="G566" t="s">
        <v>29</v>
      </c>
    </row>
    <row r="567" spans="1:7">
      <c r="A567">
        <v>5556</v>
      </c>
      <c r="B567" t="s">
        <v>573</v>
      </c>
      <c r="C567" t="s">
        <v>549</v>
      </c>
      <c r="D567" t="s">
        <v>41</v>
      </c>
      <c r="E567" s="1">
        <v>230</v>
      </c>
      <c r="F567" s="1">
        <v>17.579999999999998</v>
      </c>
      <c r="G567" t="s">
        <v>29</v>
      </c>
    </row>
    <row r="568" spans="1:7">
      <c r="A568">
        <v>5557</v>
      </c>
      <c r="B568" t="s">
        <v>574</v>
      </c>
      <c r="C568" t="s">
        <v>549</v>
      </c>
      <c r="D568" t="s">
        <v>41</v>
      </c>
      <c r="E568" s="1">
        <v>345</v>
      </c>
      <c r="F568" s="1">
        <v>12.05</v>
      </c>
      <c r="G568" t="s">
        <v>29</v>
      </c>
    </row>
    <row r="569" spans="1:7">
      <c r="A569">
        <v>5561</v>
      </c>
      <c r="B569" t="s">
        <v>575</v>
      </c>
      <c r="C569" t="s">
        <v>549</v>
      </c>
      <c r="D569" t="s">
        <v>41</v>
      </c>
      <c r="E569" s="1">
        <v>345</v>
      </c>
      <c r="F569" s="1">
        <v>11.4</v>
      </c>
      <c r="G569" t="s">
        <v>29</v>
      </c>
    </row>
    <row r="570" spans="1:7">
      <c r="A570">
        <v>5562</v>
      </c>
      <c r="B570" t="s">
        <v>576</v>
      </c>
      <c r="C570" t="s">
        <v>549</v>
      </c>
      <c r="D570" t="s">
        <v>41</v>
      </c>
      <c r="E570" s="1">
        <v>345</v>
      </c>
      <c r="F570" s="1">
        <v>17.5</v>
      </c>
      <c r="G570" t="s">
        <v>29</v>
      </c>
    </row>
    <row r="571" spans="1:7">
      <c r="A571">
        <v>5563</v>
      </c>
      <c r="B571" t="s">
        <v>577</v>
      </c>
      <c r="C571" t="s">
        <v>578</v>
      </c>
      <c r="D571" t="s">
        <v>193</v>
      </c>
      <c r="E571" s="1">
        <v>345</v>
      </c>
      <c r="F571" s="1" t="s">
        <v>29</v>
      </c>
      <c r="G571" t="s">
        <v>29</v>
      </c>
    </row>
    <row r="572" spans="1:7">
      <c r="A572">
        <v>5564</v>
      </c>
      <c r="B572" t="s">
        <v>579</v>
      </c>
      <c r="C572" t="s">
        <v>578</v>
      </c>
      <c r="D572" t="s">
        <v>193</v>
      </c>
      <c r="E572" s="1">
        <v>345</v>
      </c>
      <c r="F572" s="1" t="s">
        <v>29</v>
      </c>
      <c r="G572" t="s">
        <v>29</v>
      </c>
    </row>
    <row r="573" spans="1:7">
      <c r="A573">
        <v>5565</v>
      </c>
      <c r="B573" t="s">
        <v>580</v>
      </c>
      <c r="C573" t="s">
        <v>578</v>
      </c>
      <c r="D573" t="s">
        <v>193</v>
      </c>
      <c r="E573" s="1">
        <v>345</v>
      </c>
      <c r="F573" s="1" t="s">
        <v>29</v>
      </c>
      <c r="G573" t="s">
        <v>29</v>
      </c>
    </row>
    <row r="574" spans="1:7">
      <c r="A574">
        <v>5566</v>
      </c>
      <c r="B574" t="s">
        <v>581</v>
      </c>
      <c r="C574" t="s">
        <v>578</v>
      </c>
      <c r="D574" t="s">
        <v>193</v>
      </c>
      <c r="E574" s="1">
        <v>345</v>
      </c>
      <c r="F574" s="1" t="s">
        <v>29</v>
      </c>
      <c r="G574" t="s">
        <v>29</v>
      </c>
    </row>
    <row r="575" spans="1:7">
      <c r="A575">
        <v>5567</v>
      </c>
      <c r="B575" t="s">
        <v>582</v>
      </c>
      <c r="C575" t="s">
        <v>578</v>
      </c>
      <c r="D575" t="s">
        <v>193</v>
      </c>
      <c r="E575" s="1">
        <v>345</v>
      </c>
      <c r="F575" s="1" t="s">
        <v>29</v>
      </c>
      <c r="G575" t="s">
        <v>29</v>
      </c>
    </row>
    <row r="576" spans="1:7">
      <c r="A576">
        <v>5568</v>
      </c>
      <c r="B576" t="s">
        <v>583</v>
      </c>
      <c r="C576" t="s">
        <v>578</v>
      </c>
      <c r="D576" t="s">
        <v>193</v>
      </c>
      <c r="E576" s="1">
        <v>345</v>
      </c>
      <c r="F576" s="1" t="s">
        <v>29</v>
      </c>
      <c r="G576" t="s">
        <v>29</v>
      </c>
    </row>
    <row r="577" spans="1:7">
      <c r="A577">
        <v>5569</v>
      </c>
      <c r="B577" t="s">
        <v>584</v>
      </c>
      <c r="C577" t="s">
        <v>578</v>
      </c>
      <c r="D577" t="s">
        <v>193</v>
      </c>
      <c r="E577" s="1">
        <v>345</v>
      </c>
      <c r="F577" s="1" t="s">
        <v>29</v>
      </c>
      <c r="G577" t="s">
        <v>29</v>
      </c>
    </row>
    <row r="578" spans="1:7">
      <c r="A578">
        <v>5570</v>
      </c>
      <c r="B578" t="s">
        <v>585</v>
      </c>
      <c r="C578" t="s">
        <v>578</v>
      </c>
      <c r="D578" t="s">
        <v>193</v>
      </c>
      <c r="E578" s="1">
        <v>345</v>
      </c>
      <c r="F578" s="1" t="s">
        <v>29</v>
      </c>
      <c r="G578" t="s">
        <v>29</v>
      </c>
    </row>
    <row r="579" spans="1:7">
      <c r="A579">
        <v>5571</v>
      </c>
      <c r="B579" t="s">
        <v>586</v>
      </c>
      <c r="C579" t="s">
        <v>578</v>
      </c>
      <c r="D579" t="s">
        <v>193</v>
      </c>
      <c r="E579" s="1">
        <v>345</v>
      </c>
      <c r="F579" s="1" t="s">
        <v>29</v>
      </c>
      <c r="G579" t="s">
        <v>29</v>
      </c>
    </row>
    <row r="580" spans="1:7">
      <c r="A580">
        <v>5572</v>
      </c>
      <c r="B580" t="s">
        <v>587</v>
      </c>
      <c r="C580" t="s">
        <v>578</v>
      </c>
      <c r="D580" t="s">
        <v>193</v>
      </c>
      <c r="E580" s="1">
        <v>345</v>
      </c>
      <c r="F580" s="1" t="s">
        <v>29</v>
      </c>
      <c r="G580" t="s">
        <v>29</v>
      </c>
    </row>
    <row r="581" spans="1:7">
      <c r="A581">
        <v>5573</v>
      </c>
      <c r="B581" t="s">
        <v>588</v>
      </c>
      <c r="C581" t="s">
        <v>578</v>
      </c>
      <c r="D581" t="s">
        <v>193</v>
      </c>
      <c r="E581" s="1">
        <v>345</v>
      </c>
      <c r="F581" s="1" t="s">
        <v>29</v>
      </c>
      <c r="G581" t="s">
        <v>29</v>
      </c>
    </row>
    <row r="582" spans="1:7">
      <c r="A582">
        <v>5574</v>
      </c>
      <c r="B582" t="s">
        <v>589</v>
      </c>
      <c r="C582" t="s">
        <v>578</v>
      </c>
      <c r="D582" t="s">
        <v>193</v>
      </c>
      <c r="E582" s="1">
        <v>345</v>
      </c>
      <c r="F582" s="1" t="s">
        <v>29</v>
      </c>
      <c r="G582" t="s">
        <v>29</v>
      </c>
    </row>
    <row r="583" spans="1:7">
      <c r="A583">
        <v>5575</v>
      </c>
      <c r="B583" t="s">
        <v>590</v>
      </c>
      <c r="C583" t="s">
        <v>578</v>
      </c>
      <c r="D583" t="s">
        <v>193</v>
      </c>
      <c r="E583" s="1">
        <v>345</v>
      </c>
      <c r="F583" s="1" t="s">
        <v>29</v>
      </c>
      <c r="G583" t="s">
        <v>29</v>
      </c>
    </row>
    <row r="584" spans="1:7">
      <c r="A584">
        <v>5576</v>
      </c>
      <c r="B584" t="s">
        <v>591</v>
      </c>
      <c r="C584" t="s">
        <v>578</v>
      </c>
      <c r="D584" t="s">
        <v>193</v>
      </c>
      <c r="E584" s="1">
        <v>345</v>
      </c>
      <c r="F584" s="1" t="s">
        <v>29</v>
      </c>
      <c r="G584" t="s">
        <v>29</v>
      </c>
    </row>
    <row r="585" spans="1:7">
      <c r="A585">
        <v>5577</v>
      </c>
      <c r="B585" t="s">
        <v>592</v>
      </c>
      <c r="C585" t="s">
        <v>578</v>
      </c>
      <c r="D585" t="s">
        <v>193</v>
      </c>
      <c r="E585" s="1">
        <v>345</v>
      </c>
      <c r="F585" s="1" t="s">
        <v>29</v>
      </c>
      <c r="G585" t="s">
        <v>29</v>
      </c>
    </row>
    <row r="586" spans="1:7">
      <c r="A586">
        <v>5578</v>
      </c>
      <c r="B586" t="s">
        <v>593</v>
      </c>
      <c r="C586" t="s">
        <v>578</v>
      </c>
      <c r="D586" t="s">
        <v>193</v>
      </c>
      <c r="E586" s="1">
        <v>345</v>
      </c>
      <c r="F586" s="1" t="s">
        <v>29</v>
      </c>
      <c r="G586" t="s">
        <v>29</v>
      </c>
    </row>
    <row r="587" spans="1:7">
      <c r="A587">
        <v>5579</v>
      </c>
      <c r="B587" t="s">
        <v>594</v>
      </c>
      <c r="C587" t="s">
        <v>578</v>
      </c>
      <c r="D587" t="s">
        <v>193</v>
      </c>
      <c r="E587" s="1">
        <v>345</v>
      </c>
      <c r="F587" s="1" t="s">
        <v>29</v>
      </c>
      <c r="G587" t="s">
        <v>29</v>
      </c>
    </row>
    <row r="588" spans="1:7">
      <c r="A588">
        <v>5582</v>
      </c>
      <c r="B588" t="s">
        <v>595</v>
      </c>
      <c r="C588" t="s">
        <v>578</v>
      </c>
      <c r="D588" t="s">
        <v>193</v>
      </c>
      <c r="E588" s="1">
        <v>230</v>
      </c>
      <c r="F588" s="1" t="s">
        <v>29</v>
      </c>
      <c r="G588" t="s">
        <v>29</v>
      </c>
    </row>
    <row r="589" spans="1:7">
      <c r="A589">
        <v>5583</v>
      </c>
      <c r="B589" t="s">
        <v>596</v>
      </c>
      <c r="C589" t="s">
        <v>578</v>
      </c>
      <c r="D589" t="s">
        <v>193</v>
      </c>
      <c r="E589" s="1">
        <v>230</v>
      </c>
      <c r="F589" s="1" t="s">
        <v>29</v>
      </c>
      <c r="G589" t="s">
        <v>29</v>
      </c>
    </row>
    <row r="590" spans="1:7">
      <c r="A590">
        <v>5584</v>
      </c>
      <c r="B590" t="s">
        <v>597</v>
      </c>
      <c r="C590" t="s">
        <v>578</v>
      </c>
      <c r="D590" t="s">
        <v>193</v>
      </c>
      <c r="E590" s="1">
        <v>345</v>
      </c>
      <c r="F590" s="1" t="s">
        <v>29</v>
      </c>
      <c r="G590" t="s">
        <v>29</v>
      </c>
    </row>
    <row r="591" spans="1:7">
      <c r="A591">
        <v>5585</v>
      </c>
      <c r="B591" t="s">
        <v>598</v>
      </c>
      <c r="C591" t="s">
        <v>578</v>
      </c>
      <c r="D591" t="s">
        <v>193</v>
      </c>
      <c r="E591" s="1">
        <v>345</v>
      </c>
      <c r="F591" s="1" t="s">
        <v>29</v>
      </c>
      <c r="G591" t="s">
        <v>29</v>
      </c>
    </row>
    <row r="592" spans="1:7">
      <c r="A592">
        <v>5586</v>
      </c>
      <c r="B592" t="s">
        <v>599</v>
      </c>
      <c r="C592" t="s">
        <v>578</v>
      </c>
      <c r="D592" t="s">
        <v>193</v>
      </c>
      <c r="E592" s="1">
        <v>345</v>
      </c>
      <c r="F592" s="1" t="s">
        <v>29</v>
      </c>
      <c r="G592" t="s">
        <v>29</v>
      </c>
    </row>
    <row r="593" spans="1:7">
      <c r="A593">
        <v>5673</v>
      </c>
      <c r="B593" t="s">
        <v>600</v>
      </c>
      <c r="C593" t="s">
        <v>40</v>
      </c>
      <c r="D593" t="s">
        <v>41</v>
      </c>
      <c r="E593" s="1">
        <v>345</v>
      </c>
      <c r="F593" s="1">
        <v>46.82</v>
      </c>
      <c r="G593" t="s">
        <v>29</v>
      </c>
    </row>
    <row r="594" spans="1:7">
      <c r="A594">
        <v>5674</v>
      </c>
      <c r="B594" t="s">
        <v>601</v>
      </c>
      <c r="C594" t="s">
        <v>40</v>
      </c>
      <c r="D594" t="s">
        <v>41</v>
      </c>
      <c r="E594" s="1">
        <v>345</v>
      </c>
      <c r="F594" s="1">
        <v>17.809999999999999</v>
      </c>
      <c r="G594" t="s">
        <v>29</v>
      </c>
    </row>
    <row r="595" spans="1:7">
      <c r="A595">
        <v>5675</v>
      </c>
      <c r="B595" t="s">
        <v>602</v>
      </c>
      <c r="C595" t="s">
        <v>40</v>
      </c>
      <c r="D595" t="s">
        <v>41</v>
      </c>
      <c r="E595" s="1">
        <v>345</v>
      </c>
      <c r="F595" s="1">
        <v>12.72</v>
      </c>
      <c r="G595" t="s">
        <v>29</v>
      </c>
    </row>
    <row r="596" spans="1:7">
      <c r="A596">
        <v>5676</v>
      </c>
      <c r="B596" t="s">
        <v>603</v>
      </c>
      <c r="C596" t="s">
        <v>40</v>
      </c>
      <c r="D596" t="s">
        <v>41</v>
      </c>
      <c r="E596" s="1">
        <v>345</v>
      </c>
      <c r="F596" s="1">
        <v>29.25</v>
      </c>
      <c r="G596" t="s">
        <v>29</v>
      </c>
    </row>
    <row r="597" spans="1:7">
      <c r="A597">
        <v>5677</v>
      </c>
      <c r="B597" t="s">
        <v>604</v>
      </c>
      <c r="C597" t="s">
        <v>40</v>
      </c>
      <c r="D597" t="s">
        <v>41</v>
      </c>
      <c r="E597" s="1">
        <v>345</v>
      </c>
      <c r="F597" s="1">
        <v>6.86</v>
      </c>
      <c r="G597" t="s">
        <v>29</v>
      </c>
    </row>
    <row r="598" spans="1:7">
      <c r="A598">
        <v>5678</v>
      </c>
      <c r="B598" t="s">
        <v>605</v>
      </c>
      <c r="C598" t="s">
        <v>40</v>
      </c>
      <c r="D598" t="s">
        <v>41</v>
      </c>
      <c r="E598" s="1">
        <v>345</v>
      </c>
      <c r="F598" s="1">
        <v>41.34</v>
      </c>
      <c r="G598" t="s">
        <v>29</v>
      </c>
    </row>
    <row r="599" spans="1:7">
      <c r="A599">
        <v>5679</v>
      </c>
      <c r="B599" t="s">
        <v>606</v>
      </c>
      <c r="C599" t="s">
        <v>40</v>
      </c>
      <c r="D599" t="s">
        <v>41</v>
      </c>
      <c r="E599" s="1">
        <v>345</v>
      </c>
      <c r="F599" s="1">
        <v>20.71</v>
      </c>
      <c r="G599" t="s">
        <v>29</v>
      </c>
    </row>
    <row r="600" spans="1:7">
      <c r="A600">
        <v>5680</v>
      </c>
      <c r="B600" t="s">
        <v>607</v>
      </c>
      <c r="C600" t="s">
        <v>40</v>
      </c>
      <c r="D600" t="s">
        <v>41</v>
      </c>
      <c r="E600" s="1">
        <v>345</v>
      </c>
      <c r="F600" s="1">
        <v>16.600000000000001</v>
      </c>
      <c r="G600" t="s">
        <v>29</v>
      </c>
    </row>
    <row r="601" spans="1:7">
      <c r="A601">
        <v>5681</v>
      </c>
      <c r="B601" t="s">
        <v>608</v>
      </c>
      <c r="C601" t="s">
        <v>40</v>
      </c>
      <c r="D601" t="s">
        <v>41</v>
      </c>
      <c r="E601" s="1">
        <v>345</v>
      </c>
      <c r="F601" s="1">
        <v>3.79</v>
      </c>
      <c r="G601" t="s">
        <v>29</v>
      </c>
    </row>
    <row r="602" spans="1:7">
      <c r="A602">
        <v>5682</v>
      </c>
      <c r="B602" t="s">
        <v>609</v>
      </c>
      <c r="C602" t="s">
        <v>40</v>
      </c>
      <c r="D602" t="s">
        <v>41</v>
      </c>
      <c r="E602" s="1">
        <v>345</v>
      </c>
      <c r="F602" s="1">
        <v>17.72</v>
      </c>
      <c r="G602" t="s">
        <v>29</v>
      </c>
    </row>
    <row r="603" spans="1:7">
      <c r="A603">
        <v>5683</v>
      </c>
      <c r="B603" t="s">
        <v>610</v>
      </c>
      <c r="C603" t="s">
        <v>40</v>
      </c>
      <c r="D603" t="s">
        <v>41</v>
      </c>
      <c r="E603" s="1">
        <v>345</v>
      </c>
      <c r="F603" s="1">
        <v>22.64</v>
      </c>
      <c r="G603" t="s">
        <v>29</v>
      </c>
    </row>
    <row r="604" spans="1:7">
      <c r="A604">
        <v>5684</v>
      </c>
      <c r="B604" t="s">
        <v>611</v>
      </c>
      <c r="C604" t="s">
        <v>40</v>
      </c>
      <c r="D604" t="s">
        <v>41</v>
      </c>
      <c r="E604" s="1">
        <v>345</v>
      </c>
      <c r="F604" s="1">
        <v>19.91</v>
      </c>
      <c r="G604" t="s">
        <v>29</v>
      </c>
    </row>
    <row r="605" spans="1:7">
      <c r="A605">
        <v>5685</v>
      </c>
      <c r="B605" t="s">
        <v>612</v>
      </c>
      <c r="C605" t="s">
        <v>40</v>
      </c>
      <c r="D605" t="s">
        <v>41</v>
      </c>
      <c r="E605" s="1">
        <v>345</v>
      </c>
      <c r="F605" s="1">
        <v>12.18</v>
      </c>
      <c r="G605" t="s">
        <v>29</v>
      </c>
    </row>
    <row r="606" spans="1:7">
      <c r="A606">
        <v>5686</v>
      </c>
      <c r="B606" t="s">
        <v>613</v>
      </c>
      <c r="C606" t="s">
        <v>40</v>
      </c>
      <c r="D606" t="s">
        <v>41</v>
      </c>
      <c r="E606" s="1">
        <v>345</v>
      </c>
      <c r="F606" s="1">
        <v>5.21</v>
      </c>
      <c r="G606" t="s">
        <v>29</v>
      </c>
    </row>
    <row r="607" spans="1:7">
      <c r="A607">
        <v>5687</v>
      </c>
      <c r="B607" t="s">
        <v>614</v>
      </c>
      <c r="C607" t="s">
        <v>40</v>
      </c>
      <c r="D607" t="s">
        <v>41</v>
      </c>
      <c r="E607" s="1">
        <v>345</v>
      </c>
      <c r="F607" s="1">
        <v>28.7</v>
      </c>
      <c r="G607" t="s">
        <v>29</v>
      </c>
    </row>
    <row r="608" spans="1:7">
      <c r="A608">
        <v>5688</v>
      </c>
      <c r="B608" t="s">
        <v>615</v>
      </c>
      <c r="C608" t="s">
        <v>40</v>
      </c>
      <c r="D608" t="s">
        <v>41</v>
      </c>
      <c r="E608" s="1">
        <v>345</v>
      </c>
      <c r="F608" s="1">
        <v>3.25</v>
      </c>
      <c r="G608" t="s">
        <v>29</v>
      </c>
    </row>
    <row r="609" spans="1:7">
      <c r="A609">
        <v>5689</v>
      </c>
      <c r="B609" t="s">
        <v>616</v>
      </c>
      <c r="C609" t="s">
        <v>40</v>
      </c>
      <c r="D609" t="s">
        <v>41</v>
      </c>
      <c r="E609" s="1">
        <v>345</v>
      </c>
      <c r="F609" s="1">
        <v>26.08</v>
      </c>
      <c r="G609" t="s">
        <v>29</v>
      </c>
    </row>
    <row r="610" spans="1:7">
      <c r="A610">
        <v>5690</v>
      </c>
      <c r="B610" t="s">
        <v>617</v>
      </c>
      <c r="C610" t="s">
        <v>40</v>
      </c>
      <c r="D610" t="s">
        <v>41</v>
      </c>
      <c r="E610" s="1">
        <v>345</v>
      </c>
      <c r="F610" s="1">
        <v>4.79</v>
      </c>
      <c r="G610" t="s">
        <v>29</v>
      </c>
    </row>
    <row r="611" spans="1:7">
      <c r="A611">
        <v>5691</v>
      </c>
      <c r="B611" t="s">
        <v>618</v>
      </c>
      <c r="C611" t="s">
        <v>40</v>
      </c>
      <c r="D611" t="s">
        <v>41</v>
      </c>
      <c r="E611" s="1">
        <v>345</v>
      </c>
      <c r="F611" s="1">
        <v>5.55</v>
      </c>
      <c r="G611" t="s">
        <v>29</v>
      </c>
    </row>
    <row r="612" spans="1:7">
      <c r="A612">
        <v>5692</v>
      </c>
      <c r="B612" t="s">
        <v>619</v>
      </c>
      <c r="C612" t="s">
        <v>40</v>
      </c>
      <c r="D612" t="s">
        <v>41</v>
      </c>
      <c r="E612" s="1">
        <v>345</v>
      </c>
      <c r="F612" s="1">
        <v>19.309999999999999</v>
      </c>
      <c r="G612" t="s">
        <v>29</v>
      </c>
    </row>
    <row r="613" spans="1:7">
      <c r="A613">
        <v>5693</v>
      </c>
      <c r="B613" t="s">
        <v>620</v>
      </c>
      <c r="C613" t="s">
        <v>40</v>
      </c>
      <c r="D613" t="s">
        <v>41</v>
      </c>
      <c r="E613" s="1">
        <v>345</v>
      </c>
      <c r="F613" s="1">
        <v>0.56000000000000005</v>
      </c>
      <c r="G613" t="s">
        <v>29</v>
      </c>
    </row>
    <row r="614" spans="1:7">
      <c r="A614">
        <v>5695</v>
      </c>
      <c r="B614" t="s">
        <v>621</v>
      </c>
      <c r="C614" t="s">
        <v>40</v>
      </c>
      <c r="D614" t="s">
        <v>41</v>
      </c>
      <c r="E614" s="1">
        <v>345</v>
      </c>
      <c r="F614" s="1">
        <v>13.95</v>
      </c>
      <c r="G614" t="s">
        <v>29</v>
      </c>
    </row>
    <row r="615" spans="1:7">
      <c r="A615">
        <v>5696</v>
      </c>
      <c r="B615" t="s">
        <v>622</v>
      </c>
      <c r="C615" t="s">
        <v>40</v>
      </c>
      <c r="D615" t="s">
        <v>41</v>
      </c>
      <c r="E615" s="1">
        <v>345</v>
      </c>
      <c r="F615" s="1">
        <v>11.36</v>
      </c>
      <c r="G615" t="s">
        <v>29</v>
      </c>
    </row>
    <row r="616" spans="1:7">
      <c r="A616">
        <v>5697</v>
      </c>
      <c r="B616" t="s">
        <v>623</v>
      </c>
      <c r="C616" t="s">
        <v>40</v>
      </c>
      <c r="D616" t="s">
        <v>41</v>
      </c>
      <c r="E616" s="1">
        <v>345</v>
      </c>
      <c r="F616" s="1">
        <v>23.04</v>
      </c>
      <c r="G616" t="s">
        <v>29</v>
      </c>
    </row>
    <row r="617" spans="1:7">
      <c r="A617">
        <v>5699</v>
      </c>
      <c r="B617" t="s">
        <v>624</v>
      </c>
      <c r="C617" t="s">
        <v>40</v>
      </c>
      <c r="D617" t="s">
        <v>41</v>
      </c>
      <c r="E617" s="1">
        <v>345</v>
      </c>
      <c r="F617" s="1">
        <v>14.81</v>
      </c>
      <c r="G617" t="s">
        <v>29</v>
      </c>
    </row>
    <row r="618" spans="1:7">
      <c r="A618">
        <v>5701</v>
      </c>
      <c r="B618" t="s">
        <v>624</v>
      </c>
      <c r="C618" t="s">
        <v>40</v>
      </c>
      <c r="D618" t="s">
        <v>41</v>
      </c>
      <c r="E618" s="1">
        <v>345</v>
      </c>
      <c r="F618" s="1">
        <v>14.81</v>
      </c>
      <c r="G618" t="s">
        <v>29</v>
      </c>
    </row>
    <row r="619" spans="1:7">
      <c r="A619">
        <v>5702</v>
      </c>
      <c r="B619" t="s">
        <v>625</v>
      </c>
      <c r="C619" t="s">
        <v>40</v>
      </c>
      <c r="D619" t="s">
        <v>41</v>
      </c>
      <c r="E619" s="1">
        <v>345</v>
      </c>
      <c r="F619" s="1">
        <v>2.1</v>
      </c>
      <c r="G619" t="s">
        <v>29</v>
      </c>
    </row>
    <row r="620" spans="1:7">
      <c r="A620">
        <v>5703</v>
      </c>
      <c r="B620" t="s">
        <v>626</v>
      </c>
      <c r="C620" t="s">
        <v>40</v>
      </c>
      <c r="D620" t="s">
        <v>41</v>
      </c>
      <c r="E620" s="1">
        <v>345</v>
      </c>
      <c r="F620" s="1">
        <v>9.6999999999999993</v>
      </c>
      <c r="G620" t="s">
        <v>29</v>
      </c>
    </row>
    <row r="621" spans="1:7">
      <c r="A621">
        <v>5704</v>
      </c>
      <c r="B621" t="s">
        <v>627</v>
      </c>
      <c r="C621" t="s">
        <v>40</v>
      </c>
      <c r="D621" t="s">
        <v>41</v>
      </c>
      <c r="E621" s="1">
        <v>345</v>
      </c>
      <c r="F621" s="1">
        <v>15.96</v>
      </c>
      <c r="G621" t="s">
        <v>29</v>
      </c>
    </row>
    <row r="622" spans="1:7">
      <c r="A622">
        <v>5721</v>
      </c>
      <c r="B622" t="s">
        <v>628</v>
      </c>
      <c r="C622" t="s">
        <v>629</v>
      </c>
      <c r="D622" t="s">
        <v>630</v>
      </c>
      <c r="E622" s="1">
        <v>345</v>
      </c>
      <c r="F622" s="1">
        <v>96.46</v>
      </c>
      <c r="G622" t="s">
        <v>29</v>
      </c>
    </row>
    <row r="623" spans="1:7">
      <c r="A623">
        <v>5722</v>
      </c>
      <c r="B623" t="s">
        <v>631</v>
      </c>
      <c r="C623" t="s">
        <v>629</v>
      </c>
      <c r="D623" t="s">
        <v>630</v>
      </c>
      <c r="E623" s="1">
        <v>345</v>
      </c>
      <c r="F623" s="1">
        <v>9.7799999999999994</v>
      </c>
      <c r="G623" t="s">
        <v>29</v>
      </c>
    </row>
    <row r="624" spans="1:7">
      <c r="A624">
        <v>5723</v>
      </c>
      <c r="B624" t="s">
        <v>632</v>
      </c>
      <c r="C624" t="s">
        <v>629</v>
      </c>
      <c r="D624" t="s">
        <v>630</v>
      </c>
      <c r="E624" s="1">
        <v>345</v>
      </c>
      <c r="F624" s="1">
        <v>7.98</v>
      </c>
      <c r="G624" t="s">
        <v>29</v>
      </c>
    </row>
    <row r="625" spans="1:7">
      <c r="A625">
        <v>5724</v>
      </c>
      <c r="B625" t="s">
        <v>633</v>
      </c>
      <c r="C625" t="s">
        <v>629</v>
      </c>
      <c r="D625" t="s">
        <v>630</v>
      </c>
      <c r="E625" s="1">
        <v>345</v>
      </c>
      <c r="F625" s="1">
        <v>8.74</v>
      </c>
      <c r="G625" t="s">
        <v>29</v>
      </c>
    </row>
    <row r="626" spans="1:7">
      <c r="A626">
        <v>5725</v>
      </c>
      <c r="B626" t="s">
        <v>634</v>
      </c>
      <c r="C626" t="s">
        <v>629</v>
      </c>
      <c r="D626" t="s">
        <v>630</v>
      </c>
      <c r="E626" s="1">
        <v>345</v>
      </c>
      <c r="F626" s="1">
        <v>11.43</v>
      </c>
      <c r="G626" t="s">
        <v>29</v>
      </c>
    </row>
    <row r="627" spans="1:7">
      <c r="A627">
        <v>5726</v>
      </c>
      <c r="B627" t="s">
        <v>635</v>
      </c>
      <c r="C627" t="s">
        <v>20</v>
      </c>
      <c r="D627" t="s">
        <v>20</v>
      </c>
      <c r="E627" s="1">
        <v>345</v>
      </c>
      <c r="F627" s="1">
        <v>41.2</v>
      </c>
      <c r="G627" t="s">
        <v>29</v>
      </c>
    </row>
    <row r="628" spans="1:7">
      <c r="A628">
        <v>5727</v>
      </c>
      <c r="B628" t="s">
        <v>636</v>
      </c>
      <c r="C628" t="s">
        <v>629</v>
      </c>
      <c r="D628" t="s">
        <v>630</v>
      </c>
      <c r="E628" s="1">
        <v>345</v>
      </c>
      <c r="F628" s="1">
        <v>11.22</v>
      </c>
      <c r="G628" t="s">
        <v>29</v>
      </c>
    </row>
    <row r="629" spans="1:7">
      <c r="A629">
        <v>5728</v>
      </c>
      <c r="B629" t="s">
        <v>637</v>
      </c>
      <c r="C629" t="s">
        <v>629</v>
      </c>
      <c r="D629" t="s">
        <v>630</v>
      </c>
      <c r="E629" s="1">
        <v>345</v>
      </c>
      <c r="F629" s="1">
        <v>11.51</v>
      </c>
      <c r="G629" t="s">
        <v>29</v>
      </c>
    </row>
    <row r="630" spans="1:7">
      <c r="A630">
        <v>5729</v>
      </c>
      <c r="B630" t="s">
        <v>638</v>
      </c>
      <c r="C630" t="s">
        <v>629</v>
      </c>
      <c r="D630" t="s">
        <v>630</v>
      </c>
      <c r="E630" s="1">
        <v>345</v>
      </c>
      <c r="F630" s="1">
        <v>11.51</v>
      </c>
      <c r="G630" t="s">
        <v>29</v>
      </c>
    </row>
    <row r="631" spans="1:7">
      <c r="A631">
        <v>5730</v>
      </c>
      <c r="B631" t="s">
        <v>639</v>
      </c>
      <c r="C631" t="s">
        <v>629</v>
      </c>
      <c r="D631" t="s">
        <v>630</v>
      </c>
      <c r="E631" s="1">
        <v>345</v>
      </c>
      <c r="F631" s="1">
        <v>11.14</v>
      </c>
      <c r="G631" t="s">
        <v>29</v>
      </c>
    </row>
    <row r="632" spans="1:7">
      <c r="A632">
        <v>5731</v>
      </c>
      <c r="B632" t="s">
        <v>640</v>
      </c>
      <c r="C632" t="s">
        <v>629</v>
      </c>
      <c r="D632" t="s">
        <v>630</v>
      </c>
      <c r="E632" s="1">
        <v>345</v>
      </c>
      <c r="F632" s="1">
        <v>11.41</v>
      </c>
      <c r="G632" t="s">
        <v>29</v>
      </c>
    </row>
    <row r="633" spans="1:7">
      <c r="A633">
        <v>5732</v>
      </c>
      <c r="B633" t="s">
        <v>641</v>
      </c>
      <c r="C633" t="s">
        <v>629</v>
      </c>
      <c r="D633" t="s">
        <v>630</v>
      </c>
      <c r="E633" s="1">
        <v>345</v>
      </c>
      <c r="F633" s="1">
        <v>14.32</v>
      </c>
      <c r="G633" t="s">
        <v>29</v>
      </c>
    </row>
    <row r="634" spans="1:7">
      <c r="A634">
        <v>5733</v>
      </c>
      <c r="B634" t="s">
        <v>642</v>
      </c>
      <c r="C634" t="s">
        <v>629</v>
      </c>
      <c r="D634" t="s">
        <v>630</v>
      </c>
      <c r="E634" s="1">
        <v>345</v>
      </c>
      <c r="F634" s="1">
        <v>4.8499999999999996</v>
      </c>
      <c r="G634" t="s">
        <v>29</v>
      </c>
    </row>
    <row r="635" spans="1:7">
      <c r="A635">
        <v>5734</v>
      </c>
      <c r="B635" t="s">
        <v>643</v>
      </c>
      <c r="C635" t="s">
        <v>629</v>
      </c>
      <c r="D635" t="s">
        <v>630</v>
      </c>
      <c r="E635" s="1">
        <v>345</v>
      </c>
      <c r="F635" s="1">
        <v>24.26</v>
      </c>
      <c r="G635" t="s">
        <v>29</v>
      </c>
    </row>
    <row r="636" spans="1:7">
      <c r="A636">
        <v>5735</v>
      </c>
      <c r="B636" t="s">
        <v>644</v>
      </c>
      <c r="C636" t="s">
        <v>629</v>
      </c>
      <c r="D636" t="s">
        <v>630</v>
      </c>
      <c r="E636" s="1">
        <v>345</v>
      </c>
      <c r="F636" s="1">
        <v>10.32</v>
      </c>
      <c r="G636" t="s">
        <v>29</v>
      </c>
    </row>
    <row r="637" spans="1:7">
      <c r="A637">
        <v>5736</v>
      </c>
      <c r="B637" t="s">
        <v>645</v>
      </c>
      <c r="C637" t="s">
        <v>629</v>
      </c>
      <c r="D637" t="s">
        <v>630</v>
      </c>
      <c r="E637" s="1">
        <v>345</v>
      </c>
      <c r="F637" s="1">
        <v>101.1</v>
      </c>
      <c r="G637" t="s">
        <v>29</v>
      </c>
    </row>
    <row r="638" spans="1:7">
      <c r="A638">
        <v>5737</v>
      </c>
      <c r="B638" t="s">
        <v>646</v>
      </c>
      <c r="C638" t="s">
        <v>629</v>
      </c>
      <c r="D638" t="s">
        <v>630</v>
      </c>
      <c r="E638" s="1">
        <v>345</v>
      </c>
      <c r="F638" s="1">
        <v>33.36</v>
      </c>
      <c r="G638" t="s">
        <v>29</v>
      </c>
    </row>
    <row r="639" spans="1:7">
      <c r="A639">
        <v>5738</v>
      </c>
      <c r="B639" t="s">
        <v>647</v>
      </c>
      <c r="C639" t="s">
        <v>629</v>
      </c>
      <c r="D639" t="s">
        <v>630</v>
      </c>
      <c r="E639" s="1">
        <v>345</v>
      </c>
      <c r="F639" s="1">
        <v>10.77</v>
      </c>
      <c r="G639" t="s">
        <v>29</v>
      </c>
    </row>
    <row r="640" spans="1:7">
      <c r="A640">
        <v>5739</v>
      </c>
      <c r="B640" t="s">
        <v>648</v>
      </c>
      <c r="C640" t="s">
        <v>629</v>
      </c>
      <c r="D640" t="s">
        <v>630</v>
      </c>
      <c r="E640" s="1">
        <v>345</v>
      </c>
      <c r="F640" s="1">
        <v>28.26</v>
      </c>
      <c r="G640" t="s">
        <v>29</v>
      </c>
    </row>
    <row r="641" spans="1:7">
      <c r="A641">
        <v>5747</v>
      </c>
      <c r="B641" t="s">
        <v>649</v>
      </c>
      <c r="C641" t="s">
        <v>650</v>
      </c>
      <c r="D641" t="s">
        <v>253</v>
      </c>
      <c r="E641" s="1">
        <v>450</v>
      </c>
      <c r="F641" s="1">
        <v>8.48</v>
      </c>
      <c r="G641" t="s">
        <v>29</v>
      </c>
    </row>
    <row r="642" spans="1:7">
      <c r="A642">
        <v>5749</v>
      </c>
      <c r="B642" t="s">
        <v>651</v>
      </c>
      <c r="C642" t="s">
        <v>20</v>
      </c>
      <c r="D642" t="s">
        <v>20</v>
      </c>
      <c r="E642" s="1">
        <v>450</v>
      </c>
      <c r="F642" s="1">
        <v>12</v>
      </c>
      <c r="G642" t="s">
        <v>29</v>
      </c>
    </row>
    <row r="643" spans="1:7">
      <c r="A643">
        <v>5750</v>
      </c>
      <c r="B643" t="s">
        <v>652</v>
      </c>
      <c r="C643" t="s">
        <v>650</v>
      </c>
      <c r="D643" t="s">
        <v>253</v>
      </c>
      <c r="E643" s="1">
        <v>345</v>
      </c>
      <c r="F643" s="1">
        <v>51.9</v>
      </c>
      <c r="G643" t="s">
        <v>29</v>
      </c>
    </row>
    <row r="644" spans="1:7">
      <c r="A644">
        <v>5855</v>
      </c>
      <c r="B644" t="s">
        <v>653</v>
      </c>
      <c r="C644" t="s">
        <v>10</v>
      </c>
      <c r="D644" t="s">
        <v>11</v>
      </c>
      <c r="E644" s="1">
        <v>230</v>
      </c>
      <c r="F644" s="1">
        <v>11</v>
      </c>
      <c r="G644">
        <v>2015</v>
      </c>
    </row>
    <row r="645" spans="1:7">
      <c r="A645">
        <v>5967</v>
      </c>
      <c r="B645" t="s">
        <v>654</v>
      </c>
      <c r="C645" t="s">
        <v>11</v>
      </c>
      <c r="D645" t="s">
        <v>11</v>
      </c>
      <c r="E645" s="1">
        <v>500</v>
      </c>
      <c r="F645" s="1">
        <v>5</v>
      </c>
      <c r="G645">
        <v>2015</v>
      </c>
    </row>
    <row r="646" spans="1:7">
      <c r="A646">
        <v>5969</v>
      </c>
      <c r="B646" t="s">
        <v>655</v>
      </c>
      <c r="C646" t="s">
        <v>11</v>
      </c>
      <c r="D646" t="s">
        <v>11</v>
      </c>
      <c r="E646" s="1">
        <v>500</v>
      </c>
      <c r="F646" s="1">
        <v>14</v>
      </c>
      <c r="G646">
        <v>2015</v>
      </c>
    </row>
    <row r="647" spans="1:7">
      <c r="A647">
        <v>5997</v>
      </c>
      <c r="B647" t="s">
        <v>657</v>
      </c>
      <c r="C647" t="s">
        <v>20</v>
      </c>
      <c r="D647" t="s">
        <v>20</v>
      </c>
      <c r="E647" s="1">
        <v>500</v>
      </c>
      <c r="F647" s="1">
        <v>50.28</v>
      </c>
      <c r="G647" t="s">
        <v>29</v>
      </c>
    </row>
    <row r="648" spans="1:7">
      <c r="A648">
        <v>6001</v>
      </c>
      <c r="B648" t="s">
        <v>659</v>
      </c>
      <c r="C648" t="s">
        <v>20</v>
      </c>
      <c r="D648" t="s">
        <v>20</v>
      </c>
      <c r="E648" s="1">
        <v>500</v>
      </c>
      <c r="F648" s="1">
        <v>49.12</v>
      </c>
      <c r="G648" t="s">
        <v>29</v>
      </c>
    </row>
    <row r="649" spans="1:7">
      <c r="A649">
        <v>6003</v>
      </c>
      <c r="B649" t="s">
        <v>661</v>
      </c>
      <c r="C649" t="s">
        <v>502</v>
      </c>
      <c r="D649" t="s">
        <v>503</v>
      </c>
      <c r="E649" s="1">
        <v>500</v>
      </c>
      <c r="F649" s="1">
        <v>1.3</v>
      </c>
      <c r="G649" t="s">
        <v>29</v>
      </c>
    </row>
    <row r="650" spans="1:7">
      <c r="A650">
        <v>6005</v>
      </c>
      <c r="B650" t="s">
        <v>663</v>
      </c>
      <c r="C650" t="s">
        <v>502</v>
      </c>
      <c r="D650" t="s">
        <v>503</v>
      </c>
      <c r="E650" s="1">
        <v>500</v>
      </c>
      <c r="F650" s="1">
        <v>19.850000000000001</v>
      </c>
      <c r="G650" t="s">
        <v>29</v>
      </c>
    </row>
    <row r="651" spans="1:7">
      <c r="A651">
        <v>6006</v>
      </c>
      <c r="B651" t="s">
        <v>664</v>
      </c>
      <c r="C651" t="s">
        <v>502</v>
      </c>
      <c r="D651" t="s">
        <v>503</v>
      </c>
      <c r="E651" s="1">
        <v>500</v>
      </c>
      <c r="F651" s="1">
        <v>42.87</v>
      </c>
      <c r="G651" t="s">
        <v>29</v>
      </c>
    </row>
    <row r="652" spans="1:7">
      <c r="A652">
        <v>6007</v>
      </c>
      <c r="B652" t="s">
        <v>665</v>
      </c>
      <c r="C652" t="s">
        <v>20</v>
      </c>
      <c r="D652" t="s">
        <v>20</v>
      </c>
      <c r="E652" s="1">
        <v>500</v>
      </c>
      <c r="F652" s="1">
        <v>0.43</v>
      </c>
      <c r="G652" t="s">
        <v>29</v>
      </c>
    </row>
    <row r="653" spans="1:7">
      <c r="A653">
        <v>6008</v>
      </c>
      <c r="B653" t="s">
        <v>666</v>
      </c>
      <c r="C653" t="s">
        <v>502</v>
      </c>
      <c r="D653" t="s">
        <v>503</v>
      </c>
      <c r="E653" s="1">
        <v>500</v>
      </c>
      <c r="F653" s="1">
        <v>24.84</v>
      </c>
      <c r="G653" t="s">
        <v>29</v>
      </c>
    </row>
    <row r="654" spans="1:7">
      <c r="A654">
        <v>6010</v>
      </c>
      <c r="B654" t="s">
        <v>667</v>
      </c>
      <c r="C654" t="s">
        <v>502</v>
      </c>
      <c r="D654" t="s">
        <v>503</v>
      </c>
      <c r="E654" s="1">
        <v>345</v>
      </c>
      <c r="F654" s="1">
        <v>5.47</v>
      </c>
      <c r="G654" t="s">
        <v>29</v>
      </c>
    </row>
    <row r="655" spans="1:7">
      <c r="A655">
        <v>6011</v>
      </c>
      <c r="B655" t="s">
        <v>668</v>
      </c>
      <c r="C655" t="s">
        <v>502</v>
      </c>
      <c r="D655" t="s">
        <v>503</v>
      </c>
      <c r="E655" s="1">
        <v>230</v>
      </c>
      <c r="F655" s="1">
        <v>10.38</v>
      </c>
      <c r="G655" t="s">
        <v>29</v>
      </c>
    </row>
    <row r="656" spans="1:7">
      <c r="A656">
        <v>6013</v>
      </c>
      <c r="B656" t="s">
        <v>669</v>
      </c>
      <c r="C656" t="s">
        <v>502</v>
      </c>
      <c r="D656" t="s">
        <v>503</v>
      </c>
      <c r="E656" s="1">
        <v>230</v>
      </c>
      <c r="F656" s="1">
        <v>0.32</v>
      </c>
      <c r="G656" t="s">
        <v>29</v>
      </c>
    </row>
    <row r="657" spans="1:7">
      <c r="A657">
        <v>6015</v>
      </c>
      <c r="B657" t="s">
        <v>670</v>
      </c>
      <c r="C657" t="s">
        <v>502</v>
      </c>
      <c r="D657" t="s">
        <v>503</v>
      </c>
      <c r="E657" s="1">
        <v>230</v>
      </c>
      <c r="F657" s="1">
        <v>0.13</v>
      </c>
      <c r="G657" t="s">
        <v>29</v>
      </c>
    </row>
    <row r="658" spans="1:7">
      <c r="A658">
        <v>6016</v>
      </c>
      <c r="B658" t="s">
        <v>671</v>
      </c>
      <c r="C658" t="s">
        <v>502</v>
      </c>
      <c r="D658" t="s">
        <v>503</v>
      </c>
      <c r="E658" s="1">
        <v>230</v>
      </c>
      <c r="F658" s="1">
        <v>4.03</v>
      </c>
      <c r="G658" t="s">
        <v>29</v>
      </c>
    </row>
    <row r="659" spans="1:7">
      <c r="A659">
        <v>6017</v>
      </c>
      <c r="B659" t="s">
        <v>672</v>
      </c>
      <c r="C659" t="s">
        <v>502</v>
      </c>
      <c r="D659" t="s">
        <v>503</v>
      </c>
      <c r="E659" s="1">
        <v>230</v>
      </c>
      <c r="F659" s="1">
        <v>11.39</v>
      </c>
      <c r="G659" t="s">
        <v>29</v>
      </c>
    </row>
    <row r="660" spans="1:7">
      <c r="A660">
        <v>6019</v>
      </c>
      <c r="B660" t="s">
        <v>673</v>
      </c>
      <c r="C660" t="s">
        <v>502</v>
      </c>
      <c r="D660" t="s">
        <v>503</v>
      </c>
      <c r="E660" s="1">
        <v>230</v>
      </c>
      <c r="F660" s="1">
        <v>12.57</v>
      </c>
      <c r="G660" t="s">
        <v>29</v>
      </c>
    </row>
    <row r="661" spans="1:7">
      <c r="A661">
        <v>6020</v>
      </c>
      <c r="B661" t="s">
        <v>674</v>
      </c>
      <c r="C661" t="s">
        <v>502</v>
      </c>
      <c r="D661" t="s">
        <v>503</v>
      </c>
      <c r="E661" s="1">
        <v>230</v>
      </c>
      <c r="F661" s="1">
        <v>1.76</v>
      </c>
      <c r="G661" t="s">
        <v>29</v>
      </c>
    </row>
    <row r="662" spans="1:7">
      <c r="A662">
        <v>6021</v>
      </c>
      <c r="B662" t="s">
        <v>675</v>
      </c>
      <c r="C662" t="s">
        <v>502</v>
      </c>
      <c r="D662" t="s">
        <v>503</v>
      </c>
      <c r="E662" s="1">
        <v>230</v>
      </c>
      <c r="F662" s="1">
        <v>5.68</v>
      </c>
      <c r="G662" t="s">
        <v>29</v>
      </c>
    </row>
    <row r="663" spans="1:7">
      <c r="A663">
        <v>6022</v>
      </c>
      <c r="B663" t="s">
        <v>676</v>
      </c>
      <c r="C663" t="s">
        <v>502</v>
      </c>
      <c r="D663" t="s">
        <v>503</v>
      </c>
      <c r="E663" s="1">
        <v>230</v>
      </c>
      <c r="F663" s="1">
        <v>11.56</v>
      </c>
      <c r="G663" t="s">
        <v>29</v>
      </c>
    </row>
    <row r="664" spans="1:7">
      <c r="A664">
        <v>6023</v>
      </c>
      <c r="B664" t="s">
        <v>677</v>
      </c>
      <c r="C664" t="s">
        <v>502</v>
      </c>
      <c r="D664" t="s">
        <v>503</v>
      </c>
      <c r="E664" s="1">
        <v>230</v>
      </c>
      <c r="F664" s="1">
        <v>3.53</v>
      </c>
      <c r="G664" t="s">
        <v>29</v>
      </c>
    </row>
    <row r="665" spans="1:7">
      <c r="A665">
        <v>6024</v>
      </c>
      <c r="B665" t="s">
        <v>678</v>
      </c>
      <c r="C665" t="s">
        <v>502</v>
      </c>
      <c r="D665" t="s">
        <v>503</v>
      </c>
      <c r="E665" s="1">
        <v>230</v>
      </c>
      <c r="F665" s="1">
        <v>13.47</v>
      </c>
      <c r="G665" t="s">
        <v>29</v>
      </c>
    </row>
    <row r="666" spans="1:7">
      <c r="A666">
        <v>6026</v>
      </c>
      <c r="B666" t="s">
        <v>680</v>
      </c>
      <c r="C666" t="s">
        <v>502</v>
      </c>
      <c r="D666" t="s">
        <v>503</v>
      </c>
      <c r="E666" s="1">
        <v>230</v>
      </c>
      <c r="F666" s="1">
        <v>20.66</v>
      </c>
      <c r="G666" t="s">
        <v>29</v>
      </c>
    </row>
    <row r="667" spans="1:7">
      <c r="A667">
        <v>6028</v>
      </c>
      <c r="B667" t="s">
        <v>681</v>
      </c>
      <c r="C667" t="s">
        <v>502</v>
      </c>
      <c r="D667" t="s">
        <v>503</v>
      </c>
      <c r="E667" s="1">
        <v>230</v>
      </c>
      <c r="F667" s="1">
        <v>7.65</v>
      </c>
      <c r="G667" t="s">
        <v>29</v>
      </c>
    </row>
    <row r="668" spans="1:7">
      <c r="A668">
        <v>6029</v>
      </c>
      <c r="B668" t="s">
        <v>682</v>
      </c>
      <c r="C668" t="s">
        <v>502</v>
      </c>
      <c r="D668" t="s">
        <v>503</v>
      </c>
      <c r="E668" s="1">
        <v>230</v>
      </c>
      <c r="F668" s="1">
        <v>17.22</v>
      </c>
      <c r="G668" t="s">
        <v>29</v>
      </c>
    </row>
    <row r="669" spans="1:7">
      <c r="A669">
        <v>6030</v>
      </c>
      <c r="B669" t="s">
        <v>683</v>
      </c>
      <c r="C669" t="s">
        <v>502</v>
      </c>
      <c r="D669" t="s">
        <v>503</v>
      </c>
      <c r="E669" s="1">
        <v>230</v>
      </c>
      <c r="F669" s="1">
        <v>5</v>
      </c>
      <c r="G669" t="s">
        <v>29</v>
      </c>
    </row>
    <row r="670" spans="1:7">
      <c r="A670">
        <v>6032</v>
      </c>
      <c r="B670" t="s">
        <v>684</v>
      </c>
      <c r="C670" t="s">
        <v>502</v>
      </c>
      <c r="D670" t="s">
        <v>503</v>
      </c>
      <c r="E670" s="1">
        <v>230</v>
      </c>
      <c r="F670" s="1">
        <v>0.05</v>
      </c>
      <c r="G670" t="s">
        <v>29</v>
      </c>
    </row>
    <row r="671" spans="1:7">
      <c r="A671">
        <v>6033</v>
      </c>
      <c r="B671" t="s">
        <v>685</v>
      </c>
      <c r="C671" t="s">
        <v>502</v>
      </c>
      <c r="D671" t="s">
        <v>503</v>
      </c>
      <c r="E671" s="1">
        <v>230</v>
      </c>
      <c r="F671" s="1">
        <v>2.71</v>
      </c>
      <c r="G671" t="s">
        <v>29</v>
      </c>
    </row>
    <row r="672" spans="1:7">
      <c r="A672">
        <v>6034</v>
      </c>
      <c r="B672" t="s">
        <v>671</v>
      </c>
      <c r="C672" t="s">
        <v>502</v>
      </c>
      <c r="D672" t="s">
        <v>503</v>
      </c>
      <c r="E672" s="1">
        <v>230</v>
      </c>
      <c r="F672" s="1">
        <v>4.2</v>
      </c>
      <c r="G672" t="s">
        <v>29</v>
      </c>
    </row>
    <row r="673" spans="1:7">
      <c r="A673">
        <v>6035</v>
      </c>
      <c r="B673" t="s">
        <v>686</v>
      </c>
      <c r="C673" t="s">
        <v>502</v>
      </c>
      <c r="D673" t="s">
        <v>503</v>
      </c>
      <c r="E673" s="1">
        <v>345</v>
      </c>
      <c r="F673" s="1">
        <v>1.79</v>
      </c>
      <c r="G673">
        <v>2017</v>
      </c>
    </row>
    <row r="674" spans="1:7">
      <c r="A674">
        <v>6036</v>
      </c>
      <c r="B674" t="s">
        <v>687</v>
      </c>
      <c r="C674" t="s">
        <v>502</v>
      </c>
      <c r="D674" t="s">
        <v>503</v>
      </c>
      <c r="E674" s="1">
        <v>230</v>
      </c>
      <c r="F674" s="1">
        <v>1.07</v>
      </c>
      <c r="G674" t="s">
        <v>29</v>
      </c>
    </row>
    <row r="675" spans="1:7">
      <c r="A675">
        <v>6037</v>
      </c>
      <c r="B675" t="s">
        <v>688</v>
      </c>
      <c r="C675" t="s">
        <v>502</v>
      </c>
      <c r="D675" t="s">
        <v>503</v>
      </c>
      <c r="E675" s="1">
        <v>230</v>
      </c>
      <c r="F675" s="1">
        <v>6.18</v>
      </c>
      <c r="G675" t="s">
        <v>29</v>
      </c>
    </row>
    <row r="676" spans="1:7">
      <c r="A676">
        <v>6038</v>
      </c>
      <c r="B676" t="s">
        <v>689</v>
      </c>
      <c r="C676" t="s">
        <v>502</v>
      </c>
      <c r="D676" t="s">
        <v>503</v>
      </c>
      <c r="E676" s="1">
        <v>230</v>
      </c>
      <c r="F676" s="1">
        <v>7.14</v>
      </c>
      <c r="G676" t="s">
        <v>29</v>
      </c>
    </row>
    <row r="677" spans="1:7">
      <c r="A677">
        <v>6039</v>
      </c>
      <c r="B677" t="s">
        <v>690</v>
      </c>
      <c r="C677" t="s">
        <v>502</v>
      </c>
      <c r="D677" t="s">
        <v>503</v>
      </c>
      <c r="E677" s="1">
        <v>230</v>
      </c>
      <c r="F677" s="1">
        <v>2.25</v>
      </c>
      <c r="G677" t="s">
        <v>29</v>
      </c>
    </row>
    <row r="678" spans="1:7">
      <c r="A678">
        <v>6041</v>
      </c>
      <c r="B678" t="s">
        <v>692</v>
      </c>
      <c r="C678" t="s">
        <v>502</v>
      </c>
      <c r="D678" t="s">
        <v>503</v>
      </c>
      <c r="E678" s="1">
        <v>230</v>
      </c>
      <c r="F678" s="1">
        <v>1.68</v>
      </c>
      <c r="G678" t="s">
        <v>29</v>
      </c>
    </row>
    <row r="679" spans="1:7">
      <c r="A679">
        <v>6042</v>
      </c>
      <c r="B679" t="s">
        <v>693</v>
      </c>
      <c r="C679" t="s">
        <v>502</v>
      </c>
      <c r="D679" t="s">
        <v>503</v>
      </c>
      <c r="E679" s="1">
        <v>230</v>
      </c>
      <c r="F679" s="1">
        <v>4.4400000000000004</v>
      </c>
      <c r="G679" t="s">
        <v>29</v>
      </c>
    </row>
    <row r="680" spans="1:7">
      <c r="A680">
        <v>6043</v>
      </c>
      <c r="B680" t="s">
        <v>694</v>
      </c>
      <c r="C680" t="s">
        <v>502</v>
      </c>
      <c r="D680" t="s">
        <v>503</v>
      </c>
      <c r="E680" s="1">
        <v>230</v>
      </c>
      <c r="F680" s="1">
        <v>3.64</v>
      </c>
      <c r="G680" t="s">
        <v>29</v>
      </c>
    </row>
    <row r="681" spans="1:7">
      <c r="A681">
        <v>6045</v>
      </c>
      <c r="B681" t="s">
        <v>696</v>
      </c>
      <c r="C681" t="s">
        <v>502</v>
      </c>
      <c r="D681" t="s">
        <v>503</v>
      </c>
      <c r="E681" s="1">
        <v>230</v>
      </c>
      <c r="F681" s="1">
        <v>19.22</v>
      </c>
      <c r="G681" t="s">
        <v>29</v>
      </c>
    </row>
    <row r="682" spans="1:7">
      <c r="A682">
        <v>6047</v>
      </c>
      <c r="B682" t="s">
        <v>698</v>
      </c>
      <c r="C682" t="s">
        <v>502</v>
      </c>
      <c r="D682" t="s">
        <v>503</v>
      </c>
      <c r="E682" s="1">
        <v>230</v>
      </c>
      <c r="F682" s="1">
        <v>3.71</v>
      </c>
      <c r="G682" t="s">
        <v>29</v>
      </c>
    </row>
    <row r="683" spans="1:7">
      <c r="A683">
        <v>6048</v>
      </c>
      <c r="B683" t="s">
        <v>699</v>
      </c>
      <c r="C683" t="s">
        <v>502</v>
      </c>
      <c r="D683" t="s">
        <v>503</v>
      </c>
      <c r="E683" s="1">
        <v>230</v>
      </c>
      <c r="F683" s="1">
        <v>2.95</v>
      </c>
      <c r="G683" t="s">
        <v>29</v>
      </c>
    </row>
    <row r="684" spans="1:7">
      <c r="A684">
        <v>6049</v>
      </c>
      <c r="B684" t="s">
        <v>700</v>
      </c>
      <c r="C684" t="s">
        <v>502</v>
      </c>
      <c r="D684" t="s">
        <v>503</v>
      </c>
      <c r="E684" s="1">
        <v>230</v>
      </c>
      <c r="F684" s="1">
        <v>3.92</v>
      </c>
      <c r="G684" t="s">
        <v>29</v>
      </c>
    </row>
    <row r="685" spans="1:7">
      <c r="A685">
        <v>6051</v>
      </c>
      <c r="B685" t="s">
        <v>701</v>
      </c>
      <c r="C685" t="s">
        <v>502</v>
      </c>
      <c r="D685" t="s">
        <v>503</v>
      </c>
      <c r="E685" s="1">
        <v>230</v>
      </c>
      <c r="F685" s="1">
        <v>5.7</v>
      </c>
      <c r="G685" t="s">
        <v>29</v>
      </c>
    </row>
    <row r="686" spans="1:7">
      <c r="A686">
        <v>6053</v>
      </c>
      <c r="B686" t="s">
        <v>702</v>
      </c>
      <c r="C686" t="s">
        <v>502</v>
      </c>
      <c r="D686" t="s">
        <v>503</v>
      </c>
      <c r="E686" s="1">
        <v>230</v>
      </c>
      <c r="F686" s="1">
        <v>4.83</v>
      </c>
      <c r="G686" t="s">
        <v>29</v>
      </c>
    </row>
    <row r="687" spans="1:7">
      <c r="A687">
        <v>6054</v>
      </c>
      <c r="B687" t="s">
        <v>703</v>
      </c>
      <c r="C687" t="s">
        <v>502</v>
      </c>
      <c r="D687" t="s">
        <v>503</v>
      </c>
      <c r="E687" s="1">
        <v>230</v>
      </c>
      <c r="F687" s="1">
        <v>24.64</v>
      </c>
      <c r="G687" t="s">
        <v>29</v>
      </c>
    </row>
    <row r="688" spans="1:7">
      <c r="A688">
        <v>6057</v>
      </c>
      <c r="B688" t="s">
        <v>704</v>
      </c>
      <c r="C688" t="s">
        <v>502</v>
      </c>
      <c r="D688" t="s">
        <v>503</v>
      </c>
      <c r="E688" s="1">
        <v>230</v>
      </c>
      <c r="F688" s="1">
        <v>3</v>
      </c>
      <c r="G688" t="s">
        <v>29</v>
      </c>
    </row>
    <row r="689" spans="1:7">
      <c r="A689">
        <v>6058</v>
      </c>
      <c r="B689" t="s">
        <v>705</v>
      </c>
      <c r="C689" t="s">
        <v>502</v>
      </c>
      <c r="D689" t="s">
        <v>503</v>
      </c>
      <c r="E689" s="1">
        <v>230</v>
      </c>
      <c r="F689" s="1">
        <v>6.16</v>
      </c>
      <c r="G689" t="s">
        <v>29</v>
      </c>
    </row>
    <row r="690" spans="1:7">
      <c r="A690">
        <v>6059</v>
      </c>
      <c r="B690" t="s">
        <v>706</v>
      </c>
      <c r="C690" t="s">
        <v>502</v>
      </c>
      <c r="D690" t="s">
        <v>503</v>
      </c>
      <c r="E690" s="1">
        <v>230</v>
      </c>
      <c r="F690" s="1">
        <v>4.6100000000000003</v>
      </c>
      <c r="G690" t="s">
        <v>29</v>
      </c>
    </row>
    <row r="691" spans="1:7">
      <c r="A691">
        <v>6060</v>
      </c>
      <c r="B691" t="s">
        <v>707</v>
      </c>
      <c r="C691" t="s">
        <v>502</v>
      </c>
      <c r="D691" t="s">
        <v>503</v>
      </c>
      <c r="E691" s="1">
        <v>230</v>
      </c>
      <c r="F691" s="1">
        <v>6.87</v>
      </c>
      <c r="G691" t="s">
        <v>29</v>
      </c>
    </row>
    <row r="692" spans="1:7">
      <c r="A692">
        <v>6063</v>
      </c>
      <c r="B692" t="s">
        <v>708</v>
      </c>
      <c r="C692" t="s">
        <v>502</v>
      </c>
      <c r="D692" t="s">
        <v>503</v>
      </c>
      <c r="E692" s="1">
        <v>230</v>
      </c>
      <c r="F692" s="1">
        <v>2.88</v>
      </c>
      <c r="G692" t="s">
        <v>29</v>
      </c>
    </row>
    <row r="693" spans="1:7">
      <c r="A693">
        <v>6065</v>
      </c>
      <c r="B693" t="s">
        <v>709</v>
      </c>
      <c r="C693" t="s">
        <v>502</v>
      </c>
      <c r="D693" t="s">
        <v>503</v>
      </c>
      <c r="E693" s="1">
        <v>230</v>
      </c>
      <c r="F693" s="1">
        <v>4.8</v>
      </c>
      <c r="G693" t="s">
        <v>29</v>
      </c>
    </row>
    <row r="694" spans="1:7">
      <c r="A694">
        <v>6066</v>
      </c>
      <c r="B694" t="s">
        <v>710</v>
      </c>
      <c r="C694" t="s">
        <v>502</v>
      </c>
      <c r="D694" t="s">
        <v>503</v>
      </c>
      <c r="E694" s="1">
        <v>230</v>
      </c>
      <c r="F694" s="1">
        <v>11.8</v>
      </c>
      <c r="G694" t="s">
        <v>29</v>
      </c>
    </row>
    <row r="695" spans="1:7">
      <c r="A695">
        <v>6068</v>
      </c>
      <c r="B695" t="s">
        <v>711</v>
      </c>
      <c r="C695" t="s">
        <v>502</v>
      </c>
      <c r="D695" t="s">
        <v>503</v>
      </c>
      <c r="E695" s="1">
        <v>230</v>
      </c>
      <c r="F695" s="1">
        <v>5.9</v>
      </c>
      <c r="G695" t="s">
        <v>29</v>
      </c>
    </row>
    <row r="696" spans="1:7">
      <c r="A696">
        <v>6070</v>
      </c>
      <c r="B696" t="s">
        <v>712</v>
      </c>
      <c r="C696" t="s">
        <v>502</v>
      </c>
      <c r="D696" t="s">
        <v>503</v>
      </c>
      <c r="E696" s="1">
        <v>230</v>
      </c>
      <c r="F696" s="1">
        <v>12.5</v>
      </c>
      <c r="G696" t="s">
        <v>29</v>
      </c>
    </row>
    <row r="697" spans="1:7">
      <c r="A697">
        <v>6071</v>
      </c>
      <c r="B697" t="s">
        <v>713</v>
      </c>
      <c r="C697" t="s">
        <v>502</v>
      </c>
      <c r="D697" t="s">
        <v>503</v>
      </c>
      <c r="E697" s="1">
        <v>230</v>
      </c>
      <c r="F697" s="1">
        <v>4.33</v>
      </c>
      <c r="G697" t="s">
        <v>29</v>
      </c>
    </row>
    <row r="698" spans="1:7">
      <c r="A698">
        <v>6074</v>
      </c>
      <c r="B698" t="s">
        <v>715</v>
      </c>
      <c r="C698" t="s">
        <v>502</v>
      </c>
      <c r="D698" t="s">
        <v>503</v>
      </c>
      <c r="E698" s="1">
        <v>230</v>
      </c>
      <c r="F698" s="1">
        <v>7.05</v>
      </c>
      <c r="G698" t="s">
        <v>29</v>
      </c>
    </row>
    <row r="699" spans="1:7">
      <c r="A699">
        <v>6075</v>
      </c>
      <c r="B699" t="s">
        <v>716</v>
      </c>
      <c r="C699" t="s">
        <v>502</v>
      </c>
      <c r="D699" t="s">
        <v>503</v>
      </c>
      <c r="E699" s="1">
        <v>230</v>
      </c>
      <c r="F699" s="1">
        <v>2.99</v>
      </c>
      <c r="G699" t="s">
        <v>29</v>
      </c>
    </row>
    <row r="700" spans="1:7">
      <c r="A700">
        <v>6076</v>
      </c>
      <c r="B700" t="s">
        <v>717</v>
      </c>
      <c r="C700" t="s">
        <v>502</v>
      </c>
      <c r="D700" t="s">
        <v>503</v>
      </c>
      <c r="E700" s="1">
        <v>230</v>
      </c>
      <c r="F700" s="1">
        <v>17.489999999999998</v>
      </c>
      <c r="G700" t="s">
        <v>29</v>
      </c>
    </row>
    <row r="701" spans="1:7">
      <c r="A701">
        <v>6077</v>
      </c>
      <c r="B701" t="s">
        <v>718</v>
      </c>
      <c r="C701" t="s">
        <v>502</v>
      </c>
      <c r="D701" t="s">
        <v>503</v>
      </c>
      <c r="E701" s="1">
        <v>230</v>
      </c>
      <c r="F701" s="1">
        <v>25.11</v>
      </c>
      <c r="G701" t="s">
        <v>29</v>
      </c>
    </row>
    <row r="702" spans="1:7">
      <c r="A702">
        <v>6080</v>
      </c>
      <c r="B702" t="s">
        <v>720</v>
      </c>
      <c r="C702" t="s">
        <v>502</v>
      </c>
      <c r="D702" t="s">
        <v>503</v>
      </c>
      <c r="E702" s="1">
        <v>230</v>
      </c>
      <c r="F702" s="1">
        <v>5.92</v>
      </c>
      <c r="G702" t="s">
        <v>29</v>
      </c>
    </row>
    <row r="703" spans="1:7">
      <c r="A703">
        <v>6081</v>
      </c>
      <c r="B703" t="s">
        <v>721</v>
      </c>
      <c r="C703" t="s">
        <v>502</v>
      </c>
      <c r="D703" t="s">
        <v>503</v>
      </c>
      <c r="E703" s="1">
        <v>230</v>
      </c>
      <c r="F703" s="1">
        <v>4.9000000000000004</v>
      </c>
      <c r="G703" t="s">
        <v>29</v>
      </c>
    </row>
    <row r="704" spans="1:7">
      <c r="A704">
        <v>6082</v>
      </c>
      <c r="B704" t="s">
        <v>722</v>
      </c>
      <c r="C704" t="s">
        <v>502</v>
      </c>
      <c r="D704" t="s">
        <v>503</v>
      </c>
      <c r="E704" s="1">
        <v>230</v>
      </c>
      <c r="F704" s="1">
        <v>1.1499999999999999</v>
      </c>
      <c r="G704" t="s">
        <v>29</v>
      </c>
    </row>
    <row r="705" spans="1:7">
      <c r="A705">
        <v>6083</v>
      </c>
      <c r="B705" t="s">
        <v>723</v>
      </c>
      <c r="C705" t="s">
        <v>502</v>
      </c>
      <c r="D705" t="s">
        <v>503</v>
      </c>
      <c r="E705" s="1">
        <v>230</v>
      </c>
      <c r="F705" s="1">
        <v>17.93</v>
      </c>
      <c r="G705" t="s">
        <v>29</v>
      </c>
    </row>
    <row r="706" spans="1:7">
      <c r="A706">
        <v>6085</v>
      </c>
      <c r="B706" t="s">
        <v>724</v>
      </c>
      <c r="C706" t="s">
        <v>502</v>
      </c>
      <c r="D706" t="s">
        <v>503</v>
      </c>
      <c r="E706" s="1">
        <v>230</v>
      </c>
      <c r="F706" s="1">
        <v>12.18</v>
      </c>
      <c r="G706" t="s">
        <v>29</v>
      </c>
    </row>
    <row r="707" spans="1:7">
      <c r="A707">
        <v>6086</v>
      </c>
      <c r="B707" t="s">
        <v>725</v>
      </c>
      <c r="C707" t="s">
        <v>502</v>
      </c>
      <c r="D707" t="s">
        <v>503</v>
      </c>
      <c r="E707" s="1">
        <v>345</v>
      </c>
      <c r="F707" s="1">
        <v>7.1</v>
      </c>
      <c r="G707">
        <v>2016</v>
      </c>
    </row>
    <row r="708" spans="1:7">
      <c r="A708">
        <v>6087</v>
      </c>
      <c r="B708" t="s">
        <v>726</v>
      </c>
      <c r="C708" t="s">
        <v>502</v>
      </c>
      <c r="D708" t="s">
        <v>503</v>
      </c>
      <c r="E708" s="1">
        <v>230</v>
      </c>
      <c r="F708" s="1">
        <v>2.71</v>
      </c>
      <c r="G708" t="s">
        <v>29</v>
      </c>
    </row>
    <row r="709" spans="1:7">
      <c r="A709">
        <v>6089</v>
      </c>
      <c r="B709" t="s">
        <v>727</v>
      </c>
      <c r="C709" t="s">
        <v>502</v>
      </c>
      <c r="D709" t="s">
        <v>503</v>
      </c>
      <c r="E709" s="1">
        <v>230</v>
      </c>
      <c r="F709" s="1">
        <v>7</v>
      </c>
      <c r="G709">
        <v>2016</v>
      </c>
    </row>
    <row r="710" spans="1:7">
      <c r="A710">
        <v>6090</v>
      </c>
      <c r="B710" t="s">
        <v>728</v>
      </c>
      <c r="C710" t="s">
        <v>502</v>
      </c>
      <c r="D710" t="s">
        <v>503</v>
      </c>
      <c r="E710" s="1">
        <v>230</v>
      </c>
      <c r="F710" s="1">
        <v>5.86</v>
      </c>
      <c r="G710" t="s">
        <v>29</v>
      </c>
    </row>
    <row r="711" spans="1:7">
      <c r="A711">
        <v>6091</v>
      </c>
      <c r="B711" t="s">
        <v>729</v>
      </c>
      <c r="C711" t="s">
        <v>502</v>
      </c>
      <c r="D711" t="s">
        <v>503</v>
      </c>
      <c r="E711" s="1">
        <v>230</v>
      </c>
      <c r="F711" s="1">
        <v>0.11</v>
      </c>
      <c r="G711" t="s">
        <v>29</v>
      </c>
    </row>
    <row r="712" spans="1:7">
      <c r="A712">
        <v>6278</v>
      </c>
      <c r="B712" t="s">
        <v>730</v>
      </c>
      <c r="C712" t="s">
        <v>20</v>
      </c>
      <c r="D712" t="s">
        <v>20</v>
      </c>
      <c r="E712" s="1">
        <v>345</v>
      </c>
      <c r="F712" s="1">
        <v>57.96</v>
      </c>
      <c r="G712" t="s">
        <v>29</v>
      </c>
    </row>
    <row r="713" spans="1:7">
      <c r="A713">
        <v>6279</v>
      </c>
      <c r="B713" t="s">
        <v>731</v>
      </c>
      <c r="C713" t="s">
        <v>20</v>
      </c>
      <c r="D713" t="s">
        <v>20</v>
      </c>
      <c r="E713" s="1">
        <v>345</v>
      </c>
      <c r="F713" s="1">
        <v>62.34</v>
      </c>
      <c r="G713" t="s">
        <v>29</v>
      </c>
    </row>
    <row r="714" spans="1:7">
      <c r="A714">
        <v>6280</v>
      </c>
      <c r="B714" t="s">
        <v>732</v>
      </c>
      <c r="C714" t="s">
        <v>20</v>
      </c>
      <c r="D714" t="s">
        <v>20</v>
      </c>
      <c r="E714" s="1">
        <v>345</v>
      </c>
      <c r="F714" s="1">
        <v>31.65</v>
      </c>
      <c r="G714" t="s">
        <v>29</v>
      </c>
    </row>
    <row r="715" spans="1:7">
      <c r="A715">
        <v>6391</v>
      </c>
      <c r="B715" t="s">
        <v>733</v>
      </c>
      <c r="C715" t="s">
        <v>20</v>
      </c>
      <c r="D715" t="s">
        <v>20</v>
      </c>
      <c r="E715" s="1">
        <v>345</v>
      </c>
      <c r="F715" s="1">
        <v>8.27</v>
      </c>
      <c r="G715" t="s">
        <v>29</v>
      </c>
    </row>
    <row r="716" spans="1:7">
      <c r="A716">
        <v>6392</v>
      </c>
      <c r="B716" t="s">
        <v>734</v>
      </c>
      <c r="C716" t="s">
        <v>20</v>
      </c>
      <c r="D716" t="s">
        <v>20</v>
      </c>
      <c r="E716" s="1">
        <v>345</v>
      </c>
      <c r="F716" s="1">
        <v>73.02</v>
      </c>
      <c r="G716" t="s">
        <v>29</v>
      </c>
    </row>
    <row r="717" spans="1:7">
      <c r="A717">
        <v>6393</v>
      </c>
      <c r="B717" t="s">
        <v>735</v>
      </c>
      <c r="C717" t="s">
        <v>20</v>
      </c>
      <c r="D717" t="s">
        <v>20</v>
      </c>
      <c r="E717" s="1">
        <v>345</v>
      </c>
      <c r="F717" s="1">
        <v>31.33</v>
      </c>
      <c r="G717" t="s">
        <v>29</v>
      </c>
    </row>
    <row r="718" spans="1:7">
      <c r="A718">
        <v>6395</v>
      </c>
      <c r="B718" t="s">
        <v>736</v>
      </c>
      <c r="C718" t="s">
        <v>20</v>
      </c>
      <c r="D718" t="s">
        <v>20</v>
      </c>
      <c r="E718" s="1">
        <v>345</v>
      </c>
      <c r="F718" s="1">
        <v>14.19</v>
      </c>
      <c r="G718" t="s">
        <v>29</v>
      </c>
    </row>
    <row r="719" spans="1:7">
      <c r="A719">
        <v>6396</v>
      </c>
      <c r="B719" t="s">
        <v>737</v>
      </c>
      <c r="C719" t="s">
        <v>20</v>
      </c>
      <c r="D719" t="s">
        <v>20</v>
      </c>
      <c r="E719" s="1">
        <v>345</v>
      </c>
      <c r="F719" s="1">
        <v>18.77</v>
      </c>
      <c r="G719" t="s">
        <v>29</v>
      </c>
    </row>
    <row r="720" spans="1:7">
      <c r="A720">
        <v>6399</v>
      </c>
      <c r="B720" t="s">
        <v>738</v>
      </c>
      <c r="C720" t="s">
        <v>20</v>
      </c>
      <c r="D720" t="s">
        <v>20</v>
      </c>
      <c r="E720" s="1">
        <v>345</v>
      </c>
      <c r="F720" s="1">
        <v>32.82</v>
      </c>
      <c r="G720" t="s">
        <v>29</v>
      </c>
    </row>
    <row r="721" spans="1:7">
      <c r="A721">
        <v>6401</v>
      </c>
      <c r="B721" t="s">
        <v>739</v>
      </c>
      <c r="C721" t="s">
        <v>20</v>
      </c>
      <c r="D721" t="s">
        <v>20</v>
      </c>
      <c r="E721" s="1">
        <v>345</v>
      </c>
      <c r="F721" s="1">
        <v>30.78</v>
      </c>
      <c r="G721" t="s">
        <v>29</v>
      </c>
    </row>
    <row r="722" spans="1:7">
      <c r="A722">
        <v>6402</v>
      </c>
      <c r="B722" t="s">
        <v>740</v>
      </c>
      <c r="C722" t="s">
        <v>20</v>
      </c>
      <c r="D722" t="s">
        <v>20</v>
      </c>
      <c r="E722" s="1">
        <v>345</v>
      </c>
      <c r="F722" s="1">
        <v>40.380000000000003</v>
      </c>
      <c r="G722" t="s">
        <v>29</v>
      </c>
    </row>
    <row r="723" spans="1:7">
      <c r="A723">
        <v>6406</v>
      </c>
      <c r="B723" t="s">
        <v>741</v>
      </c>
      <c r="C723" t="s">
        <v>20</v>
      </c>
      <c r="D723" t="s">
        <v>20</v>
      </c>
      <c r="E723" s="1">
        <v>345</v>
      </c>
      <c r="F723" s="1">
        <v>28.14</v>
      </c>
      <c r="G723" t="s">
        <v>29</v>
      </c>
    </row>
    <row r="724" spans="1:7">
      <c r="A724">
        <v>6407</v>
      </c>
      <c r="B724" t="s">
        <v>742</v>
      </c>
      <c r="C724" t="s">
        <v>20</v>
      </c>
      <c r="D724" t="s">
        <v>20</v>
      </c>
      <c r="E724" s="1">
        <v>345</v>
      </c>
      <c r="F724" s="1">
        <v>16.190000000000001</v>
      </c>
      <c r="G724" t="s">
        <v>29</v>
      </c>
    </row>
    <row r="725" spans="1:7">
      <c r="A725">
        <v>6408</v>
      </c>
      <c r="B725" t="s">
        <v>743</v>
      </c>
      <c r="C725" t="s">
        <v>20</v>
      </c>
      <c r="D725" t="s">
        <v>20</v>
      </c>
      <c r="E725" s="1">
        <v>345</v>
      </c>
      <c r="F725" s="1">
        <v>0.05</v>
      </c>
      <c r="G725" t="s">
        <v>29</v>
      </c>
    </row>
    <row r="726" spans="1:7">
      <c r="A726">
        <v>6409</v>
      </c>
      <c r="B726" t="s">
        <v>744</v>
      </c>
      <c r="C726" t="s">
        <v>20</v>
      </c>
      <c r="D726" t="s">
        <v>20</v>
      </c>
      <c r="E726" s="1">
        <v>345</v>
      </c>
      <c r="F726" s="1">
        <v>0.49</v>
      </c>
      <c r="G726" t="s">
        <v>29</v>
      </c>
    </row>
    <row r="727" spans="1:7">
      <c r="A727">
        <v>6768</v>
      </c>
      <c r="B727" t="s">
        <v>745</v>
      </c>
      <c r="C727" t="s">
        <v>107</v>
      </c>
      <c r="D727" t="s">
        <v>17</v>
      </c>
      <c r="E727" s="1">
        <v>138</v>
      </c>
      <c r="F727" s="1">
        <v>18</v>
      </c>
      <c r="G727">
        <v>2015</v>
      </c>
    </row>
    <row r="728" spans="1:7">
      <c r="A728">
        <v>6781</v>
      </c>
      <c r="B728" t="s">
        <v>746</v>
      </c>
      <c r="C728" t="s">
        <v>20</v>
      </c>
      <c r="D728" t="s">
        <v>20</v>
      </c>
      <c r="E728" s="1">
        <v>345</v>
      </c>
      <c r="F728" s="1">
        <v>75.75</v>
      </c>
      <c r="G728" t="s">
        <v>29</v>
      </c>
    </row>
    <row r="729" spans="1:7">
      <c r="A729">
        <v>6782</v>
      </c>
      <c r="B729" t="s">
        <v>747</v>
      </c>
      <c r="C729" t="s">
        <v>20</v>
      </c>
      <c r="D729" t="s">
        <v>20</v>
      </c>
      <c r="E729" s="1">
        <v>345</v>
      </c>
      <c r="F729" s="1">
        <v>83.52</v>
      </c>
      <c r="G729" t="s">
        <v>29</v>
      </c>
    </row>
    <row r="730" spans="1:7">
      <c r="A730">
        <v>6784</v>
      </c>
      <c r="B730" t="s">
        <v>748</v>
      </c>
      <c r="C730" t="s">
        <v>20</v>
      </c>
      <c r="D730" t="s">
        <v>20</v>
      </c>
      <c r="E730" s="1">
        <v>345</v>
      </c>
      <c r="F730" s="1">
        <v>23.53</v>
      </c>
      <c r="G730" t="s">
        <v>29</v>
      </c>
    </row>
    <row r="731" spans="1:7">
      <c r="A731">
        <v>6785</v>
      </c>
      <c r="B731" t="s">
        <v>749</v>
      </c>
      <c r="C731" t="s">
        <v>20</v>
      </c>
      <c r="D731" t="s">
        <v>20</v>
      </c>
      <c r="E731" s="1">
        <v>345</v>
      </c>
      <c r="F731" s="1">
        <v>31.01</v>
      </c>
      <c r="G731" t="s">
        <v>29</v>
      </c>
    </row>
    <row r="732" spans="1:7">
      <c r="A732">
        <v>6786</v>
      </c>
      <c r="B732" t="s">
        <v>750</v>
      </c>
      <c r="C732" t="s">
        <v>20</v>
      </c>
      <c r="D732" t="s">
        <v>20</v>
      </c>
      <c r="E732" s="1">
        <v>345</v>
      </c>
      <c r="F732" s="1">
        <v>59.65</v>
      </c>
      <c r="G732" t="s">
        <v>29</v>
      </c>
    </row>
    <row r="733" spans="1:7">
      <c r="A733">
        <v>6788</v>
      </c>
      <c r="B733" t="s">
        <v>751</v>
      </c>
      <c r="C733" t="s">
        <v>20</v>
      </c>
      <c r="D733" t="s">
        <v>20</v>
      </c>
      <c r="E733" s="1">
        <v>345</v>
      </c>
      <c r="F733" s="1">
        <v>97.95</v>
      </c>
      <c r="G733" t="s">
        <v>29</v>
      </c>
    </row>
    <row r="734" spans="1:7">
      <c r="A734">
        <v>6790</v>
      </c>
      <c r="B734" t="s">
        <v>752</v>
      </c>
      <c r="C734" t="s">
        <v>20</v>
      </c>
      <c r="D734" t="s">
        <v>20</v>
      </c>
      <c r="E734" s="1">
        <v>345</v>
      </c>
      <c r="F734" s="1">
        <v>97.89</v>
      </c>
      <c r="G734" t="s">
        <v>29</v>
      </c>
    </row>
    <row r="735" spans="1:7">
      <c r="A735">
        <v>6909</v>
      </c>
      <c r="B735" t="s">
        <v>755</v>
      </c>
      <c r="C735" t="s">
        <v>754</v>
      </c>
      <c r="D735" t="s">
        <v>93</v>
      </c>
      <c r="E735" s="1">
        <v>230</v>
      </c>
      <c r="F735" s="1">
        <v>11.6</v>
      </c>
      <c r="G735" t="s">
        <v>29</v>
      </c>
    </row>
    <row r="736" spans="1:7">
      <c r="A736">
        <v>6910</v>
      </c>
      <c r="B736" t="s">
        <v>756</v>
      </c>
      <c r="C736" t="s">
        <v>754</v>
      </c>
      <c r="D736" t="s">
        <v>93</v>
      </c>
      <c r="E736" s="1">
        <v>230</v>
      </c>
      <c r="F736" s="1">
        <v>4.62</v>
      </c>
      <c r="G736" t="s">
        <v>29</v>
      </c>
    </row>
    <row r="737" spans="1:7">
      <c r="A737">
        <v>6911</v>
      </c>
      <c r="B737" t="s">
        <v>757</v>
      </c>
      <c r="C737" t="s">
        <v>754</v>
      </c>
      <c r="D737" t="s">
        <v>93</v>
      </c>
      <c r="E737" s="1">
        <v>230</v>
      </c>
      <c r="F737" s="1">
        <v>10.67</v>
      </c>
      <c r="G737" t="s">
        <v>29</v>
      </c>
    </row>
    <row r="738" spans="1:7">
      <c r="A738">
        <v>6912</v>
      </c>
      <c r="B738" t="s">
        <v>758</v>
      </c>
      <c r="C738" t="s">
        <v>754</v>
      </c>
      <c r="D738" t="s">
        <v>93</v>
      </c>
      <c r="E738" s="1">
        <v>230</v>
      </c>
      <c r="F738" s="1">
        <v>10.77</v>
      </c>
      <c r="G738" t="s">
        <v>29</v>
      </c>
    </row>
    <row r="739" spans="1:7">
      <c r="A739">
        <v>6913</v>
      </c>
      <c r="B739" t="s">
        <v>759</v>
      </c>
      <c r="C739" t="s">
        <v>754</v>
      </c>
      <c r="D739" t="s">
        <v>93</v>
      </c>
      <c r="E739" s="1">
        <v>230</v>
      </c>
      <c r="F739" s="1">
        <v>3.18</v>
      </c>
      <c r="G739" t="s">
        <v>29</v>
      </c>
    </row>
    <row r="740" spans="1:7">
      <c r="A740">
        <v>6914</v>
      </c>
      <c r="B740" t="s">
        <v>760</v>
      </c>
      <c r="C740" t="s">
        <v>754</v>
      </c>
      <c r="D740" t="s">
        <v>93</v>
      </c>
      <c r="E740" s="1">
        <v>230</v>
      </c>
      <c r="F740" s="1">
        <v>4.0999999999999996</v>
      </c>
      <c r="G740" t="s">
        <v>29</v>
      </c>
    </row>
    <row r="741" spans="1:7">
      <c r="A741">
        <v>6915</v>
      </c>
      <c r="B741" t="s">
        <v>761</v>
      </c>
      <c r="C741" t="s">
        <v>754</v>
      </c>
      <c r="D741" t="s">
        <v>93</v>
      </c>
      <c r="E741" s="1">
        <v>230</v>
      </c>
      <c r="F741" s="1">
        <v>15.97</v>
      </c>
      <c r="G741" t="s">
        <v>29</v>
      </c>
    </row>
    <row r="742" spans="1:7">
      <c r="A742">
        <v>6917</v>
      </c>
      <c r="B742" t="s">
        <v>763</v>
      </c>
      <c r="C742" t="s">
        <v>754</v>
      </c>
      <c r="D742" t="s">
        <v>93</v>
      </c>
      <c r="E742" s="1">
        <v>230</v>
      </c>
      <c r="F742" s="1">
        <v>18.75</v>
      </c>
      <c r="G742" t="s">
        <v>29</v>
      </c>
    </row>
    <row r="743" spans="1:7">
      <c r="A743">
        <v>6918</v>
      </c>
      <c r="B743" t="s">
        <v>764</v>
      </c>
      <c r="C743" t="s">
        <v>754</v>
      </c>
      <c r="D743" t="s">
        <v>93</v>
      </c>
      <c r="E743" s="1">
        <v>230</v>
      </c>
      <c r="F743" s="1">
        <v>25.74</v>
      </c>
      <c r="G743" t="s">
        <v>29</v>
      </c>
    </row>
    <row r="744" spans="1:7">
      <c r="A744">
        <v>6919</v>
      </c>
      <c r="B744" t="s">
        <v>765</v>
      </c>
      <c r="C744" t="s">
        <v>754</v>
      </c>
      <c r="D744" t="s">
        <v>93</v>
      </c>
      <c r="E744" s="1">
        <v>230</v>
      </c>
      <c r="F744" s="1">
        <v>2.1</v>
      </c>
      <c r="G744" t="s">
        <v>29</v>
      </c>
    </row>
    <row r="745" spans="1:7">
      <c r="A745">
        <v>6920</v>
      </c>
      <c r="B745" t="s">
        <v>766</v>
      </c>
      <c r="C745" t="s">
        <v>754</v>
      </c>
      <c r="D745" t="s">
        <v>93</v>
      </c>
      <c r="E745" s="1">
        <v>230</v>
      </c>
      <c r="F745" s="1">
        <v>77.989999999999995</v>
      </c>
      <c r="G745" t="s">
        <v>29</v>
      </c>
    </row>
    <row r="746" spans="1:7">
      <c r="A746">
        <v>6921</v>
      </c>
      <c r="B746" t="s">
        <v>767</v>
      </c>
      <c r="C746" t="s">
        <v>754</v>
      </c>
      <c r="D746" t="s">
        <v>93</v>
      </c>
      <c r="E746" s="1">
        <v>230</v>
      </c>
      <c r="F746" s="1">
        <v>14.75</v>
      </c>
      <c r="G746" t="s">
        <v>29</v>
      </c>
    </row>
    <row r="747" spans="1:7">
      <c r="A747">
        <v>6922</v>
      </c>
      <c r="B747" t="s">
        <v>768</v>
      </c>
      <c r="C747" t="s">
        <v>754</v>
      </c>
      <c r="D747" t="s">
        <v>93</v>
      </c>
      <c r="E747" s="1">
        <v>230</v>
      </c>
      <c r="F747" s="1">
        <v>21.37</v>
      </c>
      <c r="G747" t="s">
        <v>29</v>
      </c>
    </row>
    <row r="748" spans="1:7">
      <c r="A748">
        <v>6923</v>
      </c>
      <c r="B748" t="s">
        <v>769</v>
      </c>
      <c r="C748" t="s">
        <v>754</v>
      </c>
      <c r="D748" t="s">
        <v>93</v>
      </c>
      <c r="E748" s="1">
        <v>230</v>
      </c>
      <c r="F748" s="1">
        <v>10.88</v>
      </c>
      <c r="G748" t="s">
        <v>29</v>
      </c>
    </row>
    <row r="749" spans="1:7">
      <c r="A749">
        <v>6924</v>
      </c>
      <c r="B749" t="s">
        <v>770</v>
      </c>
      <c r="C749" t="s">
        <v>754</v>
      </c>
      <c r="D749" t="s">
        <v>93</v>
      </c>
      <c r="E749" s="1">
        <v>230</v>
      </c>
      <c r="F749" s="1">
        <v>8.7799999999999994</v>
      </c>
      <c r="G749" t="s">
        <v>29</v>
      </c>
    </row>
    <row r="750" spans="1:7">
      <c r="A750">
        <v>6926</v>
      </c>
      <c r="B750" t="s">
        <v>772</v>
      </c>
      <c r="C750" t="s">
        <v>754</v>
      </c>
      <c r="D750" t="s">
        <v>93</v>
      </c>
      <c r="E750" s="1">
        <v>230</v>
      </c>
      <c r="F750" s="1">
        <v>6.41</v>
      </c>
      <c r="G750" t="s">
        <v>29</v>
      </c>
    </row>
    <row r="751" spans="1:7">
      <c r="A751">
        <v>6928</v>
      </c>
      <c r="B751" t="s">
        <v>774</v>
      </c>
      <c r="C751" t="s">
        <v>754</v>
      </c>
      <c r="D751" t="s">
        <v>93</v>
      </c>
      <c r="E751" s="1">
        <v>230</v>
      </c>
      <c r="F751" s="1">
        <v>21.7</v>
      </c>
      <c r="G751" t="s">
        <v>29</v>
      </c>
    </row>
    <row r="752" spans="1:7">
      <c r="A752">
        <v>6929</v>
      </c>
      <c r="B752" t="s">
        <v>775</v>
      </c>
      <c r="C752" t="s">
        <v>754</v>
      </c>
      <c r="D752" t="s">
        <v>93</v>
      </c>
      <c r="E752" s="1">
        <v>230</v>
      </c>
      <c r="F752" s="1">
        <v>0.23</v>
      </c>
      <c r="G752" t="s">
        <v>29</v>
      </c>
    </row>
    <row r="753" spans="1:7">
      <c r="A753">
        <v>6930</v>
      </c>
      <c r="B753" t="s">
        <v>776</v>
      </c>
      <c r="C753" t="s">
        <v>754</v>
      </c>
      <c r="D753" t="s">
        <v>93</v>
      </c>
      <c r="E753" s="1">
        <v>230</v>
      </c>
      <c r="F753" s="1">
        <v>0.6</v>
      </c>
      <c r="G753" t="s">
        <v>29</v>
      </c>
    </row>
    <row r="754" spans="1:7">
      <c r="A754">
        <v>6931</v>
      </c>
      <c r="B754" t="s">
        <v>777</v>
      </c>
      <c r="C754" t="s">
        <v>754</v>
      </c>
      <c r="D754" t="s">
        <v>93</v>
      </c>
      <c r="E754" s="1">
        <v>230</v>
      </c>
      <c r="F754" s="1">
        <v>2.96</v>
      </c>
      <c r="G754" t="s">
        <v>29</v>
      </c>
    </row>
    <row r="755" spans="1:7">
      <c r="A755">
        <v>6932</v>
      </c>
      <c r="B755" t="s">
        <v>778</v>
      </c>
      <c r="C755" t="s">
        <v>754</v>
      </c>
      <c r="D755" t="s">
        <v>93</v>
      </c>
      <c r="E755" s="1">
        <v>230</v>
      </c>
      <c r="F755" s="1">
        <v>3.46</v>
      </c>
      <c r="G755" t="s">
        <v>29</v>
      </c>
    </row>
    <row r="756" spans="1:7">
      <c r="A756">
        <v>6933</v>
      </c>
      <c r="B756" t="s">
        <v>779</v>
      </c>
      <c r="C756" t="s">
        <v>754</v>
      </c>
      <c r="D756" t="s">
        <v>93</v>
      </c>
      <c r="E756" s="1">
        <v>230</v>
      </c>
      <c r="F756" s="1">
        <v>17.96</v>
      </c>
      <c r="G756" t="s">
        <v>29</v>
      </c>
    </row>
    <row r="757" spans="1:7">
      <c r="A757">
        <v>6934</v>
      </c>
      <c r="B757" t="s">
        <v>780</v>
      </c>
      <c r="C757" t="s">
        <v>754</v>
      </c>
      <c r="D757" t="s">
        <v>93</v>
      </c>
      <c r="E757" s="1">
        <v>230</v>
      </c>
      <c r="F757" s="1">
        <v>1.18</v>
      </c>
      <c r="G757" t="s">
        <v>29</v>
      </c>
    </row>
    <row r="758" spans="1:7">
      <c r="A758">
        <v>6935</v>
      </c>
      <c r="B758" t="s">
        <v>781</v>
      </c>
      <c r="C758" t="s">
        <v>754</v>
      </c>
      <c r="D758" t="s">
        <v>93</v>
      </c>
      <c r="E758" s="1">
        <v>230</v>
      </c>
      <c r="F758" s="1">
        <v>9.3699999999999992</v>
      </c>
      <c r="G758" t="s">
        <v>29</v>
      </c>
    </row>
    <row r="759" spans="1:7">
      <c r="A759">
        <v>6937</v>
      </c>
      <c r="B759" t="s">
        <v>783</v>
      </c>
      <c r="C759" t="s">
        <v>754</v>
      </c>
      <c r="D759" t="s">
        <v>93</v>
      </c>
      <c r="E759" s="1">
        <v>230</v>
      </c>
      <c r="F759" s="1">
        <v>15.94</v>
      </c>
      <c r="G759" t="s">
        <v>29</v>
      </c>
    </row>
    <row r="760" spans="1:7">
      <c r="A760">
        <v>6982</v>
      </c>
      <c r="B760" t="s">
        <v>784</v>
      </c>
      <c r="C760" t="s">
        <v>502</v>
      </c>
      <c r="D760" t="s">
        <v>503</v>
      </c>
      <c r="E760" s="1">
        <v>345</v>
      </c>
      <c r="F760" s="1">
        <v>5.51</v>
      </c>
      <c r="G760" t="s">
        <v>29</v>
      </c>
    </row>
    <row r="761" spans="1:7">
      <c r="A761">
        <v>6983</v>
      </c>
      <c r="B761" t="s">
        <v>785</v>
      </c>
      <c r="C761" t="s">
        <v>502</v>
      </c>
      <c r="D761" t="s">
        <v>503</v>
      </c>
      <c r="E761" s="1">
        <v>230</v>
      </c>
      <c r="F761" s="1">
        <v>5.76</v>
      </c>
      <c r="G761" t="s">
        <v>29</v>
      </c>
    </row>
    <row r="762" spans="1:7">
      <c r="A762">
        <v>6984</v>
      </c>
      <c r="B762" t="s">
        <v>786</v>
      </c>
      <c r="C762" t="s">
        <v>787</v>
      </c>
      <c r="D762" t="s">
        <v>193</v>
      </c>
      <c r="E762" s="1">
        <v>345</v>
      </c>
      <c r="F762" s="1">
        <v>7.9</v>
      </c>
      <c r="G762" t="s">
        <v>29</v>
      </c>
    </row>
    <row r="763" spans="1:7">
      <c r="A763">
        <v>6985</v>
      </c>
      <c r="B763" t="s">
        <v>788</v>
      </c>
      <c r="C763" t="s">
        <v>787</v>
      </c>
      <c r="D763" t="s">
        <v>193</v>
      </c>
      <c r="E763" s="1">
        <v>345</v>
      </c>
      <c r="F763" s="1">
        <v>21.4</v>
      </c>
      <c r="G763" t="s">
        <v>29</v>
      </c>
    </row>
    <row r="764" spans="1:7">
      <c r="A764">
        <v>6986</v>
      </c>
      <c r="B764" t="s">
        <v>789</v>
      </c>
      <c r="C764" t="s">
        <v>787</v>
      </c>
      <c r="D764" t="s">
        <v>193</v>
      </c>
      <c r="E764" s="1">
        <v>345</v>
      </c>
      <c r="F764" s="1">
        <v>8.6999999999999993</v>
      </c>
      <c r="G764" t="s">
        <v>29</v>
      </c>
    </row>
    <row r="765" spans="1:7">
      <c r="A765">
        <v>6987</v>
      </c>
      <c r="B765" t="s">
        <v>790</v>
      </c>
      <c r="C765" t="s">
        <v>787</v>
      </c>
      <c r="D765" t="s">
        <v>193</v>
      </c>
      <c r="E765" s="1">
        <v>345</v>
      </c>
      <c r="F765" s="1">
        <v>9.1999999999999993</v>
      </c>
      <c r="G765" t="s">
        <v>29</v>
      </c>
    </row>
    <row r="766" spans="1:7">
      <c r="A766">
        <v>6992</v>
      </c>
      <c r="B766" t="s">
        <v>791</v>
      </c>
      <c r="C766" t="s">
        <v>16</v>
      </c>
      <c r="D766" t="s">
        <v>17</v>
      </c>
      <c r="E766" s="1">
        <v>345</v>
      </c>
      <c r="F766" s="1">
        <v>68.37</v>
      </c>
      <c r="G766" t="s">
        <v>29</v>
      </c>
    </row>
    <row r="767" spans="1:7">
      <c r="A767">
        <v>6993</v>
      </c>
      <c r="B767" t="s">
        <v>792</v>
      </c>
      <c r="C767" t="s">
        <v>16</v>
      </c>
      <c r="D767" t="s">
        <v>17</v>
      </c>
      <c r="E767" s="1">
        <v>345</v>
      </c>
      <c r="F767" s="1">
        <v>2.86</v>
      </c>
      <c r="G767" t="s">
        <v>29</v>
      </c>
    </row>
    <row r="768" spans="1:7">
      <c r="A768">
        <v>6994</v>
      </c>
      <c r="B768" t="s">
        <v>793</v>
      </c>
      <c r="C768" t="s">
        <v>16</v>
      </c>
      <c r="D768" t="s">
        <v>17</v>
      </c>
      <c r="E768" s="1">
        <v>345</v>
      </c>
      <c r="F768" s="1">
        <v>17.920000000000002</v>
      </c>
      <c r="G768" t="s">
        <v>29</v>
      </c>
    </row>
    <row r="769" spans="1:7">
      <c r="A769">
        <v>7017</v>
      </c>
      <c r="B769" t="s">
        <v>794</v>
      </c>
      <c r="C769" t="s">
        <v>20</v>
      </c>
      <c r="D769" t="s">
        <v>20</v>
      </c>
      <c r="E769" s="1">
        <v>345</v>
      </c>
      <c r="F769" s="1">
        <v>0.32</v>
      </c>
      <c r="G769" t="s">
        <v>29</v>
      </c>
    </row>
    <row r="770" spans="1:7">
      <c r="A770">
        <v>7018</v>
      </c>
      <c r="B770" t="s">
        <v>795</v>
      </c>
      <c r="C770" t="s">
        <v>20</v>
      </c>
      <c r="D770" t="s">
        <v>20</v>
      </c>
      <c r="E770" s="1">
        <v>345</v>
      </c>
      <c r="F770" s="1">
        <v>23.95</v>
      </c>
      <c r="G770" t="s">
        <v>29</v>
      </c>
    </row>
    <row r="771" spans="1:7">
      <c r="A771">
        <v>7019</v>
      </c>
      <c r="B771" t="s">
        <v>796</v>
      </c>
      <c r="C771" t="s">
        <v>20</v>
      </c>
      <c r="D771" t="s">
        <v>20</v>
      </c>
      <c r="E771" s="1">
        <v>345</v>
      </c>
      <c r="F771" s="1">
        <v>8.3000000000000007</v>
      </c>
      <c r="G771" t="s">
        <v>29</v>
      </c>
    </row>
    <row r="772" spans="1:7">
      <c r="A772">
        <v>7021</v>
      </c>
      <c r="B772" t="s">
        <v>798</v>
      </c>
      <c r="C772" t="s">
        <v>20</v>
      </c>
      <c r="D772" t="s">
        <v>20</v>
      </c>
      <c r="E772" s="1">
        <v>345</v>
      </c>
      <c r="F772" s="1">
        <v>71.680000000000007</v>
      </c>
      <c r="G772" t="s">
        <v>29</v>
      </c>
    </row>
    <row r="773" spans="1:7">
      <c r="A773">
        <v>7022</v>
      </c>
      <c r="B773" t="s">
        <v>799</v>
      </c>
      <c r="C773" t="s">
        <v>20</v>
      </c>
      <c r="D773" t="s">
        <v>20</v>
      </c>
      <c r="E773" s="1">
        <v>345</v>
      </c>
      <c r="F773" s="1">
        <v>54.1</v>
      </c>
      <c r="G773" t="s">
        <v>29</v>
      </c>
    </row>
    <row r="774" spans="1:7">
      <c r="A774">
        <v>7023</v>
      </c>
      <c r="B774" t="s">
        <v>800</v>
      </c>
      <c r="C774" t="s">
        <v>801</v>
      </c>
      <c r="D774" t="s">
        <v>630</v>
      </c>
      <c r="E774" s="1">
        <v>345</v>
      </c>
      <c r="F774" s="1">
        <v>26.28</v>
      </c>
      <c r="G774" t="s">
        <v>29</v>
      </c>
    </row>
    <row r="775" spans="1:7">
      <c r="A775">
        <v>7024</v>
      </c>
      <c r="B775" t="s">
        <v>802</v>
      </c>
      <c r="C775" t="s">
        <v>20</v>
      </c>
      <c r="D775" t="s">
        <v>20</v>
      </c>
      <c r="E775" s="1">
        <v>345</v>
      </c>
      <c r="F775" s="1">
        <v>13.13</v>
      </c>
      <c r="G775" t="s">
        <v>29</v>
      </c>
    </row>
    <row r="776" spans="1:7">
      <c r="A776">
        <v>7025</v>
      </c>
      <c r="B776" t="s">
        <v>803</v>
      </c>
      <c r="C776" t="s">
        <v>20</v>
      </c>
      <c r="D776" t="s">
        <v>20</v>
      </c>
      <c r="E776" s="1">
        <v>345</v>
      </c>
      <c r="F776" s="1">
        <v>32.01</v>
      </c>
      <c r="G776" t="s">
        <v>29</v>
      </c>
    </row>
    <row r="777" spans="1:7">
      <c r="A777">
        <v>7026</v>
      </c>
      <c r="B777" t="s">
        <v>804</v>
      </c>
      <c r="C777" t="s">
        <v>20</v>
      </c>
      <c r="D777" t="s">
        <v>20</v>
      </c>
      <c r="E777" s="1">
        <v>345</v>
      </c>
      <c r="F777" s="1">
        <v>58.97</v>
      </c>
      <c r="G777" t="s">
        <v>29</v>
      </c>
    </row>
    <row r="778" spans="1:7">
      <c r="A778">
        <v>7027</v>
      </c>
      <c r="B778" t="s">
        <v>805</v>
      </c>
      <c r="C778" t="s">
        <v>20</v>
      </c>
      <c r="D778" t="s">
        <v>20</v>
      </c>
      <c r="E778" s="1">
        <v>345</v>
      </c>
      <c r="F778" s="1">
        <v>27.31</v>
      </c>
      <c r="G778" t="s">
        <v>29</v>
      </c>
    </row>
    <row r="779" spans="1:7">
      <c r="A779">
        <v>7028</v>
      </c>
      <c r="B779" t="s">
        <v>806</v>
      </c>
      <c r="C779" t="s">
        <v>20</v>
      </c>
      <c r="D779" t="s">
        <v>20</v>
      </c>
      <c r="E779" s="1">
        <v>345</v>
      </c>
      <c r="F779" s="1">
        <v>13.21</v>
      </c>
      <c r="G779" t="s">
        <v>29</v>
      </c>
    </row>
    <row r="780" spans="1:7">
      <c r="A780">
        <v>7029</v>
      </c>
      <c r="B780" t="s">
        <v>807</v>
      </c>
      <c r="C780" t="s">
        <v>20</v>
      </c>
      <c r="D780" t="s">
        <v>20</v>
      </c>
      <c r="E780" s="1">
        <v>345</v>
      </c>
      <c r="F780" s="1">
        <v>14.81</v>
      </c>
      <c r="G780" t="s">
        <v>29</v>
      </c>
    </row>
    <row r="781" spans="1:7">
      <c r="A781">
        <v>7032</v>
      </c>
      <c r="B781" t="s">
        <v>809</v>
      </c>
      <c r="C781" t="s">
        <v>20</v>
      </c>
      <c r="D781" t="s">
        <v>20</v>
      </c>
      <c r="E781" s="1">
        <v>345</v>
      </c>
      <c r="F781" s="1">
        <v>28.29</v>
      </c>
      <c r="G781" t="s">
        <v>29</v>
      </c>
    </row>
    <row r="782" spans="1:7">
      <c r="A782">
        <v>7033</v>
      </c>
      <c r="B782" t="s">
        <v>810</v>
      </c>
      <c r="C782" t="s">
        <v>20</v>
      </c>
      <c r="D782" t="s">
        <v>20</v>
      </c>
      <c r="E782" s="1">
        <v>345</v>
      </c>
      <c r="F782" s="1">
        <v>34.21</v>
      </c>
      <c r="G782" t="s">
        <v>29</v>
      </c>
    </row>
    <row r="783" spans="1:7">
      <c r="A783">
        <v>7034</v>
      </c>
      <c r="B783" t="s">
        <v>811</v>
      </c>
      <c r="C783" t="s">
        <v>20</v>
      </c>
      <c r="D783" t="s">
        <v>20</v>
      </c>
      <c r="E783" s="1">
        <v>345</v>
      </c>
      <c r="F783" s="1">
        <v>11.7</v>
      </c>
      <c r="G783" t="s">
        <v>29</v>
      </c>
    </row>
    <row r="784" spans="1:7">
      <c r="A784">
        <v>7035</v>
      </c>
      <c r="B784" t="s">
        <v>812</v>
      </c>
      <c r="C784" t="s">
        <v>20</v>
      </c>
      <c r="D784" t="s">
        <v>20</v>
      </c>
      <c r="E784" s="1">
        <v>345</v>
      </c>
      <c r="F784" s="1">
        <v>15.56</v>
      </c>
      <c r="G784" t="s">
        <v>29</v>
      </c>
    </row>
    <row r="785" spans="1:7">
      <c r="A785">
        <v>7036</v>
      </c>
      <c r="B785" t="s">
        <v>813</v>
      </c>
      <c r="C785" t="s">
        <v>20</v>
      </c>
      <c r="D785" t="s">
        <v>20</v>
      </c>
      <c r="E785" s="1">
        <v>345</v>
      </c>
      <c r="F785" s="1">
        <v>19.02</v>
      </c>
      <c r="G785" t="s">
        <v>29</v>
      </c>
    </row>
    <row r="786" spans="1:7">
      <c r="A786">
        <v>7037</v>
      </c>
      <c r="B786" t="s">
        <v>814</v>
      </c>
      <c r="C786" t="s">
        <v>20</v>
      </c>
      <c r="D786" t="s">
        <v>20</v>
      </c>
      <c r="E786" s="1">
        <v>345</v>
      </c>
      <c r="F786" s="1">
        <v>6.65</v>
      </c>
      <c r="G786" t="s">
        <v>29</v>
      </c>
    </row>
    <row r="787" spans="1:7">
      <c r="A787">
        <v>7041</v>
      </c>
      <c r="B787" t="s">
        <v>815</v>
      </c>
      <c r="C787" t="s">
        <v>20</v>
      </c>
      <c r="D787" t="s">
        <v>20</v>
      </c>
      <c r="E787" s="1">
        <v>345</v>
      </c>
      <c r="F787" s="1">
        <v>65.73</v>
      </c>
      <c r="G787" t="s">
        <v>29</v>
      </c>
    </row>
    <row r="788" spans="1:7">
      <c r="A788">
        <v>7042</v>
      </c>
      <c r="B788" t="s">
        <v>816</v>
      </c>
      <c r="C788" t="s">
        <v>20</v>
      </c>
      <c r="D788" t="s">
        <v>20</v>
      </c>
      <c r="E788" s="1">
        <v>345</v>
      </c>
      <c r="F788" s="1">
        <v>68.33</v>
      </c>
      <c r="G788" t="s">
        <v>29</v>
      </c>
    </row>
    <row r="789" spans="1:7">
      <c r="A789">
        <v>7045</v>
      </c>
      <c r="B789" t="s">
        <v>796</v>
      </c>
      <c r="C789" t="s">
        <v>801</v>
      </c>
      <c r="D789" t="s">
        <v>630</v>
      </c>
      <c r="E789" s="1">
        <v>345</v>
      </c>
      <c r="F789" s="1">
        <v>3.17</v>
      </c>
      <c r="G789" t="s">
        <v>29</v>
      </c>
    </row>
    <row r="790" spans="1:7">
      <c r="A790">
        <v>7046</v>
      </c>
      <c r="B790" t="s">
        <v>818</v>
      </c>
      <c r="C790" t="s">
        <v>801</v>
      </c>
      <c r="D790" t="s">
        <v>630</v>
      </c>
      <c r="E790" s="1">
        <v>345</v>
      </c>
      <c r="F790" s="1">
        <v>3.17</v>
      </c>
      <c r="G790" t="s">
        <v>29</v>
      </c>
    </row>
    <row r="791" spans="1:7">
      <c r="A791">
        <v>7047</v>
      </c>
      <c r="B791" t="s">
        <v>819</v>
      </c>
      <c r="C791" t="s">
        <v>801</v>
      </c>
      <c r="D791" t="s">
        <v>630</v>
      </c>
      <c r="E791" s="1">
        <v>345</v>
      </c>
      <c r="F791" s="1">
        <v>4.57</v>
      </c>
      <c r="G791" t="s">
        <v>29</v>
      </c>
    </row>
    <row r="792" spans="1:7">
      <c r="A792">
        <v>7048</v>
      </c>
      <c r="B792" t="s">
        <v>820</v>
      </c>
      <c r="C792" t="s">
        <v>801</v>
      </c>
      <c r="D792" t="s">
        <v>630</v>
      </c>
      <c r="E792" s="1">
        <v>345</v>
      </c>
      <c r="F792" s="1">
        <v>20.77</v>
      </c>
      <c r="G792" t="s">
        <v>29</v>
      </c>
    </row>
    <row r="793" spans="1:7">
      <c r="A793">
        <v>7049</v>
      </c>
      <c r="B793" t="s">
        <v>821</v>
      </c>
      <c r="C793" t="s">
        <v>801</v>
      </c>
      <c r="D793" t="s">
        <v>630</v>
      </c>
      <c r="E793" s="1">
        <v>345</v>
      </c>
      <c r="F793" s="1">
        <v>25.28</v>
      </c>
      <c r="G793" t="s">
        <v>29</v>
      </c>
    </row>
    <row r="794" spans="1:7">
      <c r="A794">
        <v>7050</v>
      </c>
      <c r="B794" t="s">
        <v>822</v>
      </c>
      <c r="C794" t="s">
        <v>801</v>
      </c>
      <c r="D794" t="s">
        <v>630</v>
      </c>
      <c r="E794" s="1">
        <v>345</v>
      </c>
      <c r="F794" s="1">
        <v>9.25</v>
      </c>
      <c r="G794" t="s">
        <v>29</v>
      </c>
    </row>
    <row r="795" spans="1:7">
      <c r="A795">
        <v>7051</v>
      </c>
      <c r="B795" t="s">
        <v>823</v>
      </c>
      <c r="C795" t="s">
        <v>801</v>
      </c>
      <c r="D795" t="s">
        <v>630</v>
      </c>
      <c r="E795" s="1">
        <v>345</v>
      </c>
      <c r="F795" s="1">
        <v>8.84</v>
      </c>
      <c r="G795" t="s">
        <v>29</v>
      </c>
    </row>
    <row r="796" spans="1:7">
      <c r="A796">
        <v>7052</v>
      </c>
      <c r="B796" t="s">
        <v>824</v>
      </c>
      <c r="C796" t="s">
        <v>801</v>
      </c>
      <c r="D796" t="s">
        <v>630</v>
      </c>
      <c r="E796" s="1">
        <v>345</v>
      </c>
      <c r="F796" s="1">
        <v>7.59</v>
      </c>
      <c r="G796" t="s">
        <v>29</v>
      </c>
    </row>
    <row r="797" spans="1:7">
      <c r="A797">
        <v>7053</v>
      </c>
      <c r="B797" t="s">
        <v>825</v>
      </c>
      <c r="C797" t="s">
        <v>801</v>
      </c>
      <c r="D797" t="s">
        <v>630</v>
      </c>
      <c r="E797" s="1">
        <v>345</v>
      </c>
      <c r="F797" s="1">
        <v>6.46</v>
      </c>
      <c r="G797" t="s">
        <v>29</v>
      </c>
    </row>
    <row r="798" spans="1:7">
      <c r="A798">
        <v>7172</v>
      </c>
      <c r="B798" t="s">
        <v>826</v>
      </c>
      <c r="C798" t="s">
        <v>208</v>
      </c>
      <c r="D798" t="s">
        <v>206</v>
      </c>
      <c r="E798" s="1">
        <v>500</v>
      </c>
      <c r="F798" s="1">
        <v>17.260000000000002</v>
      </c>
      <c r="G798" t="s">
        <v>29</v>
      </c>
    </row>
    <row r="799" spans="1:7">
      <c r="A799">
        <v>7175</v>
      </c>
      <c r="B799" t="s">
        <v>827</v>
      </c>
      <c r="C799" t="s">
        <v>208</v>
      </c>
      <c r="D799" t="s">
        <v>206</v>
      </c>
      <c r="E799" s="1">
        <v>500</v>
      </c>
      <c r="F799" s="1">
        <v>9.42</v>
      </c>
      <c r="G799" t="s">
        <v>29</v>
      </c>
    </row>
    <row r="800" spans="1:7">
      <c r="A800">
        <v>7178</v>
      </c>
      <c r="B800" t="s">
        <v>828</v>
      </c>
      <c r="C800" t="s">
        <v>208</v>
      </c>
      <c r="D800" t="s">
        <v>206</v>
      </c>
      <c r="E800" s="1">
        <v>500</v>
      </c>
      <c r="F800" s="1">
        <v>83.15</v>
      </c>
      <c r="G800" t="s">
        <v>29</v>
      </c>
    </row>
    <row r="801" spans="1:7">
      <c r="A801">
        <v>7179</v>
      </c>
      <c r="B801" t="s">
        <v>829</v>
      </c>
      <c r="C801" t="s">
        <v>208</v>
      </c>
      <c r="D801" t="s">
        <v>206</v>
      </c>
      <c r="E801" s="1">
        <v>500</v>
      </c>
      <c r="F801" s="1">
        <v>86.24</v>
      </c>
      <c r="G801" t="s">
        <v>29</v>
      </c>
    </row>
    <row r="802" spans="1:7">
      <c r="A802">
        <v>7181</v>
      </c>
      <c r="B802" t="s">
        <v>830</v>
      </c>
      <c r="C802" t="s">
        <v>208</v>
      </c>
      <c r="D802" t="s">
        <v>206</v>
      </c>
      <c r="E802" s="1">
        <v>500</v>
      </c>
      <c r="F802" s="1">
        <v>61.03</v>
      </c>
      <c r="G802" t="s">
        <v>29</v>
      </c>
    </row>
    <row r="803" spans="1:7">
      <c r="A803">
        <v>7182</v>
      </c>
      <c r="B803" t="s">
        <v>831</v>
      </c>
      <c r="C803" t="s">
        <v>208</v>
      </c>
      <c r="D803" t="s">
        <v>206</v>
      </c>
      <c r="E803" s="1">
        <v>500</v>
      </c>
      <c r="F803" s="1">
        <v>30.05</v>
      </c>
      <c r="G803" t="s">
        <v>29</v>
      </c>
    </row>
    <row r="804" spans="1:7">
      <c r="A804">
        <v>7183</v>
      </c>
      <c r="B804" t="s">
        <v>832</v>
      </c>
      <c r="C804" t="s">
        <v>208</v>
      </c>
      <c r="D804" t="s">
        <v>206</v>
      </c>
      <c r="E804" s="1">
        <v>500</v>
      </c>
      <c r="F804" s="1">
        <v>48.23</v>
      </c>
      <c r="G804" t="s">
        <v>29</v>
      </c>
    </row>
    <row r="805" spans="1:7">
      <c r="A805">
        <v>7185</v>
      </c>
      <c r="B805" t="s">
        <v>833</v>
      </c>
      <c r="C805" t="s">
        <v>208</v>
      </c>
      <c r="D805" t="s">
        <v>206</v>
      </c>
      <c r="E805" s="1">
        <v>500</v>
      </c>
      <c r="F805" s="1">
        <v>136.47999999999999</v>
      </c>
      <c r="G805" t="s">
        <v>29</v>
      </c>
    </row>
    <row r="806" spans="1:7">
      <c r="A806">
        <v>7187</v>
      </c>
      <c r="B806" t="s">
        <v>834</v>
      </c>
      <c r="C806" t="s">
        <v>208</v>
      </c>
      <c r="D806" t="s">
        <v>206</v>
      </c>
      <c r="E806" s="1">
        <v>500</v>
      </c>
      <c r="F806" s="1">
        <v>85.28</v>
      </c>
      <c r="G806" t="s">
        <v>29</v>
      </c>
    </row>
    <row r="807" spans="1:7">
      <c r="A807">
        <v>7188</v>
      </c>
      <c r="B807" t="s">
        <v>835</v>
      </c>
      <c r="C807" t="s">
        <v>208</v>
      </c>
      <c r="D807" t="s">
        <v>206</v>
      </c>
      <c r="E807" s="1">
        <v>500</v>
      </c>
      <c r="F807" s="1">
        <v>95.86</v>
      </c>
      <c r="G807" t="s">
        <v>29</v>
      </c>
    </row>
    <row r="808" spans="1:7">
      <c r="A808">
        <v>7194</v>
      </c>
      <c r="B808" t="s">
        <v>836</v>
      </c>
      <c r="C808" t="s">
        <v>208</v>
      </c>
      <c r="D808" t="s">
        <v>206</v>
      </c>
      <c r="E808" s="1">
        <v>230</v>
      </c>
      <c r="F808" s="1">
        <v>44.57</v>
      </c>
      <c r="G808" t="s">
        <v>29</v>
      </c>
    </row>
    <row r="809" spans="1:7">
      <c r="A809">
        <v>7525</v>
      </c>
      <c r="B809" t="s">
        <v>837</v>
      </c>
      <c r="C809" t="s">
        <v>205</v>
      </c>
      <c r="D809" t="s">
        <v>206</v>
      </c>
      <c r="E809" s="1">
        <v>230</v>
      </c>
      <c r="F809" s="1">
        <v>20.76</v>
      </c>
      <c r="G809" t="s">
        <v>29</v>
      </c>
    </row>
    <row r="810" spans="1:7">
      <c r="A810">
        <v>7526</v>
      </c>
      <c r="B810" t="s">
        <v>838</v>
      </c>
      <c r="C810" t="s">
        <v>205</v>
      </c>
      <c r="D810" t="s">
        <v>206</v>
      </c>
      <c r="E810" s="1">
        <v>230</v>
      </c>
      <c r="F810" s="1">
        <v>31.22</v>
      </c>
      <c r="G810" t="s">
        <v>29</v>
      </c>
    </row>
    <row r="811" spans="1:7">
      <c r="A811">
        <v>7529</v>
      </c>
      <c r="B811" t="s">
        <v>839</v>
      </c>
      <c r="C811" t="s">
        <v>205</v>
      </c>
      <c r="D811" t="s">
        <v>206</v>
      </c>
      <c r="E811" s="1">
        <v>230</v>
      </c>
      <c r="F811" s="1">
        <v>6.81</v>
      </c>
      <c r="G811" t="s">
        <v>29</v>
      </c>
    </row>
    <row r="812" spans="1:7">
      <c r="A812">
        <v>7614</v>
      </c>
      <c r="B812" t="s">
        <v>840</v>
      </c>
      <c r="C812" t="s">
        <v>304</v>
      </c>
      <c r="D812" t="s">
        <v>304</v>
      </c>
      <c r="E812" s="1">
        <v>138</v>
      </c>
      <c r="F812" s="1">
        <v>21.6</v>
      </c>
      <c r="G812" t="s">
        <v>29</v>
      </c>
    </row>
    <row r="813" spans="1:7">
      <c r="A813">
        <v>7615</v>
      </c>
      <c r="B813" t="s">
        <v>841</v>
      </c>
      <c r="C813" t="s">
        <v>304</v>
      </c>
      <c r="D813" t="s">
        <v>304</v>
      </c>
      <c r="E813" s="1">
        <v>345</v>
      </c>
      <c r="F813" s="1">
        <v>3.84</v>
      </c>
      <c r="G813" t="s">
        <v>29</v>
      </c>
    </row>
    <row r="814" spans="1:7">
      <c r="A814">
        <v>7616</v>
      </c>
      <c r="B814" t="s">
        <v>842</v>
      </c>
      <c r="C814" t="s">
        <v>304</v>
      </c>
      <c r="D814" t="s">
        <v>304</v>
      </c>
      <c r="E814" s="1">
        <v>345</v>
      </c>
      <c r="F814" s="1">
        <v>4</v>
      </c>
      <c r="G814" t="s">
        <v>29</v>
      </c>
    </row>
    <row r="815" spans="1:7">
      <c r="A815">
        <v>7617</v>
      </c>
      <c r="B815" t="s">
        <v>843</v>
      </c>
      <c r="C815" t="s">
        <v>304</v>
      </c>
      <c r="D815" t="s">
        <v>304</v>
      </c>
      <c r="E815" s="1">
        <v>345</v>
      </c>
      <c r="F815" s="1">
        <v>9.1</v>
      </c>
      <c r="G815" t="s">
        <v>29</v>
      </c>
    </row>
    <row r="816" spans="1:7">
      <c r="A816">
        <v>7747</v>
      </c>
      <c r="B816" t="s">
        <v>844</v>
      </c>
      <c r="C816" t="s">
        <v>10</v>
      </c>
      <c r="D816" t="s">
        <v>11</v>
      </c>
      <c r="E816" s="1">
        <v>500</v>
      </c>
      <c r="F816" s="1">
        <v>37.270000000000003</v>
      </c>
      <c r="G816" t="s">
        <v>29</v>
      </c>
    </row>
    <row r="817" spans="1:7">
      <c r="A817">
        <v>7748</v>
      </c>
      <c r="B817" t="s">
        <v>845</v>
      </c>
      <c r="C817" t="s">
        <v>10</v>
      </c>
      <c r="D817" t="s">
        <v>11</v>
      </c>
      <c r="E817" s="1">
        <v>500</v>
      </c>
      <c r="F817" s="1">
        <v>32.68</v>
      </c>
      <c r="G817">
        <v>1960</v>
      </c>
    </row>
    <row r="818" spans="1:7">
      <c r="A818">
        <v>7749</v>
      </c>
      <c r="B818" t="s">
        <v>846</v>
      </c>
      <c r="C818" t="s">
        <v>10</v>
      </c>
      <c r="D818" t="s">
        <v>11</v>
      </c>
      <c r="E818" s="1">
        <v>500</v>
      </c>
      <c r="F818" s="1">
        <v>22.89</v>
      </c>
      <c r="G818" t="s">
        <v>29</v>
      </c>
    </row>
    <row r="819" spans="1:7">
      <c r="A819">
        <v>7750</v>
      </c>
      <c r="B819" t="s">
        <v>847</v>
      </c>
      <c r="C819" t="s">
        <v>10</v>
      </c>
      <c r="D819" t="s">
        <v>11</v>
      </c>
      <c r="E819" s="1">
        <v>500</v>
      </c>
      <c r="F819" s="1">
        <v>0.28000000000000003</v>
      </c>
      <c r="G819" t="s">
        <v>29</v>
      </c>
    </row>
    <row r="820" spans="1:7">
      <c r="A820">
        <v>7752</v>
      </c>
      <c r="B820" t="s">
        <v>848</v>
      </c>
      <c r="C820" t="s">
        <v>10</v>
      </c>
      <c r="D820" t="s">
        <v>11</v>
      </c>
      <c r="E820" s="1">
        <v>500</v>
      </c>
      <c r="F820" s="1">
        <v>7.91</v>
      </c>
      <c r="G820" t="s">
        <v>29</v>
      </c>
    </row>
    <row r="821" spans="1:7">
      <c r="A821">
        <v>7753</v>
      </c>
      <c r="B821" t="s">
        <v>849</v>
      </c>
      <c r="C821" t="s">
        <v>20</v>
      </c>
      <c r="D821" t="s">
        <v>20</v>
      </c>
      <c r="E821" s="1">
        <v>500</v>
      </c>
      <c r="F821" s="1">
        <v>34.700000000000003</v>
      </c>
      <c r="G821" t="s">
        <v>29</v>
      </c>
    </row>
    <row r="822" spans="1:7">
      <c r="A822">
        <v>7754</v>
      </c>
      <c r="B822" t="s">
        <v>850</v>
      </c>
      <c r="C822" t="s">
        <v>20</v>
      </c>
      <c r="D822" t="s">
        <v>20</v>
      </c>
      <c r="E822" s="1">
        <v>500</v>
      </c>
      <c r="F822" s="1">
        <v>51.82</v>
      </c>
      <c r="G822" t="s">
        <v>29</v>
      </c>
    </row>
    <row r="823" spans="1:7">
      <c r="A823">
        <v>7755</v>
      </c>
      <c r="B823" t="s">
        <v>851</v>
      </c>
      <c r="C823" t="s">
        <v>10</v>
      </c>
      <c r="D823" t="s">
        <v>11</v>
      </c>
      <c r="E823" s="1">
        <v>500</v>
      </c>
      <c r="F823" s="1">
        <v>17.72</v>
      </c>
      <c r="G823" t="s">
        <v>29</v>
      </c>
    </row>
    <row r="824" spans="1:7">
      <c r="A824">
        <v>7758</v>
      </c>
      <c r="B824" t="s">
        <v>853</v>
      </c>
      <c r="C824" t="s">
        <v>10</v>
      </c>
      <c r="D824" t="s">
        <v>11</v>
      </c>
      <c r="E824" s="1">
        <v>500</v>
      </c>
      <c r="F824" s="1">
        <v>36.61</v>
      </c>
      <c r="G824" t="s">
        <v>29</v>
      </c>
    </row>
    <row r="825" spans="1:7">
      <c r="A825">
        <v>7759</v>
      </c>
      <c r="B825" t="s">
        <v>854</v>
      </c>
      <c r="C825" t="s">
        <v>10</v>
      </c>
      <c r="D825" t="s">
        <v>11</v>
      </c>
      <c r="E825" s="1">
        <v>500</v>
      </c>
      <c r="F825" s="1">
        <v>51.03</v>
      </c>
      <c r="G825" t="s">
        <v>29</v>
      </c>
    </row>
    <row r="826" spans="1:7">
      <c r="A826">
        <v>7760</v>
      </c>
      <c r="B826" t="s">
        <v>855</v>
      </c>
      <c r="C826" t="s">
        <v>10</v>
      </c>
      <c r="D826" t="s">
        <v>11</v>
      </c>
      <c r="E826" s="1">
        <v>500</v>
      </c>
      <c r="F826" s="1">
        <v>39</v>
      </c>
      <c r="G826">
        <v>2016</v>
      </c>
    </row>
    <row r="827" spans="1:7">
      <c r="A827">
        <v>7761</v>
      </c>
      <c r="B827" t="s">
        <v>856</v>
      </c>
      <c r="C827" t="s">
        <v>10</v>
      </c>
      <c r="D827" t="s">
        <v>11</v>
      </c>
      <c r="E827" s="1">
        <v>500</v>
      </c>
      <c r="F827" s="1">
        <v>76.72</v>
      </c>
      <c r="G827" t="s">
        <v>29</v>
      </c>
    </row>
    <row r="828" spans="1:7">
      <c r="A828">
        <v>7762</v>
      </c>
      <c r="B828" t="s">
        <v>857</v>
      </c>
      <c r="C828" t="s">
        <v>10</v>
      </c>
      <c r="D828" t="s">
        <v>11</v>
      </c>
      <c r="E828" s="1">
        <v>500</v>
      </c>
      <c r="F828" s="1">
        <v>27.73</v>
      </c>
      <c r="G828" t="s">
        <v>29</v>
      </c>
    </row>
    <row r="829" spans="1:7">
      <c r="A829">
        <v>7763</v>
      </c>
      <c r="B829" t="s">
        <v>858</v>
      </c>
      <c r="C829" t="s">
        <v>10</v>
      </c>
      <c r="D829" t="s">
        <v>11</v>
      </c>
      <c r="E829" s="1">
        <v>500</v>
      </c>
      <c r="F829" s="1">
        <v>14</v>
      </c>
      <c r="G829">
        <v>2016</v>
      </c>
    </row>
    <row r="830" spans="1:7">
      <c r="A830">
        <v>7764</v>
      </c>
      <c r="B830" t="s">
        <v>859</v>
      </c>
      <c r="C830" t="s">
        <v>10</v>
      </c>
      <c r="D830" t="s">
        <v>11</v>
      </c>
      <c r="E830" s="1">
        <v>500</v>
      </c>
      <c r="F830" s="1">
        <v>12.08</v>
      </c>
      <c r="G830" t="s">
        <v>29</v>
      </c>
    </row>
    <row r="831" spans="1:7">
      <c r="A831">
        <v>7765</v>
      </c>
      <c r="B831" t="s">
        <v>860</v>
      </c>
      <c r="C831" t="s">
        <v>10</v>
      </c>
      <c r="D831" t="s">
        <v>11</v>
      </c>
      <c r="E831" s="1">
        <v>500</v>
      </c>
      <c r="F831" s="1">
        <v>0.19</v>
      </c>
      <c r="G831" t="s">
        <v>29</v>
      </c>
    </row>
    <row r="832" spans="1:7">
      <c r="A832">
        <v>7766</v>
      </c>
      <c r="B832" t="s">
        <v>861</v>
      </c>
      <c r="C832" t="s">
        <v>10</v>
      </c>
      <c r="D832" t="s">
        <v>11</v>
      </c>
      <c r="E832" s="1">
        <v>500</v>
      </c>
      <c r="F832" s="1">
        <v>7.05</v>
      </c>
      <c r="G832" t="s">
        <v>29</v>
      </c>
    </row>
    <row r="833" spans="1:7">
      <c r="A833">
        <v>7767</v>
      </c>
      <c r="B833" t="s">
        <v>862</v>
      </c>
      <c r="C833" t="s">
        <v>10</v>
      </c>
      <c r="D833" t="s">
        <v>11</v>
      </c>
      <c r="E833" s="1">
        <v>500</v>
      </c>
      <c r="F833" s="1">
        <v>38.47</v>
      </c>
      <c r="G833" t="s">
        <v>29</v>
      </c>
    </row>
    <row r="834" spans="1:7">
      <c r="A834">
        <v>7768</v>
      </c>
      <c r="B834" t="s">
        <v>863</v>
      </c>
      <c r="C834" t="s">
        <v>10</v>
      </c>
      <c r="D834" t="s">
        <v>11</v>
      </c>
      <c r="E834" s="1">
        <v>500</v>
      </c>
      <c r="F834" s="1">
        <v>37.409999999999997</v>
      </c>
      <c r="G834" t="s">
        <v>29</v>
      </c>
    </row>
    <row r="835" spans="1:7">
      <c r="A835">
        <v>7769</v>
      </c>
      <c r="B835" t="s">
        <v>864</v>
      </c>
      <c r="C835" t="s">
        <v>10</v>
      </c>
      <c r="D835" t="s">
        <v>11</v>
      </c>
      <c r="E835" s="1">
        <v>500</v>
      </c>
      <c r="F835" s="1">
        <v>0.26</v>
      </c>
      <c r="G835" t="s">
        <v>29</v>
      </c>
    </row>
    <row r="836" spans="1:7">
      <c r="A836">
        <v>7770</v>
      </c>
      <c r="B836" t="s">
        <v>865</v>
      </c>
      <c r="C836" t="s">
        <v>10</v>
      </c>
      <c r="D836" t="s">
        <v>11</v>
      </c>
      <c r="E836" s="1">
        <v>500</v>
      </c>
      <c r="F836" s="1">
        <v>13.46</v>
      </c>
      <c r="G836" t="s">
        <v>29</v>
      </c>
    </row>
    <row r="837" spans="1:7">
      <c r="A837">
        <v>7771</v>
      </c>
      <c r="B837" t="s">
        <v>866</v>
      </c>
      <c r="C837" t="s">
        <v>10</v>
      </c>
      <c r="D837" t="s">
        <v>11</v>
      </c>
      <c r="E837" s="1">
        <v>500</v>
      </c>
      <c r="F837" s="1">
        <v>7.09</v>
      </c>
      <c r="G837" t="s">
        <v>29</v>
      </c>
    </row>
    <row r="838" spans="1:7">
      <c r="A838">
        <v>7772</v>
      </c>
      <c r="B838" t="s">
        <v>867</v>
      </c>
      <c r="C838" t="s">
        <v>10</v>
      </c>
      <c r="D838" t="s">
        <v>11</v>
      </c>
      <c r="E838" s="1">
        <v>500</v>
      </c>
      <c r="F838" s="1">
        <v>44.44</v>
      </c>
      <c r="G838" t="s">
        <v>29</v>
      </c>
    </row>
    <row r="839" spans="1:7">
      <c r="A839">
        <v>7773</v>
      </c>
      <c r="B839" t="s">
        <v>868</v>
      </c>
      <c r="C839" t="s">
        <v>10</v>
      </c>
      <c r="D839" t="s">
        <v>11</v>
      </c>
      <c r="E839" s="1">
        <v>500</v>
      </c>
      <c r="F839" s="1">
        <v>47.56</v>
      </c>
      <c r="G839" t="s">
        <v>29</v>
      </c>
    </row>
    <row r="840" spans="1:7">
      <c r="A840">
        <v>7774</v>
      </c>
      <c r="B840" t="s">
        <v>869</v>
      </c>
      <c r="C840" t="s">
        <v>10</v>
      </c>
      <c r="D840" t="s">
        <v>11</v>
      </c>
      <c r="E840" s="1">
        <v>500</v>
      </c>
      <c r="F840" s="1">
        <v>31.78</v>
      </c>
      <c r="G840" t="s">
        <v>29</v>
      </c>
    </row>
    <row r="841" spans="1:7">
      <c r="A841">
        <v>7775</v>
      </c>
      <c r="B841" t="s">
        <v>870</v>
      </c>
      <c r="C841" t="s">
        <v>10</v>
      </c>
      <c r="D841" t="s">
        <v>11</v>
      </c>
      <c r="E841" s="1">
        <v>500</v>
      </c>
      <c r="F841" s="1">
        <v>56.4</v>
      </c>
      <c r="G841" t="s">
        <v>29</v>
      </c>
    </row>
    <row r="842" spans="1:7">
      <c r="A842">
        <v>7776</v>
      </c>
      <c r="B842" t="s">
        <v>871</v>
      </c>
      <c r="C842" t="s">
        <v>10</v>
      </c>
      <c r="D842" t="s">
        <v>11</v>
      </c>
      <c r="E842" s="1">
        <v>500</v>
      </c>
      <c r="F842" s="1">
        <v>12.86</v>
      </c>
      <c r="G842" t="s">
        <v>29</v>
      </c>
    </row>
    <row r="843" spans="1:7">
      <c r="A843">
        <v>7777</v>
      </c>
      <c r="B843" t="s">
        <v>872</v>
      </c>
      <c r="C843" t="s">
        <v>10</v>
      </c>
      <c r="D843" t="s">
        <v>11</v>
      </c>
      <c r="E843" s="1">
        <v>500</v>
      </c>
      <c r="F843" s="1">
        <v>32.909999999999997</v>
      </c>
      <c r="G843" t="s">
        <v>29</v>
      </c>
    </row>
    <row r="844" spans="1:7">
      <c r="A844">
        <v>7778</v>
      </c>
      <c r="B844" t="s">
        <v>873</v>
      </c>
      <c r="C844" t="s">
        <v>10</v>
      </c>
      <c r="D844" t="s">
        <v>11</v>
      </c>
      <c r="E844" s="1">
        <v>500</v>
      </c>
      <c r="F844" s="1">
        <v>26.19</v>
      </c>
      <c r="G844" t="s">
        <v>29</v>
      </c>
    </row>
    <row r="845" spans="1:7">
      <c r="A845">
        <v>7779</v>
      </c>
      <c r="B845" t="s">
        <v>874</v>
      </c>
      <c r="C845" t="s">
        <v>10</v>
      </c>
      <c r="D845" t="s">
        <v>11</v>
      </c>
      <c r="E845" s="1">
        <v>500</v>
      </c>
      <c r="F845" s="1">
        <v>14.53</v>
      </c>
      <c r="G845" t="s">
        <v>29</v>
      </c>
    </row>
    <row r="846" spans="1:7">
      <c r="A846">
        <v>7780</v>
      </c>
      <c r="B846" t="s">
        <v>875</v>
      </c>
      <c r="C846" t="s">
        <v>10</v>
      </c>
      <c r="D846" t="s">
        <v>11</v>
      </c>
      <c r="E846" s="1">
        <v>500</v>
      </c>
      <c r="F846" s="1">
        <v>41.3</v>
      </c>
      <c r="G846" t="s">
        <v>29</v>
      </c>
    </row>
    <row r="847" spans="1:7">
      <c r="A847">
        <v>7781</v>
      </c>
      <c r="B847" t="s">
        <v>876</v>
      </c>
      <c r="C847" t="s">
        <v>10</v>
      </c>
      <c r="D847" t="s">
        <v>11</v>
      </c>
      <c r="E847" s="1">
        <v>500</v>
      </c>
      <c r="F847" s="1">
        <v>11.46</v>
      </c>
      <c r="G847" t="s">
        <v>29</v>
      </c>
    </row>
    <row r="848" spans="1:7">
      <c r="A848">
        <v>7782</v>
      </c>
      <c r="B848" t="s">
        <v>877</v>
      </c>
      <c r="C848" t="s">
        <v>10</v>
      </c>
      <c r="D848" t="s">
        <v>11</v>
      </c>
      <c r="E848" s="1">
        <v>500</v>
      </c>
      <c r="F848" s="1">
        <v>46.86</v>
      </c>
      <c r="G848" t="s">
        <v>29</v>
      </c>
    </row>
    <row r="849" spans="1:7">
      <c r="A849">
        <v>7863</v>
      </c>
      <c r="B849" t="s">
        <v>878</v>
      </c>
      <c r="C849" t="s">
        <v>115</v>
      </c>
      <c r="D849" t="s">
        <v>17</v>
      </c>
      <c r="E849" s="1">
        <v>765</v>
      </c>
      <c r="F849" s="1">
        <v>0.13</v>
      </c>
      <c r="G849" t="s">
        <v>29</v>
      </c>
    </row>
    <row r="850" spans="1:7">
      <c r="A850">
        <v>7864</v>
      </c>
      <c r="B850" t="s">
        <v>879</v>
      </c>
      <c r="C850" t="s">
        <v>115</v>
      </c>
      <c r="D850" t="s">
        <v>17</v>
      </c>
      <c r="E850" s="1">
        <v>765</v>
      </c>
      <c r="F850" s="1">
        <v>28.9</v>
      </c>
      <c r="G850" t="s">
        <v>29</v>
      </c>
    </row>
    <row r="851" spans="1:7">
      <c r="A851">
        <v>7865</v>
      </c>
      <c r="B851" t="s">
        <v>880</v>
      </c>
      <c r="C851" t="s">
        <v>115</v>
      </c>
      <c r="D851" t="s">
        <v>17</v>
      </c>
      <c r="E851" s="1">
        <v>765</v>
      </c>
      <c r="F851" s="1">
        <v>73.900000000000006</v>
      </c>
      <c r="G851" t="s">
        <v>29</v>
      </c>
    </row>
    <row r="852" spans="1:7">
      <c r="A852">
        <v>7867</v>
      </c>
      <c r="B852" t="s">
        <v>882</v>
      </c>
      <c r="C852" t="s">
        <v>115</v>
      </c>
      <c r="D852" t="s">
        <v>17</v>
      </c>
      <c r="E852" s="1">
        <v>345</v>
      </c>
      <c r="F852" s="1">
        <v>8.36</v>
      </c>
      <c r="G852" t="s">
        <v>29</v>
      </c>
    </row>
    <row r="853" spans="1:7">
      <c r="A853">
        <v>7869</v>
      </c>
      <c r="B853" t="s">
        <v>883</v>
      </c>
      <c r="C853" t="s">
        <v>20</v>
      </c>
      <c r="D853" t="s">
        <v>20</v>
      </c>
      <c r="E853" s="1">
        <v>345</v>
      </c>
      <c r="F853" s="1">
        <v>1.9</v>
      </c>
      <c r="G853" t="s">
        <v>29</v>
      </c>
    </row>
    <row r="854" spans="1:7">
      <c r="A854">
        <v>7870</v>
      </c>
      <c r="B854" t="s">
        <v>884</v>
      </c>
      <c r="C854" t="s">
        <v>885</v>
      </c>
      <c r="D854" t="s">
        <v>76</v>
      </c>
      <c r="E854" s="1">
        <v>345</v>
      </c>
      <c r="F854" s="1">
        <v>1.93</v>
      </c>
      <c r="G854" t="s">
        <v>29</v>
      </c>
    </row>
    <row r="855" spans="1:7">
      <c r="A855">
        <v>7871</v>
      </c>
      <c r="B855" t="s">
        <v>886</v>
      </c>
      <c r="C855" t="s">
        <v>885</v>
      </c>
      <c r="D855" t="s">
        <v>76</v>
      </c>
      <c r="E855" s="1">
        <v>345</v>
      </c>
      <c r="F855" s="1">
        <v>6.93</v>
      </c>
      <c r="G855" t="s">
        <v>29</v>
      </c>
    </row>
    <row r="856" spans="1:7">
      <c r="A856">
        <v>7872</v>
      </c>
      <c r="B856" t="s">
        <v>887</v>
      </c>
      <c r="C856" t="s">
        <v>885</v>
      </c>
      <c r="D856" t="s">
        <v>76</v>
      </c>
      <c r="E856" s="1">
        <v>345</v>
      </c>
      <c r="F856" s="1">
        <v>0.03</v>
      </c>
      <c r="G856" t="s">
        <v>29</v>
      </c>
    </row>
    <row r="857" spans="1:7">
      <c r="A857">
        <v>7873</v>
      </c>
      <c r="B857" t="s">
        <v>888</v>
      </c>
      <c r="C857" t="s">
        <v>885</v>
      </c>
      <c r="D857" t="s">
        <v>76</v>
      </c>
      <c r="E857" s="1">
        <v>345</v>
      </c>
      <c r="F857" s="1">
        <v>1.78</v>
      </c>
      <c r="G857" t="s">
        <v>29</v>
      </c>
    </row>
    <row r="858" spans="1:7">
      <c r="A858">
        <v>7874</v>
      </c>
      <c r="B858" t="s">
        <v>889</v>
      </c>
      <c r="C858" t="s">
        <v>885</v>
      </c>
      <c r="D858" t="s">
        <v>76</v>
      </c>
      <c r="E858" s="1">
        <v>345</v>
      </c>
      <c r="F858" s="1">
        <v>7.03</v>
      </c>
      <c r="G858" t="s">
        <v>29</v>
      </c>
    </row>
    <row r="859" spans="1:7">
      <c r="A859">
        <v>7875</v>
      </c>
      <c r="B859" t="s">
        <v>890</v>
      </c>
      <c r="C859" t="s">
        <v>891</v>
      </c>
      <c r="D859" t="s">
        <v>892</v>
      </c>
      <c r="E859" s="1">
        <v>345</v>
      </c>
      <c r="F859" s="1">
        <v>2.86</v>
      </c>
      <c r="G859" t="s">
        <v>29</v>
      </c>
    </row>
    <row r="860" spans="1:7">
      <c r="A860">
        <v>7876</v>
      </c>
      <c r="B860" t="s">
        <v>893</v>
      </c>
      <c r="C860" t="s">
        <v>891</v>
      </c>
      <c r="D860" t="s">
        <v>892</v>
      </c>
      <c r="E860" s="1">
        <v>345</v>
      </c>
      <c r="F860" s="1">
        <v>7.71</v>
      </c>
      <c r="G860" t="s">
        <v>29</v>
      </c>
    </row>
    <row r="861" spans="1:7">
      <c r="A861">
        <v>7877</v>
      </c>
      <c r="B861" t="s">
        <v>894</v>
      </c>
      <c r="C861" t="s">
        <v>891</v>
      </c>
      <c r="D861" t="s">
        <v>892</v>
      </c>
      <c r="E861" s="1">
        <v>345</v>
      </c>
      <c r="F861" s="1">
        <v>11.74</v>
      </c>
      <c r="G861" t="s">
        <v>29</v>
      </c>
    </row>
    <row r="862" spans="1:7">
      <c r="A862">
        <v>7878</v>
      </c>
      <c r="B862" t="s">
        <v>895</v>
      </c>
      <c r="C862" t="s">
        <v>891</v>
      </c>
      <c r="D862" t="s">
        <v>892</v>
      </c>
      <c r="E862" s="1">
        <v>345</v>
      </c>
      <c r="F862" s="1">
        <v>0.61</v>
      </c>
      <c r="G862" t="s">
        <v>29</v>
      </c>
    </row>
    <row r="863" spans="1:7">
      <c r="A863">
        <v>7879</v>
      </c>
      <c r="B863" t="s">
        <v>896</v>
      </c>
      <c r="C863" t="s">
        <v>891</v>
      </c>
      <c r="D863" t="s">
        <v>892</v>
      </c>
      <c r="E863" s="1">
        <v>345</v>
      </c>
      <c r="F863" s="1">
        <v>19.36</v>
      </c>
      <c r="G863" t="s">
        <v>29</v>
      </c>
    </row>
    <row r="864" spans="1:7">
      <c r="A864">
        <v>7880</v>
      </c>
      <c r="B864" t="s">
        <v>897</v>
      </c>
      <c r="C864" t="s">
        <v>891</v>
      </c>
      <c r="D864" t="s">
        <v>892</v>
      </c>
      <c r="E864" s="1">
        <v>345</v>
      </c>
      <c r="F864" s="1">
        <v>10.39</v>
      </c>
      <c r="G864" t="s">
        <v>29</v>
      </c>
    </row>
    <row r="865" spans="1:7">
      <c r="A865">
        <v>7881</v>
      </c>
      <c r="B865" t="s">
        <v>898</v>
      </c>
      <c r="C865" t="s">
        <v>891</v>
      </c>
      <c r="D865" t="s">
        <v>892</v>
      </c>
      <c r="E865" s="1">
        <v>345</v>
      </c>
      <c r="F865" s="1">
        <v>22.56</v>
      </c>
      <c r="G865" t="s">
        <v>29</v>
      </c>
    </row>
    <row r="866" spans="1:7">
      <c r="A866">
        <v>7882</v>
      </c>
      <c r="B866" t="s">
        <v>899</v>
      </c>
      <c r="C866" t="s">
        <v>891</v>
      </c>
      <c r="D866" t="s">
        <v>892</v>
      </c>
      <c r="E866" s="1">
        <v>345</v>
      </c>
      <c r="F866" s="1">
        <v>31.87</v>
      </c>
      <c r="G866" t="s">
        <v>29</v>
      </c>
    </row>
    <row r="867" spans="1:7">
      <c r="A867">
        <v>7883</v>
      </c>
      <c r="B867" t="s">
        <v>900</v>
      </c>
      <c r="C867" t="s">
        <v>891</v>
      </c>
      <c r="D867" t="s">
        <v>892</v>
      </c>
      <c r="E867" s="1">
        <v>345</v>
      </c>
      <c r="F867" s="1">
        <v>28.16</v>
      </c>
      <c r="G867" t="s">
        <v>29</v>
      </c>
    </row>
    <row r="868" spans="1:7">
      <c r="A868">
        <v>7884</v>
      </c>
      <c r="B868" t="s">
        <v>901</v>
      </c>
      <c r="C868" t="s">
        <v>891</v>
      </c>
      <c r="D868" t="s">
        <v>892</v>
      </c>
      <c r="E868" s="1">
        <v>345</v>
      </c>
      <c r="F868" s="1">
        <v>26.97</v>
      </c>
      <c r="G868" t="s">
        <v>29</v>
      </c>
    </row>
    <row r="869" spans="1:7">
      <c r="A869">
        <v>7885</v>
      </c>
      <c r="B869" t="s">
        <v>902</v>
      </c>
      <c r="C869" t="s">
        <v>891</v>
      </c>
      <c r="D869" t="s">
        <v>892</v>
      </c>
      <c r="E869" s="1">
        <v>345</v>
      </c>
      <c r="F869" s="1">
        <v>1.87</v>
      </c>
      <c r="G869" t="s">
        <v>29</v>
      </c>
    </row>
    <row r="870" spans="1:7">
      <c r="A870">
        <v>7886</v>
      </c>
      <c r="B870" t="s">
        <v>903</v>
      </c>
      <c r="C870" t="s">
        <v>891</v>
      </c>
      <c r="D870" t="s">
        <v>892</v>
      </c>
      <c r="E870" s="1">
        <v>345</v>
      </c>
      <c r="F870" s="1">
        <v>32.46</v>
      </c>
      <c r="G870" t="s">
        <v>29</v>
      </c>
    </row>
    <row r="871" spans="1:7">
      <c r="A871">
        <v>7887</v>
      </c>
      <c r="B871" t="s">
        <v>904</v>
      </c>
      <c r="C871" t="s">
        <v>891</v>
      </c>
      <c r="D871" t="s">
        <v>892</v>
      </c>
      <c r="E871" s="1">
        <v>345</v>
      </c>
      <c r="F871" s="1">
        <v>28.78</v>
      </c>
      <c r="G871" t="s">
        <v>29</v>
      </c>
    </row>
    <row r="872" spans="1:7">
      <c r="A872">
        <v>7888</v>
      </c>
      <c r="B872" t="s">
        <v>905</v>
      </c>
      <c r="C872" t="s">
        <v>891</v>
      </c>
      <c r="D872" t="s">
        <v>892</v>
      </c>
      <c r="E872" s="1">
        <v>345</v>
      </c>
      <c r="F872" s="1">
        <v>26.71</v>
      </c>
      <c r="G872" t="s">
        <v>29</v>
      </c>
    </row>
    <row r="873" spans="1:7">
      <c r="A873">
        <v>7889</v>
      </c>
      <c r="B873" t="s">
        <v>906</v>
      </c>
      <c r="C873" t="s">
        <v>891</v>
      </c>
      <c r="D873" t="s">
        <v>892</v>
      </c>
      <c r="E873" s="1">
        <v>345</v>
      </c>
      <c r="F873" s="1">
        <v>17.68</v>
      </c>
      <c r="G873" t="s">
        <v>29</v>
      </c>
    </row>
    <row r="874" spans="1:7">
      <c r="A874">
        <v>7890</v>
      </c>
      <c r="B874" t="s">
        <v>907</v>
      </c>
      <c r="C874" t="s">
        <v>891</v>
      </c>
      <c r="D874" t="s">
        <v>892</v>
      </c>
      <c r="E874" s="1">
        <v>345</v>
      </c>
      <c r="F874" s="1">
        <v>7.64</v>
      </c>
      <c r="G874" t="s">
        <v>29</v>
      </c>
    </row>
    <row r="875" spans="1:7">
      <c r="A875">
        <v>7891</v>
      </c>
      <c r="B875" t="s">
        <v>908</v>
      </c>
      <c r="C875" t="s">
        <v>891</v>
      </c>
      <c r="D875" t="s">
        <v>892</v>
      </c>
      <c r="E875" s="1">
        <v>345</v>
      </c>
      <c r="F875" s="1">
        <v>31.01</v>
      </c>
      <c r="G875" t="s">
        <v>29</v>
      </c>
    </row>
    <row r="876" spans="1:7">
      <c r="A876">
        <v>7892</v>
      </c>
      <c r="B876" t="s">
        <v>909</v>
      </c>
      <c r="C876" t="s">
        <v>891</v>
      </c>
      <c r="D876" t="s">
        <v>892</v>
      </c>
      <c r="E876" s="1">
        <v>345</v>
      </c>
      <c r="F876" s="1">
        <v>14.75</v>
      </c>
      <c r="G876" t="s">
        <v>29</v>
      </c>
    </row>
    <row r="877" spans="1:7">
      <c r="A877">
        <v>7893</v>
      </c>
      <c r="B877" t="s">
        <v>910</v>
      </c>
      <c r="C877" t="s">
        <v>891</v>
      </c>
      <c r="D877" t="s">
        <v>892</v>
      </c>
      <c r="E877" s="1">
        <v>345</v>
      </c>
      <c r="F877" s="1">
        <v>4.28</v>
      </c>
      <c r="G877" t="s">
        <v>29</v>
      </c>
    </row>
    <row r="878" spans="1:7">
      <c r="A878">
        <v>7894</v>
      </c>
      <c r="B878" t="s">
        <v>911</v>
      </c>
      <c r="C878" t="s">
        <v>891</v>
      </c>
      <c r="D878" t="s">
        <v>892</v>
      </c>
      <c r="E878" s="1">
        <v>345</v>
      </c>
      <c r="F878" s="1">
        <v>22.66</v>
      </c>
      <c r="G878" t="s">
        <v>29</v>
      </c>
    </row>
    <row r="879" spans="1:7">
      <c r="A879">
        <v>7914</v>
      </c>
      <c r="B879" t="s">
        <v>912</v>
      </c>
      <c r="C879" t="s">
        <v>913</v>
      </c>
      <c r="D879" t="s">
        <v>69</v>
      </c>
      <c r="E879" s="1">
        <v>345</v>
      </c>
      <c r="F879" s="1">
        <v>3.74</v>
      </c>
      <c r="G879" t="s">
        <v>29</v>
      </c>
    </row>
    <row r="880" spans="1:7">
      <c r="A880">
        <v>7975</v>
      </c>
      <c r="B880" t="s">
        <v>918</v>
      </c>
      <c r="C880" t="s">
        <v>915</v>
      </c>
      <c r="D880" t="s">
        <v>17</v>
      </c>
      <c r="E880" s="1">
        <v>765</v>
      </c>
      <c r="F880" s="1">
        <v>36</v>
      </c>
      <c r="G880" t="s">
        <v>29</v>
      </c>
    </row>
    <row r="881" spans="1:7">
      <c r="A881">
        <v>7976</v>
      </c>
      <c r="B881" t="s">
        <v>919</v>
      </c>
      <c r="C881" t="s">
        <v>915</v>
      </c>
      <c r="D881" t="s">
        <v>17</v>
      </c>
      <c r="E881" s="1">
        <v>765</v>
      </c>
      <c r="F881" s="1">
        <v>111</v>
      </c>
      <c r="G881" t="s">
        <v>29</v>
      </c>
    </row>
    <row r="882" spans="1:7">
      <c r="A882">
        <v>7977</v>
      </c>
      <c r="B882" t="s">
        <v>920</v>
      </c>
      <c r="C882" t="s">
        <v>915</v>
      </c>
      <c r="D882" t="s">
        <v>17</v>
      </c>
      <c r="E882" s="1">
        <v>765</v>
      </c>
      <c r="F882" s="1">
        <v>97</v>
      </c>
      <c r="G882" t="s">
        <v>29</v>
      </c>
    </row>
    <row r="883" spans="1:7">
      <c r="A883">
        <v>7978</v>
      </c>
      <c r="B883" t="s">
        <v>921</v>
      </c>
      <c r="C883" t="s">
        <v>915</v>
      </c>
      <c r="D883" t="s">
        <v>17</v>
      </c>
      <c r="E883" s="1">
        <v>765</v>
      </c>
      <c r="F883" s="1">
        <v>1</v>
      </c>
      <c r="G883" t="s">
        <v>29</v>
      </c>
    </row>
    <row r="884" spans="1:7">
      <c r="A884">
        <v>7979</v>
      </c>
      <c r="B884" t="s">
        <v>922</v>
      </c>
      <c r="C884" t="s">
        <v>923</v>
      </c>
      <c r="D884" t="s">
        <v>93</v>
      </c>
      <c r="E884" s="1">
        <v>500</v>
      </c>
      <c r="F884" s="1">
        <v>32.200000000000003</v>
      </c>
      <c r="G884" t="s">
        <v>29</v>
      </c>
    </row>
    <row r="885" spans="1:7">
      <c r="A885">
        <v>7980</v>
      </c>
      <c r="B885" t="s">
        <v>924</v>
      </c>
      <c r="C885" t="s">
        <v>923</v>
      </c>
      <c r="D885" t="s">
        <v>93</v>
      </c>
      <c r="E885" s="1">
        <v>500</v>
      </c>
      <c r="F885" s="1">
        <v>60.13</v>
      </c>
      <c r="G885" t="s">
        <v>29</v>
      </c>
    </row>
    <row r="886" spans="1:7">
      <c r="A886">
        <v>7981</v>
      </c>
      <c r="B886" t="s">
        <v>925</v>
      </c>
      <c r="C886" t="s">
        <v>923</v>
      </c>
      <c r="D886" t="s">
        <v>93</v>
      </c>
      <c r="E886" s="1">
        <v>500</v>
      </c>
      <c r="F886" s="1">
        <v>6.34</v>
      </c>
      <c r="G886" t="s">
        <v>29</v>
      </c>
    </row>
    <row r="887" spans="1:7">
      <c r="A887">
        <v>7985</v>
      </c>
      <c r="B887" t="s">
        <v>927</v>
      </c>
      <c r="C887" t="s">
        <v>20</v>
      </c>
      <c r="D887" t="s">
        <v>93</v>
      </c>
      <c r="E887" s="1">
        <v>500</v>
      </c>
      <c r="F887" s="1">
        <v>45.59</v>
      </c>
      <c r="G887" t="s">
        <v>29</v>
      </c>
    </row>
    <row r="888" spans="1:7">
      <c r="A888">
        <v>7986</v>
      </c>
      <c r="B888" t="s">
        <v>928</v>
      </c>
      <c r="C888" t="s">
        <v>923</v>
      </c>
      <c r="D888" t="s">
        <v>93</v>
      </c>
      <c r="E888" s="1">
        <v>230</v>
      </c>
      <c r="F888" s="1">
        <v>0.89</v>
      </c>
      <c r="G888" t="s">
        <v>29</v>
      </c>
    </row>
    <row r="889" spans="1:7">
      <c r="A889">
        <v>7987</v>
      </c>
      <c r="B889" t="s">
        <v>929</v>
      </c>
      <c r="C889" t="s">
        <v>923</v>
      </c>
      <c r="D889" t="s">
        <v>93</v>
      </c>
      <c r="E889" s="1">
        <v>230</v>
      </c>
      <c r="F889" s="1">
        <v>6.66</v>
      </c>
      <c r="G889" t="s">
        <v>29</v>
      </c>
    </row>
    <row r="890" spans="1:7">
      <c r="A890">
        <v>7988</v>
      </c>
      <c r="B890" t="s">
        <v>930</v>
      </c>
      <c r="C890" t="s">
        <v>923</v>
      </c>
      <c r="D890" t="s">
        <v>93</v>
      </c>
      <c r="E890" s="1">
        <v>230</v>
      </c>
      <c r="F890" s="1">
        <v>12.74</v>
      </c>
      <c r="G890" t="s">
        <v>29</v>
      </c>
    </row>
    <row r="891" spans="1:7">
      <c r="A891">
        <v>7989</v>
      </c>
      <c r="B891" t="s">
        <v>931</v>
      </c>
      <c r="C891" t="s">
        <v>923</v>
      </c>
      <c r="D891" t="s">
        <v>93</v>
      </c>
      <c r="E891" s="1">
        <v>230</v>
      </c>
      <c r="F891" s="1">
        <v>4.95</v>
      </c>
      <c r="G891" t="s">
        <v>29</v>
      </c>
    </row>
    <row r="892" spans="1:7">
      <c r="A892">
        <v>7990</v>
      </c>
      <c r="B892" t="s">
        <v>932</v>
      </c>
      <c r="C892" t="s">
        <v>923</v>
      </c>
      <c r="D892" t="s">
        <v>93</v>
      </c>
      <c r="E892" s="1">
        <v>230</v>
      </c>
      <c r="F892" s="1">
        <v>8</v>
      </c>
      <c r="G892" t="s">
        <v>29</v>
      </c>
    </row>
    <row r="893" spans="1:7">
      <c r="A893">
        <v>7991</v>
      </c>
      <c r="B893" t="s">
        <v>933</v>
      </c>
      <c r="C893" t="s">
        <v>923</v>
      </c>
      <c r="D893" t="s">
        <v>93</v>
      </c>
      <c r="E893" s="1">
        <v>230</v>
      </c>
      <c r="F893" s="1">
        <v>3.17</v>
      </c>
      <c r="G893" t="s">
        <v>29</v>
      </c>
    </row>
    <row r="894" spans="1:7">
      <c r="A894">
        <v>7992</v>
      </c>
      <c r="B894" t="s">
        <v>934</v>
      </c>
      <c r="C894" t="s">
        <v>923</v>
      </c>
      <c r="D894" t="s">
        <v>93</v>
      </c>
      <c r="E894" s="1">
        <v>230</v>
      </c>
      <c r="F894" s="1">
        <v>3.75</v>
      </c>
      <c r="G894" t="s">
        <v>29</v>
      </c>
    </row>
    <row r="895" spans="1:7">
      <c r="A895">
        <v>7993</v>
      </c>
      <c r="B895" t="s">
        <v>935</v>
      </c>
      <c r="C895" t="s">
        <v>923</v>
      </c>
      <c r="D895" t="s">
        <v>93</v>
      </c>
      <c r="E895" s="1">
        <v>230</v>
      </c>
      <c r="F895" s="1">
        <v>6.74</v>
      </c>
      <c r="G895" t="s">
        <v>29</v>
      </c>
    </row>
    <row r="896" spans="1:7">
      <c r="A896">
        <v>7994</v>
      </c>
      <c r="B896" t="s">
        <v>936</v>
      </c>
      <c r="C896" t="s">
        <v>923</v>
      </c>
      <c r="D896" t="s">
        <v>93</v>
      </c>
      <c r="E896" s="1">
        <v>230</v>
      </c>
      <c r="F896" s="1">
        <v>6.71</v>
      </c>
      <c r="G896" t="s">
        <v>29</v>
      </c>
    </row>
    <row r="897" spans="1:7">
      <c r="A897">
        <v>7995</v>
      </c>
      <c r="B897" t="s">
        <v>937</v>
      </c>
      <c r="C897" t="s">
        <v>923</v>
      </c>
      <c r="D897" t="s">
        <v>93</v>
      </c>
      <c r="E897" s="1">
        <v>230</v>
      </c>
      <c r="F897" s="1">
        <v>24.86</v>
      </c>
      <c r="G897" t="s">
        <v>29</v>
      </c>
    </row>
    <row r="898" spans="1:7">
      <c r="A898">
        <v>7996</v>
      </c>
      <c r="B898" t="s">
        <v>938</v>
      </c>
      <c r="C898" t="s">
        <v>923</v>
      </c>
      <c r="D898" t="s">
        <v>93</v>
      </c>
      <c r="E898" s="1">
        <v>230</v>
      </c>
      <c r="F898" s="1">
        <v>5.67</v>
      </c>
      <c r="G898" t="s">
        <v>29</v>
      </c>
    </row>
    <row r="899" spans="1:7">
      <c r="A899">
        <v>7997</v>
      </c>
      <c r="B899" t="s">
        <v>939</v>
      </c>
      <c r="C899" t="s">
        <v>923</v>
      </c>
      <c r="D899" t="s">
        <v>93</v>
      </c>
      <c r="E899" s="1">
        <v>230</v>
      </c>
      <c r="F899" s="1">
        <v>1.74</v>
      </c>
      <c r="G899" t="s">
        <v>29</v>
      </c>
    </row>
    <row r="900" spans="1:7">
      <c r="A900">
        <v>7998</v>
      </c>
      <c r="B900" t="s">
        <v>940</v>
      </c>
      <c r="C900" t="s">
        <v>923</v>
      </c>
      <c r="D900" t="s">
        <v>93</v>
      </c>
      <c r="E900" s="1">
        <v>230</v>
      </c>
      <c r="F900" s="1">
        <v>3.52</v>
      </c>
      <c r="G900" t="s">
        <v>29</v>
      </c>
    </row>
    <row r="901" spans="1:7">
      <c r="A901">
        <v>7999</v>
      </c>
      <c r="B901" t="s">
        <v>941</v>
      </c>
      <c r="C901" t="s">
        <v>923</v>
      </c>
      <c r="D901" t="s">
        <v>93</v>
      </c>
      <c r="E901" s="1">
        <v>230</v>
      </c>
      <c r="F901" s="1">
        <v>14.59</v>
      </c>
      <c r="G901" t="s">
        <v>29</v>
      </c>
    </row>
    <row r="902" spans="1:7">
      <c r="A902">
        <v>8000</v>
      </c>
      <c r="B902" t="s">
        <v>942</v>
      </c>
      <c r="C902" t="s">
        <v>923</v>
      </c>
      <c r="D902" t="s">
        <v>93</v>
      </c>
      <c r="E902" s="1">
        <v>230</v>
      </c>
      <c r="F902" s="1">
        <v>13.18</v>
      </c>
      <c r="G902" t="s">
        <v>29</v>
      </c>
    </row>
    <row r="903" spans="1:7">
      <c r="A903">
        <v>8001</v>
      </c>
      <c r="B903" t="s">
        <v>943</v>
      </c>
      <c r="C903" t="s">
        <v>923</v>
      </c>
      <c r="D903" t="s">
        <v>93</v>
      </c>
      <c r="E903" s="1">
        <v>230</v>
      </c>
      <c r="F903" s="1">
        <v>4.22</v>
      </c>
      <c r="G903" t="s">
        <v>29</v>
      </c>
    </row>
    <row r="904" spans="1:7">
      <c r="A904">
        <v>8002</v>
      </c>
      <c r="B904" t="s">
        <v>944</v>
      </c>
      <c r="C904" t="s">
        <v>923</v>
      </c>
      <c r="D904" t="s">
        <v>93</v>
      </c>
      <c r="E904" s="1">
        <v>230</v>
      </c>
      <c r="F904" s="1">
        <v>6.67</v>
      </c>
      <c r="G904" t="s">
        <v>29</v>
      </c>
    </row>
    <row r="905" spans="1:7">
      <c r="A905">
        <v>8003</v>
      </c>
      <c r="B905" t="s">
        <v>945</v>
      </c>
      <c r="C905" t="s">
        <v>923</v>
      </c>
      <c r="D905" t="s">
        <v>93</v>
      </c>
      <c r="E905" s="1">
        <v>230</v>
      </c>
      <c r="F905" s="1">
        <v>12</v>
      </c>
      <c r="G905" t="s">
        <v>29</v>
      </c>
    </row>
    <row r="906" spans="1:7">
      <c r="A906">
        <v>8004</v>
      </c>
      <c r="B906" t="s">
        <v>946</v>
      </c>
      <c r="C906" t="s">
        <v>923</v>
      </c>
      <c r="D906" t="s">
        <v>93</v>
      </c>
      <c r="E906" s="1">
        <v>230</v>
      </c>
      <c r="F906" s="1">
        <v>6.92</v>
      </c>
      <c r="G906" t="s">
        <v>29</v>
      </c>
    </row>
    <row r="907" spans="1:7">
      <c r="A907">
        <v>8005</v>
      </c>
      <c r="B907" t="s">
        <v>947</v>
      </c>
      <c r="C907" t="s">
        <v>923</v>
      </c>
      <c r="D907" t="s">
        <v>93</v>
      </c>
      <c r="E907" s="1">
        <v>230</v>
      </c>
      <c r="F907" s="1">
        <v>23.55</v>
      </c>
      <c r="G907" t="s">
        <v>29</v>
      </c>
    </row>
    <row r="908" spans="1:7">
      <c r="A908">
        <v>8006</v>
      </c>
      <c r="B908" t="s">
        <v>948</v>
      </c>
      <c r="C908" t="s">
        <v>923</v>
      </c>
      <c r="D908" t="s">
        <v>93</v>
      </c>
      <c r="E908" s="1">
        <v>230</v>
      </c>
      <c r="F908" s="1">
        <v>10.43</v>
      </c>
      <c r="G908" t="s">
        <v>29</v>
      </c>
    </row>
    <row r="909" spans="1:7">
      <c r="A909">
        <v>8007</v>
      </c>
      <c r="B909" t="s">
        <v>949</v>
      </c>
      <c r="C909" t="s">
        <v>923</v>
      </c>
      <c r="D909" t="s">
        <v>93</v>
      </c>
      <c r="E909" s="1">
        <v>230</v>
      </c>
      <c r="F909" s="1">
        <v>5.88</v>
      </c>
      <c r="G909" t="s">
        <v>29</v>
      </c>
    </row>
    <row r="910" spans="1:7">
      <c r="A910">
        <v>8008</v>
      </c>
      <c r="B910" t="s">
        <v>950</v>
      </c>
      <c r="C910" t="s">
        <v>923</v>
      </c>
      <c r="D910" t="s">
        <v>93</v>
      </c>
      <c r="E910" s="1">
        <v>230</v>
      </c>
      <c r="F910" s="1">
        <v>8.1199999999999992</v>
      </c>
      <c r="G910" t="s">
        <v>29</v>
      </c>
    </row>
    <row r="911" spans="1:7">
      <c r="A911">
        <v>8046</v>
      </c>
      <c r="B911" t="s">
        <v>951</v>
      </c>
      <c r="C911" t="s">
        <v>20</v>
      </c>
      <c r="D911" t="s">
        <v>20</v>
      </c>
      <c r="E911" s="1">
        <v>500</v>
      </c>
      <c r="F911" s="1">
        <v>52.66</v>
      </c>
      <c r="G911" t="s">
        <v>29</v>
      </c>
    </row>
    <row r="912" spans="1:7">
      <c r="A912">
        <v>8048</v>
      </c>
      <c r="B912" t="s">
        <v>952</v>
      </c>
      <c r="C912" t="s">
        <v>953</v>
      </c>
      <c r="D912" t="s">
        <v>93</v>
      </c>
      <c r="E912" s="1">
        <v>345</v>
      </c>
      <c r="F912" s="1">
        <v>14.92</v>
      </c>
      <c r="G912" t="s">
        <v>29</v>
      </c>
    </row>
    <row r="913" spans="1:7">
      <c r="A913">
        <v>8051</v>
      </c>
      <c r="B913" t="s">
        <v>954</v>
      </c>
      <c r="C913" t="s">
        <v>953</v>
      </c>
      <c r="D913" t="s">
        <v>93</v>
      </c>
      <c r="E913" s="1">
        <v>345</v>
      </c>
      <c r="F913" s="1">
        <v>44.05</v>
      </c>
      <c r="G913" t="s">
        <v>29</v>
      </c>
    </row>
    <row r="914" spans="1:7">
      <c r="A914">
        <v>8052</v>
      </c>
      <c r="B914" t="s">
        <v>955</v>
      </c>
      <c r="C914" t="s">
        <v>953</v>
      </c>
      <c r="D914" t="s">
        <v>93</v>
      </c>
      <c r="E914" s="1">
        <v>345</v>
      </c>
      <c r="F914" s="1">
        <v>36.82</v>
      </c>
      <c r="G914" t="s">
        <v>29</v>
      </c>
    </row>
    <row r="915" spans="1:7">
      <c r="A915">
        <v>8053</v>
      </c>
      <c r="B915" t="s">
        <v>956</v>
      </c>
      <c r="C915" t="s">
        <v>953</v>
      </c>
      <c r="D915" t="s">
        <v>93</v>
      </c>
      <c r="E915" s="1">
        <v>345</v>
      </c>
      <c r="F915" s="1">
        <v>26.6</v>
      </c>
      <c r="G915" t="s">
        <v>29</v>
      </c>
    </row>
    <row r="916" spans="1:7">
      <c r="A916">
        <v>8054</v>
      </c>
      <c r="B916" t="s">
        <v>957</v>
      </c>
      <c r="C916" t="s">
        <v>953</v>
      </c>
      <c r="D916" t="s">
        <v>93</v>
      </c>
      <c r="E916" s="1">
        <v>345</v>
      </c>
      <c r="F916" s="1">
        <v>5.2</v>
      </c>
      <c r="G916" t="s">
        <v>29</v>
      </c>
    </row>
    <row r="917" spans="1:7">
      <c r="A917">
        <v>8055</v>
      </c>
      <c r="B917" t="s">
        <v>958</v>
      </c>
      <c r="C917" t="s">
        <v>953</v>
      </c>
      <c r="D917" t="s">
        <v>93</v>
      </c>
      <c r="E917" s="1">
        <v>345</v>
      </c>
      <c r="F917" s="1">
        <v>4.26</v>
      </c>
      <c r="G917" t="s">
        <v>29</v>
      </c>
    </row>
    <row r="918" spans="1:7">
      <c r="A918">
        <v>8056</v>
      </c>
      <c r="B918" t="s">
        <v>959</v>
      </c>
      <c r="C918" t="s">
        <v>20</v>
      </c>
      <c r="D918" t="s">
        <v>93</v>
      </c>
      <c r="E918" s="1">
        <v>345</v>
      </c>
      <c r="F918" s="1">
        <v>27.95</v>
      </c>
      <c r="G918" t="s">
        <v>29</v>
      </c>
    </row>
    <row r="919" spans="1:7">
      <c r="A919">
        <v>8057</v>
      </c>
      <c r="B919" t="s">
        <v>960</v>
      </c>
      <c r="C919" t="s">
        <v>953</v>
      </c>
      <c r="D919" t="s">
        <v>93</v>
      </c>
      <c r="E919" s="1">
        <v>345</v>
      </c>
      <c r="F919" s="1">
        <v>7.87</v>
      </c>
      <c r="G919" t="s">
        <v>29</v>
      </c>
    </row>
    <row r="920" spans="1:7">
      <c r="A920">
        <v>8058</v>
      </c>
      <c r="B920" t="s">
        <v>961</v>
      </c>
      <c r="C920" t="s">
        <v>20</v>
      </c>
      <c r="D920" t="s">
        <v>93</v>
      </c>
      <c r="E920" s="1">
        <v>345</v>
      </c>
      <c r="F920" s="1">
        <v>29.52</v>
      </c>
      <c r="G920" t="s">
        <v>29</v>
      </c>
    </row>
    <row r="921" spans="1:7">
      <c r="A921">
        <v>8059</v>
      </c>
      <c r="B921" t="s">
        <v>962</v>
      </c>
      <c r="C921" t="s">
        <v>953</v>
      </c>
      <c r="D921" t="s">
        <v>93</v>
      </c>
      <c r="E921" s="1">
        <v>345</v>
      </c>
      <c r="F921" s="1">
        <v>23.32</v>
      </c>
      <c r="G921" t="s">
        <v>29</v>
      </c>
    </row>
    <row r="922" spans="1:7">
      <c r="A922">
        <v>8060</v>
      </c>
      <c r="B922" t="s">
        <v>963</v>
      </c>
      <c r="C922" t="s">
        <v>953</v>
      </c>
      <c r="D922" t="s">
        <v>93</v>
      </c>
      <c r="E922" s="1">
        <v>345</v>
      </c>
      <c r="F922" s="1">
        <v>20.48</v>
      </c>
      <c r="G922" t="s">
        <v>29</v>
      </c>
    </row>
    <row r="923" spans="1:7">
      <c r="A923">
        <v>8061</v>
      </c>
      <c r="B923" t="s">
        <v>964</v>
      </c>
      <c r="C923" t="s">
        <v>953</v>
      </c>
      <c r="D923" t="s">
        <v>93</v>
      </c>
      <c r="E923" s="1">
        <v>345</v>
      </c>
      <c r="F923" s="1">
        <v>54.96</v>
      </c>
      <c r="G923" t="s">
        <v>29</v>
      </c>
    </row>
    <row r="924" spans="1:7">
      <c r="A924">
        <v>8062</v>
      </c>
      <c r="B924" t="s">
        <v>965</v>
      </c>
      <c r="C924" t="s">
        <v>953</v>
      </c>
      <c r="D924" t="s">
        <v>93</v>
      </c>
      <c r="E924" s="1">
        <v>345</v>
      </c>
      <c r="F924" s="1">
        <v>55.02</v>
      </c>
      <c r="G924" t="s">
        <v>29</v>
      </c>
    </row>
    <row r="925" spans="1:7">
      <c r="A925">
        <v>8083</v>
      </c>
      <c r="B925" t="s">
        <v>966</v>
      </c>
      <c r="C925" t="s">
        <v>62</v>
      </c>
      <c r="D925" t="s">
        <v>17</v>
      </c>
      <c r="E925" s="1">
        <v>345</v>
      </c>
      <c r="F925" s="1">
        <v>42.31</v>
      </c>
      <c r="G925" t="s">
        <v>29</v>
      </c>
    </row>
    <row r="926" spans="1:7">
      <c r="A926">
        <v>8085</v>
      </c>
      <c r="B926" t="s">
        <v>967</v>
      </c>
      <c r="C926" t="s">
        <v>62</v>
      </c>
      <c r="D926" t="s">
        <v>17</v>
      </c>
      <c r="E926" s="1">
        <v>345</v>
      </c>
      <c r="F926" s="1">
        <v>5.58</v>
      </c>
      <c r="G926" t="s">
        <v>29</v>
      </c>
    </row>
    <row r="927" spans="1:7">
      <c r="A927">
        <v>8086</v>
      </c>
      <c r="B927" t="s">
        <v>968</v>
      </c>
      <c r="C927" t="s">
        <v>62</v>
      </c>
      <c r="D927" t="s">
        <v>17</v>
      </c>
      <c r="E927" s="1">
        <v>345</v>
      </c>
      <c r="F927" s="1">
        <v>12.12</v>
      </c>
      <c r="G927" t="s">
        <v>29</v>
      </c>
    </row>
    <row r="928" spans="1:7">
      <c r="A928">
        <v>8087</v>
      </c>
      <c r="B928" t="s">
        <v>969</v>
      </c>
      <c r="C928" t="s">
        <v>62</v>
      </c>
      <c r="D928" t="s">
        <v>17</v>
      </c>
      <c r="E928" s="1">
        <v>345</v>
      </c>
      <c r="F928" s="1">
        <v>2.21</v>
      </c>
      <c r="G928" t="s">
        <v>29</v>
      </c>
    </row>
    <row r="929" spans="1:7">
      <c r="A929">
        <v>8088</v>
      </c>
      <c r="B929" t="s">
        <v>966</v>
      </c>
      <c r="C929" t="s">
        <v>62</v>
      </c>
      <c r="D929" t="s">
        <v>17</v>
      </c>
      <c r="E929" s="1">
        <v>345</v>
      </c>
      <c r="F929" s="1">
        <v>65.900000000000006</v>
      </c>
      <c r="G929" t="s">
        <v>29</v>
      </c>
    </row>
    <row r="930" spans="1:7">
      <c r="A930">
        <v>8089</v>
      </c>
      <c r="B930" t="s">
        <v>970</v>
      </c>
      <c r="C930" t="s">
        <v>62</v>
      </c>
      <c r="D930" t="s">
        <v>17</v>
      </c>
      <c r="E930" s="1">
        <v>345</v>
      </c>
      <c r="F930" s="1">
        <v>46.29</v>
      </c>
      <c r="G930" t="s">
        <v>29</v>
      </c>
    </row>
    <row r="931" spans="1:7">
      <c r="A931">
        <v>8090</v>
      </c>
      <c r="B931" t="s">
        <v>971</v>
      </c>
      <c r="C931" t="s">
        <v>62</v>
      </c>
      <c r="D931" t="s">
        <v>17</v>
      </c>
      <c r="E931" s="1">
        <v>345</v>
      </c>
      <c r="F931" s="1">
        <v>62.08</v>
      </c>
      <c r="G931" t="s">
        <v>29</v>
      </c>
    </row>
    <row r="932" spans="1:7">
      <c r="A932">
        <v>8091</v>
      </c>
      <c r="B932" t="s">
        <v>972</v>
      </c>
      <c r="C932" t="s">
        <v>62</v>
      </c>
      <c r="D932" t="s">
        <v>17</v>
      </c>
      <c r="E932" s="1">
        <v>345</v>
      </c>
      <c r="F932" s="1">
        <v>40</v>
      </c>
      <c r="G932" t="s">
        <v>29</v>
      </c>
    </row>
    <row r="933" spans="1:7">
      <c r="A933">
        <v>8092</v>
      </c>
      <c r="B933" t="s">
        <v>973</v>
      </c>
      <c r="C933" t="s">
        <v>62</v>
      </c>
      <c r="D933" t="s">
        <v>17</v>
      </c>
      <c r="E933" s="1">
        <v>345</v>
      </c>
      <c r="F933" s="1">
        <v>75.349999999999994</v>
      </c>
      <c r="G933" t="s">
        <v>29</v>
      </c>
    </row>
    <row r="934" spans="1:7">
      <c r="A934">
        <v>8093</v>
      </c>
      <c r="B934" t="s">
        <v>974</v>
      </c>
      <c r="C934" t="s">
        <v>62</v>
      </c>
      <c r="D934" t="s">
        <v>17</v>
      </c>
      <c r="E934" s="1">
        <v>230</v>
      </c>
      <c r="F934" s="1">
        <v>45.58</v>
      </c>
      <c r="G934" t="s">
        <v>29</v>
      </c>
    </row>
    <row r="935" spans="1:7">
      <c r="A935">
        <v>8094</v>
      </c>
      <c r="B935" t="s">
        <v>975</v>
      </c>
      <c r="C935" t="s">
        <v>62</v>
      </c>
      <c r="D935" t="s">
        <v>17</v>
      </c>
      <c r="E935" s="1">
        <v>230</v>
      </c>
      <c r="F935" s="1">
        <v>7.63</v>
      </c>
      <c r="G935" t="s">
        <v>29</v>
      </c>
    </row>
    <row r="936" spans="1:7">
      <c r="A936">
        <v>8216</v>
      </c>
      <c r="B936" t="s">
        <v>976</v>
      </c>
      <c r="C936" t="s">
        <v>915</v>
      </c>
      <c r="D936" t="s">
        <v>17</v>
      </c>
      <c r="E936" s="1">
        <v>345</v>
      </c>
      <c r="F936" s="1">
        <v>137</v>
      </c>
      <c r="G936" t="s">
        <v>29</v>
      </c>
    </row>
    <row r="937" spans="1:7">
      <c r="A937">
        <v>8217</v>
      </c>
      <c r="B937" t="s">
        <v>977</v>
      </c>
      <c r="C937" t="s">
        <v>915</v>
      </c>
      <c r="D937" t="s">
        <v>17</v>
      </c>
      <c r="E937" s="1">
        <v>345</v>
      </c>
      <c r="F937" s="1">
        <v>30</v>
      </c>
      <c r="G937" t="s">
        <v>29</v>
      </c>
    </row>
    <row r="938" spans="1:7">
      <c r="A938">
        <v>8218</v>
      </c>
      <c r="B938" t="s">
        <v>978</v>
      </c>
      <c r="C938" t="s">
        <v>915</v>
      </c>
      <c r="D938" t="s">
        <v>17</v>
      </c>
      <c r="E938" s="1">
        <v>345</v>
      </c>
      <c r="F938" s="1">
        <v>188.19</v>
      </c>
      <c r="G938" t="s">
        <v>29</v>
      </c>
    </row>
    <row r="939" spans="1:7">
      <c r="A939">
        <v>8219</v>
      </c>
      <c r="B939" t="s">
        <v>979</v>
      </c>
      <c r="C939" t="s">
        <v>915</v>
      </c>
      <c r="D939" t="s">
        <v>17</v>
      </c>
      <c r="E939" s="1">
        <v>345</v>
      </c>
      <c r="F939" s="1">
        <v>0.45</v>
      </c>
      <c r="G939" t="s">
        <v>29</v>
      </c>
    </row>
    <row r="940" spans="1:7">
      <c r="A940">
        <v>8220</v>
      </c>
      <c r="B940" t="s">
        <v>980</v>
      </c>
      <c r="C940" t="s">
        <v>915</v>
      </c>
      <c r="D940" t="s">
        <v>17</v>
      </c>
      <c r="E940" s="1">
        <v>345</v>
      </c>
      <c r="F940" s="1">
        <v>78</v>
      </c>
      <c r="G940" t="s">
        <v>29</v>
      </c>
    </row>
    <row r="941" spans="1:7">
      <c r="A941">
        <v>8221</v>
      </c>
      <c r="B941" t="s">
        <v>981</v>
      </c>
      <c r="C941" t="s">
        <v>915</v>
      </c>
      <c r="D941" t="s">
        <v>17</v>
      </c>
      <c r="E941" s="1">
        <v>345</v>
      </c>
      <c r="F941" s="1">
        <v>41</v>
      </c>
      <c r="G941" t="s">
        <v>29</v>
      </c>
    </row>
    <row r="942" spans="1:7">
      <c r="A942">
        <v>8222</v>
      </c>
      <c r="B942" t="s">
        <v>982</v>
      </c>
      <c r="C942" t="s">
        <v>915</v>
      </c>
      <c r="D942" t="s">
        <v>17</v>
      </c>
      <c r="E942" s="1">
        <v>345</v>
      </c>
      <c r="F942" s="1">
        <v>59</v>
      </c>
      <c r="G942" t="s">
        <v>29</v>
      </c>
    </row>
    <row r="943" spans="1:7">
      <c r="A943">
        <v>8223</v>
      </c>
      <c r="B943" t="s">
        <v>983</v>
      </c>
      <c r="C943" t="s">
        <v>915</v>
      </c>
      <c r="D943" t="s">
        <v>17</v>
      </c>
      <c r="E943" s="1">
        <v>345</v>
      </c>
      <c r="F943" s="1">
        <v>80</v>
      </c>
      <c r="G943" t="s">
        <v>29</v>
      </c>
    </row>
    <row r="944" spans="1:7">
      <c r="A944">
        <v>8224</v>
      </c>
      <c r="B944" t="s">
        <v>984</v>
      </c>
      <c r="C944" t="s">
        <v>20</v>
      </c>
      <c r="D944" t="s">
        <v>17</v>
      </c>
      <c r="E944" s="1">
        <v>345</v>
      </c>
      <c r="F944" s="1">
        <v>2</v>
      </c>
      <c r="G944" t="s">
        <v>29</v>
      </c>
    </row>
    <row r="945" spans="1:7">
      <c r="A945">
        <v>8225</v>
      </c>
      <c r="B945" t="s">
        <v>985</v>
      </c>
      <c r="C945" t="s">
        <v>915</v>
      </c>
      <c r="D945" t="s">
        <v>17</v>
      </c>
      <c r="E945" s="1">
        <v>345</v>
      </c>
      <c r="F945" s="1">
        <v>11</v>
      </c>
      <c r="G945" t="s">
        <v>29</v>
      </c>
    </row>
    <row r="946" spans="1:7">
      <c r="A946">
        <v>8226</v>
      </c>
      <c r="B946" t="s">
        <v>986</v>
      </c>
      <c r="C946" t="s">
        <v>915</v>
      </c>
      <c r="D946" t="s">
        <v>17</v>
      </c>
      <c r="E946" s="1">
        <v>345</v>
      </c>
      <c r="F946" s="1">
        <v>1</v>
      </c>
      <c r="G946" t="s">
        <v>29</v>
      </c>
    </row>
    <row r="947" spans="1:7">
      <c r="A947">
        <v>8228</v>
      </c>
      <c r="B947" t="s">
        <v>987</v>
      </c>
      <c r="C947" t="s">
        <v>915</v>
      </c>
      <c r="D947" t="s">
        <v>17</v>
      </c>
      <c r="E947" s="1">
        <v>345</v>
      </c>
      <c r="F947" s="1">
        <v>23</v>
      </c>
      <c r="G947" t="s">
        <v>29</v>
      </c>
    </row>
    <row r="948" spans="1:7">
      <c r="A948">
        <v>8229</v>
      </c>
      <c r="B948" t="s">
        <v>988</v>
      </c>
      <c r="C948" t="s">
        <v>915</v>
      </c>
      <c r="D948" t="s">
        <v>17</v>
      </c>
      <c r="E948" s="1">
        <v>345</v>
      </c>
      <c r="F948" s="1">
        <v>4</v>
      </c>
      <c r="G948" t="s">
        <v>29</v>
      </c>
    </row>
    <row r="949" spans="1:7">
      <c r="A949">
        <v>8230</v>
      </c>
      <c r="B949" t="s">
        <v>989</v>
      </c>
      <c r="C949" t="s">
        <v>915</v>
      </c>
      <c r="D949" t="s">
        <v>17</v>
      </c>
      <c r="E949" s="1">
        <v>345</v>
      </c>
      <c r="F949" s="1">
        <v>15</v>
      </c>
      <c r="G949" t="s">
        <v>29</v>
      </c>
    </row>
    <row r="950" spans="1:7">
      <c r="A950">
        <v>8231</v>
      </c>
      <c r="B950" t="s">
        <v>990</v>
      </c>
      <c r="C950" t="s">
        <v>915</v>
      </c>
      <c r="D950" t="s">
        <v>17</v>
      </c>
      <c r="E950" s="1">
        <v>345</v>
      </c>
      <c r="F950" s="1">
        <v>17</v>
      </c>
      <c r="G950" t="s">
        <v>29</v>
      </c>
    </row>
    <row r="951" spans="1:7">
      <c r="A951">
        <v>8232</v>
      </c>
      <c r="B951" t="s">
        <v>991</v>
      </c>
      <c r="C951" t="s">
        <v>915</v>
      </c>
      <c r="D951" t="s">
        <v>17</v>
      </c>
      <c r="E951" s="1">
        <v>345</v>
      </c>
      <c r="F951" s="1">
        <v>9</v>
      </c>
      <c r="G951" t="s">
        <v>29</v>
      </c>
    </row>
    <row r="952" spans="1:7">
      <c r="A952">
        <v>8233</v>
      </c>
      <c r="B952" t="s">
        <v>992</v>
      </c>
      <c r="C952" t="s">
        <v>915</v>
      </c>
      <c r="D952" t="s">
        <v>17</v>
      </c>
      <c r="E952" s="1">
        <v>345</v>
      </c>
      <c r="F952" s="1">
        <v>6</v>
      </c>
      <c r="G952" t="s">
        <v>29</v>
      </c>
    </row>
    <row r="953" spans="1:7">
      <c r="A953">
        <v>8234</v>
      </c>
      <c r="B953" t="s">
        <v>993</v>
      </c>
      <c r="C953" t="s">
        <v>915</v>
      </c>
      <c r="D953" t="s">
        <v>17</v>
      </c>
      <c r="E953" s="1">
        <v>345</v>
      </c>
      <c r="F953" s="1">
        <v>105</v>
      </c>
      <c r="G953" t="s">
        <v>29</v>
      </c>
    </row>
    <row r="954" spans="1:7">
      <c r="A954">
        <v>8235</v>
      </c>
      <c r="B954" t="s">
        <v>994</v>
      </c>
      <c r="C954" t="s">
        <v>915</v>
      </c>
      <c r="D954" t="s">
        <v>17</v>
      </c>
      <c r="E954" s="1">
        <v>345</v>
      </c>
      <c r="F954" s="1">
        <v>4</v>
      </c>
      <c r="G954" t="s">
        <v>29</v>
      </c>
    </row>
    <row r="955" spans="1:7">
      <c r="A955">
        <v>8236</v>
      </c>
      <c r="B955" t="s">
        <v>995</v>
      </c>
      <c r="C955" t="s">
        <v>915</v>
      </c>
      <c r="D955" t="s">
        <v>17</v>
      </c>
      <c r="E955" s="1">
        <v>345</v>
      </c>
      <c r="F955" s="1">
        <v>31</v>
      </c>
      <c r="G955" t="s">
        <v>29</v>
      </c>
    </row>
    <row r="956" spans="1:7">
      <c r="A956">
        <v>8237</v>
      </c>
      <c r="B956" t="s">
        <v>996</v>
      </c>
      <c r="C956" t="s">
        <v>915</v>
      </c>
      <c r="D956" t="s">
        <v>17</v>
      </c>
      <c r="E956" s="1">
        <v>345</v>
      </c>
      <c r="F956" s="1">
        <v>2</v>
      </c>
      <c r="G956" t="s">
        <v>29</v>
      </c>
    </row>
    <row r="957" spans="1:7">
      <c r="A957">
        <v>8238</v>
      </c>
      <c r="B957" t="s">
        <v>997</v>
      </c>
      <c r="C957" t="s">
        <v>915</v>
      </c>
      <c r="D957" t="s">
        <v>17</v>
      </c>
      <c r="E957" s="1">
        <v>345</v>
      </c>
      <c r="F957" s="1">
        <v>12</v>
      </c>
      <c r="G957" t="s">
        <v>29</v>
      </c>
    </row>
    <row r="958" spans="1:7">
      <c r="A958">
        <v>8239</v>
      </c>
      <c r="B958" t="s">
        <v>998</v>
      </c>
      <c r="C958" t="s">
        <v>915</v>
      </c>
      <c r="D958" t="s">
        <v>17</v>
      </c>
      <c r="E958" s="1">
        <v>345</v>
      </c>
      <c r="F958" s="1">
        <v>42</v>
      </c>
      <c r="G958" t="s">
        <v>29</v>
      </c>
    </row>
    <row r="959" spans="1:7">
      <c r="A959">
        <v>8240</v>
      </c>
      <c r="B959" t="s">
        <v>999</v>
      </c>
      <c r="C959" t="s">
        <v>1000</v>
      </c>
      <c r="D959" t="s">
        <v>17</v>
      </c>
      <c r="E959" s="1">
        <v>765</v>
      </c>
      <c r="F959" s="1">
        <v>36.729999999999997</v>
      </c>
      <c r="G959" t="s">
        <v>29</v>
      </c>
    </row>
    <row r="960" spans="1:7">
      <c r="A960">
        <v>8242</v>
      </c>
      <c r="B960" t="s">
        <v>1002</v>
      </c>
      <c r="C960" t="s">
        <v>1000</v>
      </c>
      <c r="D960" t="s">
        <v>17</v>
      </c>
      <c r="E960" s="1">
        <v>765</v>
      </c>
      <c r="F960" s="1">
        <v>5.3</v>
      </c>
      <c r="G960" t="s">
        <v>29</v>
      </c>
    </row>
    <row r="961" spans="1:7">
      <c r="A961">
        <v>8244</v>
      </c>
      <c r="B961" t="s">
        <v>1004</v>
      </c>
      <c r="C961" t="s">
        <v>1000</v>
      </c>
      <c r="D961" t="s">
        <v>17</v>
      </c>
      <c r="E961" s="1">
        <v>765</v>
      </c>
      <c r="F961" s="1">
        <v>0.49</v>
      </c>
      <c r="G961" t="s">
        <v>29</v>
      </c>
    </row>
    <row r="962" spans="1:7">
      <c r="A962">
        <v>8245</v>
      </c>
      <c r="B962" t="s">
        <v>1005</v>
      </c>
      <c r="C962" t="s">
        <v>1000</v>
      </c>
      <c r="D962" t="s">
        <v>17</v>
      </c>
      <c r="E962" s="1">
        <v>765</v>
      </c>
      <c r="F962" s="1">
        <v>2.62</v>
      </c>
      <c r="G962" t="s">
        <v>29</v>
      </c>
    </row>
    <row r="963" spans="1:7">
      <c r="A963">
        <v>8246</v>
      </c>
      <c r="B963" t="s">
        <v>1006</v>
      </c>
      <c r="C963" t="s">
        <v>1000</v>
      </c>
      <c r="D963" t="s">
        <v>17</v>
      </c>
      <c r="E963" s="1">
        <v>765</v>
      </c>
      <c r="F963" s="1">
        <v>78.680000000000007</v>
      </c>
      <c r="G963" t="s">
        <v>29</v>
      </c>
    </row>
    <row r="964" spans="1:7">
      <c r="A964">
        <v>8247</v>
      </c>
      <c r="B964" t="s">
        <v>1007</v>
      </c>
      <c r="C964" t="s">
        <v>1000</v>
      </c>
      <c r="D964" t="s">
        <v>17</v>
      </c>
      <c r="E964" s="1">
        <v>765</v>
      </c>
      <c r="F964" s="1">
        <v>25.99</v>
      </c>
      <c r="G964" t="s">
        <v>29</v>
      </c>
    </row>
    <row r="965" spans="1:7">
      <c r="A965">
        <v>8248</v>
      </c>
      <c r="B965" t="s">
        <v>1008</v>
      </c>
      <c r="C965" t="s">
        <v>1000</v>
      </c>
      <c r="D965" t="s">
        <v>17</v>
      </c>
      <c r="E965" s="1">
        <v>765</v>
      </c>
      <c r="F965" s="1">
        <v>6.14</v>
      </c>
      <c r="G965" t="s">
        <v>29</v>
      </c>
    </row>
    <row r="966" spans="1:7">
      <c r="A966">
        <v>8249</v>
      </c>
      <c r="B966" t="s">
        <v>1009</v>
      </c>
      <c r="C966" t="s">
        <v>52</v>
      </c>
      <c r="D966" t="s">
        <v>24</v>
      </c>
      <c r="E966" s="1">
        <v>345</v>
      </c>
      <c r="F966" s="1">
        <v>66.39</v>
      </c>
      <c r="G966" t="s">
        <v>29</v>
      </c>
    </row>
    <row r="967" spans="1:7">
      <c r="A967">
        <v>8250</v>
      </c>
      <c r="B967" t="s">
        <v>1010</v>
      </c>
      <c r="C967" t="s">
        <v>52</v>
      </c>
      <c r="D967" t="s">
        <v>24</v>
      </c>
      <c r="E967" s="1">
        <v>345</v>
      </c>
      <c r="F967" s="1">
        <v>186.14</v>
      </c>
      <c r="G967" t="s">
        <v>29</v>
      </c>
    </row>
    <row r="968" spans="1:7">
      <c r="A968">
        <v>8251</v>
      </c>
      <c r="B968" t="s">
        <v>1011</v>
      </c>
      <c r="C968" t="s">
        <v>52</v>
      </c>
      <c r="D968" t="s">
        <v>24</v>
      </c>
      <c r="E968" s="1">
        <v>345</v>
      </c>
      <c r="F968" s="1">
        <v>2.48</v>
      </c>
      <c r="G968" t="s">
        <v>29</v>
      </c>
    </row>
    <row r="969" spans="1:7">
      <c r="A969">
        <v>8252</v>
      </c>
      <c r="B969" t="s">
        <v>1012</v>
      </c>
      <c r="C969" t="s">
        <v>52</v>
      </c>
      <c r="D969" t="s">
        <v>24</v>
      </c>
      <c r="E969" s="1">
        <v>345</v>
      </c>
      <c r="F969" s="1">
        <v>103.3</v>
      </c>
      <c r="G969" t="s">
        <v>29</v>
      </c>
    </row>
    <row r="970" spans="1:7">
      <c r="A970">
        <v>8253</v>
      </c>
      <c r="B970" t="s">
        <v>1013</v>
      </c>
      <c r="C970" t="s">
        <v>52</v>
      </c>
      <c r="D970" t="s">
        <v>24</v>
      </c>
      <c r="E970" s="1">
        <v>345</v>
      </c>
      <c r="F970" s="1">
        <v>64.400000000000006</v>
      </c>
      <c r="G970" t="s">
        <v>29</v>
      </c>
    </row>
    <row r="971" spans="1:7">
      <c r="A971">
        <v>8254</v>
      </c>
      <c r="B971" t="s">
        <v>1014</v>
      </c>
      <c r="C971" t="s">
        <v>52</v>
      </c>
      <c r="D971" t="s">
        <v>24</v>
      </c>
      <c r="E971" s="1">
        <v>345</v>
      </c>
      <c r="F971" s="1">
        <v>31.5</v>
      </c>
      <c r="G971" t="s">
        <v>29</v>
      </c>
    </row>
    <row r="972" spans="1:7">
      <c r="A972">
        <v>8255</v>
      </c>
      <c r="B972" t="s">
        <v>1015</v>
      </c>
      <c r="C972" t="s">
        <v>52</v>
      </c>
      <c r="D972" t="s">
        <v>24</v>
      </c>
      <c r="E972" s="1">
        <v>345</v>
      </c>
      <c r="F972" s="1">
        <v>24.84</v>
      </c>
      <c r="G972" t="s">
        <v>29</v>
      </c>
    </row>
    <row r="973" spans="1:7">
      <c r="A973">
        <v>8256</v>
      </c>
      <c r="B973" t="s">
        <v>1016</v>
      </c>
      <c r="C973" t="s">
        <v>52</v>
      </c>
      <c r="D973" t="s">
        <v>24</v>
      </c>
      <c r="E973" s="1">
        <v>345</v>
      </c>
      <c r="F973" s="1">
        <v>30.87</v>
      </c>
      <c r="G973" t="s">
        <v>29</v>
      </c>
    </row>
    <row r="974" spans="1:7">
      <c r="A974">
        <v>8257</v>
      </c>
      <c r="B974" t="s">
        <v>1017</v>
      </c>
      <c r="C974" t="s">
        <v>52</v>
      </c>
      <c r="D974" t="s">
        <v>24</v>
      </c>
      <c r="E974" s="1">
        <v>345</v>
      </c>
      <c r="F974" s="1">
        <v>83.98</v>
      </c>
      <c r="G974" t="s">
        <v>29</v>
      </c>
    </row>
    <row r="975" spans="1:7">
      <c r="A975">
        <v>8258</v>
      </c>
      <c r="B975" t="s">
        <v>1018</v>
      </c>
      <c r="C975" t="s">
        <v>52</v>
      </c>
      <c r="D975" t="s">
        <v>24</v>
      </c>
      <c r="E975" s="1">
        <v>345</v>
      </c>
      <c r="F975" s="1">
        <v>23.22</v>
      </c>
      <c r="G975" t="s">
        <v>29</v>
      </c>
    </row>
    <row r="976" spans="1:7">
      <c r="A976">
        <v>8259</v>
      </c>
      <c r="B976" t="s">
        <v>1019</v>
      </c>
      <c r="C976" t="s">
        <v>52</v>
      </c>
      <c r="D976" t="s">
        <v>24</v>
      </c>
      <c r="E976" s="1">
        <v>345</v>
      </c>
      <c r="F976" s="1">
        <v>23.7</v>
      </c>
      <c r="G976" t="s">
        <v>29</v>
      </c>
    </row>
    <row r="977" spans="1:7">
      <c r="A977">
        <v>8260</v>
      </c>
      <c r="B977" t="s">
        <v>1020</v>
      </c>
      <c r="C977" t="s">
        <v>52</v>
      </c>
      <c r="D977" t="s">
        <v>24</v>
      </c>
      <c r="E977" s="1">
        <v>345</v>
      </c>
      <c r="F977" s="1">
        <v>37.299999999999997</v>
      </c>
      <c r="G977" t="s">
        <v>29</v>
      </c>
    </row>
    <row r="978" spans="1:7">
      <c r="A978">
        <v>8261</v>
      </c>
      <c r="B978" t="s">
        <v>1021</v>
      </c>
      <c r="C978" t="s">
        <v>52</v>
      </c>
      <c r="D978" t="s">
        <v>24</v>
      </c>
      <c r="E978" s="1">
        <v>345</v>
      </c>
      <c r="F978" s="1">
        <v>33.14</v>
      </c>
      <c r="G978" t="s">
        <v>29</v>
      </c>
    </row>
    <row r="979" spans="1:7">
      <c r="A979">
        <v>8263</v>
      </c>
      <c r="B979" t="s">
        <v>1022</v>
      </c>
      <c r="C979" t="s">
        <v>52</v>
      </c>
      <c r="D979" t="s">
        <v>24</v>
      </c>
      <c r="E979" s="1">
        <v>345</v>
      </c>
      <c r="F979" s="1">
        <v>3.35</v>
      </c>
      <c r="G979" t="s">
        <v>29</v>
      </c>
    </row>
    <row r="980" spans="1:7">
      <c r="A980">
        <v>8264</v>
      </c>
      <c r="B980" t="s">
        <v>1023</v>
      </c>
      <c r="C980" t="s">
        <v>52</v>
      </c>
      <c r="D980" t="s">
        <v>24</v>
      </c>
      <c r="E980" s="1">
        <v>345</v>
      </c>
      <c r="F980" s="1">
        <v>49.84</v>
      </c>
      <c r="G980" t="s">
        <v>29</v>
      </c>
    </row>
    <row r="981" spans="1:7">
      <c r="A981">
        <v>8265</v>
      </c>
      <c r="B981" t="s">
        <v>1024</v>
      </c>
      <c r="C981" t="s">
        <v>52</v>
      </c>
      <c r="D981" t="s">
        <v>24</v>
      </c>
      <c r="E981" s="1">
        <v>345</v>
      </c>
      <c r="F981" s="1">
        <v>21.94</v>
      </c>
      <c r="G981" t="s">
        <v>29</v>
      </c>
    </row>
    <row r="982" spans="1:7">
      <c r="A982">
        <v>8266</v>
      </c>
      <c r="B982" t="s">
        <v>1025</v>
      </c>
      <c r="C982" t="s">
        <v>20</v>
      </c>
      <c r="D982" t="s">
        <v>24</v>
      </c>
      <c r="E982" s="1">
        <v>345</v>
      </c>
      <c r="F982" s="1">
        <v>12.7</v>
      </c>
      <c r="G982" t="s">
        <v>29</v>
      </c>
    </row>
    <row r="983" spans="1:7">
      <c r="A983">
        <v>8267</v>
      </c>
      <c r="B983" t="s">
        <v>1026</v>
      </c>
      <c r="C983" t="s">
        <v>52</v>
      </c>
      <c r="D983" t="s">
        <v>24</v>
      </c>
      <c r="E983" s="1">
        <v>345</v>
      </c>
      <c r="F983" s="1">
        <v>17</v>
      </c>
      <c r="G983" t="s">
        <v>29</v>
      </c>
    </row>
    <row r="984" spans="1:7">
      <c r="A984">
        <v>8268</v>
      </c>
      <c r="B984" t="s">
        <v>1027</v>
      </c>
      <c r="C984" t="s">
        <v>62</v>
      </c>
      <c r="D984" t="s">
        <v>17</v>
      </c>
      <c r="E984" s="1">
        <v>765</v>
      </c>
      <c r="F984" s="1">
        <v>52.03</v>
      </c>
      <c r="G984" t="s">
        <v>29</v>
      </c>
    </row>
    <row r="985" spans="1:7">
      <c r="A985">
        <v>8269</v>
      </c>
      <c r="B985" t="s">
        <v>1028</v>
      </c>
      <c r="C985" t="s">
        <v>62</v>
      </c>
      <c r="D985" t="s">
        <v>17</v>
      </c>
      <c r="E985" s="1">
        <v>765</v>
      </c>
      <c r="F985" s="1">
        <v>48.87</v>
      </c>
      <c r="G985" t="s">
        <v>29</v>
      </c>
    </row>
    <row r="986" spans="1:7">
      <c r="A986">
        <v>8270</v>
      </c>
      <c r="B986" t="s">
        <v>1029</v>
      </c>
      <c r="C986" t="s">
        <v>62</v>
      </c>
      <c r="D986" t="s">
        <v>17</v>
      </c>
      <c r="E986" s="1">
        <v>765</v>
      </c>
      <c r="F986" s="1">
        <v>65.16</v>
      </c>
      <c r="G986" t="s">
        <v>29</v>
      </c>
    </row>
    <row r="987" spans="1:7">
      <c r="A987">
        <v>8271</v>
      </c>
      <c r="B987" t="s">
        <v>1030</v>
      </c>
      <c r="C987" t="s">
        <v>62</v>
      </c>
      <c r="D987" t="s">
        <v>17</v>
      </c>
      <c r="E987" s="1">
        <v>765</v>
      </c>
      <c r="F987" s="1">
        <v>56.65</v>
      </c>
      <c r="G987" t="s">
        <v>29</v>
      </c>
    </row>
    <row r="988" spans="1:7">
      <c r="A988">
        <v>8272</v>
      </c>
      <c r="B988" t="s">
        <v>1031</v>
      </c>
      <c r="C988" t="s">
        <v>62</v>
      </c>
      <c r="D988" t="s">
        <v>17</v>
      </c>
      <c r="E988" s="1">
        <v>765</v>
      </c>
      <c r="F988" s="1">
        <v>73.48</v>
      </c>
      <c r="G988" t="s">
        <v>29</v>
      </c>
    </row>
    <row r="989" spans="1:7">
      <c r="A989">
        <v>8275</v>
      </c>
      <c r="B989" t="s">
        <v>1033</v>
      </c>
      <c r="C989" t="s">
        <v>62</v>
      </c>
      <c r="D989" t="s">
        <v>17</v>
      </c>
      <c r="E989" s="1">
        <v>500</v>
      </c>
      <c r="F989" s="1">
        <v>25.68</v>
      </c>
      <c r="G989" t="s">
        <v>29</v>
      </c>
    </row>
    <row r="990" spans="1:7">
      <c r="A990">
        <v>8276</v>
      </c>
      <c r="B990" t="s">
        <v>1034</v>
      </c>
      <c r="C990" t="s">
        <v>62</v>
      </c>
      <c r="D990" t="s">
        <v>17</v>
      </c>
      <c r="E990" s="1">
        <v>765</v>
      </c>
      <c r="F990" s="1">
        <v>26.7</v>
      </c>
      <c r="G990" t="s">
        <v>29</v>
      </c>
    </row>
    <row r="991" spans="1:7">
      <c r="A991">
        <v>8277</v>
      </c>
      <c r="B991" t="s">
        <v>1035</v>
      </c>
      <c r="C991" t="s">
        <v>62</v>
      </c>
      <c r="D991" t="s">
        <v>17</v>
      </c>
      <c r="E991" s="1">
        <v>765</v>
      </c>
      <c r="F991" s="1">
        <v>8.2899999999999991</v>
      </c>
      <c r="G991" t="s">
        <v>29</v>
      </c>
    </row>
    <row r="992" spans="1:7">
      <c r="A992">
        <v>8279</v>
      </c>
      <c r="B992" t="s">
        <v>1037</v>
      </c>
      <c r="C992" t="s">
        <v>62</v>
      </c>
      <c r="D992" t="s">
        <v>17</v>
      </c>
      <c r="E992" s="1">
        <v>765</v>
      </c>
      <c r="F992" s="1">
        <v>15.2</v>
      </c>
      <c r="G992" t="s">
        <v>29</v>
      </c>
    </row>
    <row r="993" spans="1:7">
      <c r="A993">
        <v>8280</v>
      </c>
      <c r="B993" t="s">
        <v>1038</v>
      </c>
      <c r="C993" t="s">
        <v>62</v>
      </c>
      <c r="D993" t="s">
        <v>17</v>
      </c>
      <c r="E993" s="1">
        <v>765</v>
      </c>
      <c r="F993" s="1">
        <v>33.86</v>
      </c>
      <c r="G993" t="s">
        <v>29</v>
      </c>
    </row>
    <row r="994" spans="1:7">
      <c r="A994">
        <v>8281</v>
      </c>
      <c r="B994" t="s">
        <v>1039</v>
      </c>
      <c r="C994" t="s">
        <v>62</v>
      </c>
      <c r="D994" t="s">
        <v>17</v>
      </c>
      <c r="E994" s="1">
        <v>765</v>
      </c>
      <c r="F994" s="1">
        <v>58.08</v>
      </c>
      <c r="G994" t="s">
        <v>29</v>
      </c>
    </row>
    <row r="995" spans="1:7">
      <c r="A995">
        <v>8282</v>
      </c>
      <c r="B995" t="s">
        <v>1040</v>
      </c>
      <c r="C995" t="s">
        <v>62</v>
      </c>
      <c r="D995" t="s">
        <v>17</v>
      </c>
      <c r="E995" s="1">
        <v>765</v>
      </c>
      <c r="F995" s="1">
        <v>41.56</v>
      </c>
      <c r="G995" t="s">
        <v>29</v>
      </c>
    </row>
    <row r="996" spans="1:7">
      <c r="A996">
        <v>8283</v>
      </c>
      <c r="B996" t="s">
        <v>1041</v>
      </c>
      <c r="C996" t="s">
        <v>62</v>
      </c>
      <c r="D996" t="s">
        <v>17</v>
      </c>
      <c r="E996" s="1">
        <v>765</v>
      </c>
      <c r="F996" s="1">
        <v>46.58</v>
      </c>
      <c r="G996" t="s">
        <v>29</v>
      </c>
    </row>
    <row r="997" spans="1:7">
      <c r="A997">
        <v>8288</v>
      </c>
      <c r="B997" t="s">
        <v>1042</v>
      </c>
      <c r="C997" t="s">
        <v>1043</v>
      </c>
      <c r="D997" t="s">
        <v>121</v>
      </c>
      <c r="E997" s="1">
        <v>345</v>
      </c>
      <c r="F997" s="1">
        <v>14.54</v>
      </c>
      <c r="G997" t="s">
        <v>29</v>
      </c>
    </row>
    <row r="998" spans="1:7">
      <c r="A998">
        <v>8289</v>
      </c>
      <c r="B998" t="s">
        <v>1044</v>
      </c>
      <c r="C998" t="s">
        <v>1043</v>
      </c>
      <c r="D998" t="s">
        <v>121</v>
      </c>
      <c r="E998" s="1">
        <v>345</v>
      </c>
      <c r="F998" s="1">
        <v>14.52</v>
      </c>
      <c r="G998" t="s">
        <v>29</v>
      </c>
    </row>
    <row r="999" spans="1:7">
      <c r="A999">
        <v>8290</v>
      </c>
      <c r="B999" t="s">
        <v>1045</v>
      </c>
      <c r="C999" t="s">
        <v>1043</v>
      </c>
      <c r="D999" t="s">
        <v>121</v>
      </c>
      <c r="E999" s="1">
        <v>345</v>
      </c>
      <c r="F999" s="1">
        <v>12.35</v>
      </c>
      <c r="G999" t="s">
        <v>29</v>
      </c>
    </row>
    <row r="1000" spans="1:7">
      <c r="A1000">
        <v>8291</v>
      </c>
      <c r="B1000" t="s">
        <v>1046</v>
      </c>
      <c r="C1000" t="s">
        <v>1043</v>
      </c>
      <c r="D1000" t="s">
        <v>121</v>
      </c>
      <c r="E1000" s="1">
        <v>345</v>
      </c>
      <c r="F1000" s="1">
        <v>19.34</v>
      </c>
      <c r="G1000" t="s">
        <v>29</v>
      </c>
    </row>
    <row r="1001" spans="1:7">
      <c r="A1001">
        <v>8292</v>
      </c>
      <c r="B1001" t="s">
        <v>1047</v>
      </c>
      <c r="C1001" t="s">
        <v>1043</v>
      </c>
      <c r="D1001" t="s">
        <v>121</v>
      </c>
      <c r="E1001" s="1">
        <v>345</v>
      </c>
      <c r="F1001" s="1">
        <v>13.43</v>
      </c>
      <c r="G1001" t="s">
        <v>29</v>
      </c>
    </row>
    <row r="1002" spans="1:7">
      <c r="A1002">
        <v>8293</v>
      </c>
      <c r="B1002" t="s">
        <v>1048</v>
      </c>
      <c r="C1002" t="s">
        <v>1043</v>
      </c>
      <c r="D1002" t="s">
        <v>121</v>
      </c>
      <c r="E1002" s="1">
        <v>345</v>
      </c>
      <c r="F1002" s="1">
        <v>14.12</v>
      </c>
      <c r="G1002" t="s">
        <v>29</v>
      </c>
    </row>
    <row r="1003" spans="1:7">
      <c r="A1003">
        <v>8294</v>
      </c>
      <c r="B1003" t="s">
        <v>1049</v>
      </c>
      <c r="C1003" t="s">
        <v>1043</v>
      </c>
      <c r="D1003" t="s">
        <v>121</v>
      </c>
      <c r="E1003" s="1">
        <v>345</v>
      </c>
      <c r="F1003" s="1">
        <v>27.96</v>
      </c>
      <c r="G1003" t="s">
        <v>29</v>
      </c>
    </row>
    <row r="1004" spans="1:7">
      <c r="A1004">
        <v>8295</v>
      </c>
      <c r="B1004" t="s">
        <v>1050</v>
      </c>
      <c r="C1004" t="s">
        <v>1043</v>
      </c>
      <c r="D1004" t="s">
        <v>121</v>
      </c>
      <c r="E1004" s="1">
        <v>345</v>
      </c>
      <c r="F1004" s="1">
        <v>12.04</v>
      </c>
      <c r="G1004" t="s">
        <v>29</v>
      </c>
    </row>
    <row r="1005" spans="1:7">
      <c r="A1005">
        <v>8296</v>
      </c>
      <c r="B1005" t="s">
        <v>1051</v>
      </c>
      <c r="C1005" t="s">
        <v>1043</v>
      </c>
      <c r="D1005" t="s">
        <v>121</v>
      </c>
      <c r="E1005" s="1">
        <v>345</v>
      </c>
      <c r="F1005" s="1">
        <v>31.36</v>
      </c>
      <c r="G1005" t="s">
        <v>29</v>
      </c>
    </row>
    <row r="1006" spans="1:7">
      <c r="A1006">
        <v>8297</v>
      </c>
      <c r="B1006" t="s">
        <v>1052</v>
      </c>
      <c r="C1006" t="s">
        <v>1043</v>
      </c>
      <c r="D1006" t="s">
        <v>121</v>
      </c>
      <c r="E1006" s="1">
        <v>345</v>
      </c>
      <c r="F1006" s="1">
        <v>6.89</v>
      </c>
      <c r="G1006" t="s">
        <v>29</v>
      </c>
    </row>
    <row r="1007" spans="1:7">
      <c r="A1007">
        <v>8298</v>
      </c>
      <c r="B1007" t="s">
        <v>1053</v>
      </c>
      <c r="C1007" t="s">
        <v>1043</v>
      </c>
      <c r="D1007" t="s">
        <v>121</v>
      </c>
      <c r="E1007" s="1">
        <v>345</v>
      </c>
      <c r="F1007" s="1">
        <v>2.48</v>
      </c>
      <c r="G1007" t="s">
        <v>29</v>
      </c>
    </row>
    <row r="1008" spans="1:7">
      <c r="A1008">
        <v>8299</v>
      </c>
      <c r="B1008" t="s">
        <v>1054</v>
      </c>
      <c r="C1008" t="s">
        <v>1043</v>
      </c>
      <c r="D1008" t="s">
        <v>121</v>
      </c>
      <c r="E1008" s="1">
        <v>345</v>
      </c>
      <c r="F1008" s="1">
        <v>2.48</v>
      </c>
      <c r="G1008" t="s">
        <v>29</v>
      </c>
    </row>
    <row r="1009" spans="1:7">
      <c r="A1009">
        <v>8386</v>
      </c>
      <c r="B1009" t="s">
        <v>1055</v>
      </c>
      <c r="C1009" t="s">
        <v>10</v>
      </c>
      <c r="D1009" t="s">
        <v>11</v>
      </c>
      <c r="E1009" s="1">
        <v>230</v>
      </c>
      <c r="F1009" s="1">
        <v>7.49</v>
      </c>
      <c r="G1009" t="s">
        <v>29</v>
      </c>
    </row>
    <row r="1010" spans="1:7">
      <c r="A1010">
        <v>8387</v>
      </c>
      <c r="B1010" t="s">
        <v>1056</v>
      </c>
      <c r="C1010" t="s">
        <v>10</v>
      </c>
      <c r="D1010" t="s">
        <v>11</v>
      </c>
      <c r="E1010" s="1">
        <v>230</v>
      </c>
      <c r="F1010" s="1">
        <v>7.97</v>
      </c>
      <c r="G1010" t="s">
        <v>29</v>
      </c>
    </row>
    <row r="1011" spans="1:7">
      <c r="A1011">
        <v>8388</v>
      </c>
      <c r="B1011" t="s">
        <v>1057</v>
      </c>
      <c r="C1011" t="s">
        <v>10</v>
      </c>
      <c r="D1011" t="s">
        <v>11</v>
      </c>
      <c r="E1011" s="1">
        <v>230</v>
      </c>
      <c r="F1011" s="1">
        <v>4.03</v>
      </c>
      <c r="G1011" t="s">
        <v>29</v>
      </c>
    </row>
    <row r="1012" spans="1:7">
      <c r="A1012">
        <v>8390</v>
      </c>
      <c r="B1012" t="s">
        <v>1059</v>
      </c>
      <c r="C1012" t="s">
        <v>10</v>
      </c>
      <c r="D1012" t="s">
        <v>11</v>
      </c>
      <c r="E1012" s="1">
        <v>230</v>
      </c>
      <c r="F1012" s="1">
        <v>10.79</v>
      </c>
      <c r="G1012" t="s">
        <v>29</v>
      </c>
    </row>
    <row r="1013" spans="1:7">
      <c r="A1013">
        <v>8391</v>
      </c>
      <c r="B1013" t="s">
        <v>1060</v>
      </c>
      <c r="C1013" t="s">
        <v>10</v>
      </c>
      <c r="D1013" t="s">
        <v>11</v>
      </c>
      <c r="E1013" s="1">
        <v>230</v>
      </c>
      <c r="F1013" s="1">
        <v>12.23</v>
      </c>
      <c r="G1013" t="s">
        <v>29</v>
      </c>
    </row>
    <row r="1014" spans="1:7">
      <c r="A1014">
        <v>8392</v>
      </c>
      <c r="B1014" t="s">
        <v>1061</v>
      </c>
      <c r="C1014" t="s">
        <v>10</v>
      </c>
      <c r="D1014" t="s">
        <v>11</v>
      </c>
      <c r="E1014" s="1">
        <v>230</v>
      </c>
      <c r="F1014" s="1">
        <v>4.72</v>
      </c>
      <c r="G1014" t="s">
        <v>29</v>
      </c>
    </row>
    <row r="1015" spans="1:7">
      <c r="A1015">
        <v>8393</v>
      </c>
      <c r="B1015" t="s">
        <v>1062</v>
      </c>
      <c r="C1015" t="s">
        <v>10</v>
      </c>
      <c r="D1015" t="s">
        <v>11</v>
      </c>
      <c r="E1015" s="1">
        <v>230</v>
      </c>
      <c r="F1015" s="1">
        <v>14.4</v>
      </c>
      <c r="G1015" t="s">
        <v>29</v>
      </c>
    </row>
    <row r="1016" spans="1:7">
      <c r="A1016">
        <v>8394</v>
      </c>
      <c r="B1016" t="s">
        <v>1063</v>
      </c>
      <c r="C1016" t="s">
        <v>10</v>
      </c>
      <c r="D1016" t="s">
        <v>11</v>
      </c>
      <c r="E1016" s="1">
        <v>230</v>
      </c>
      <c r="F1016" s="1">
        <v>18.8</v>
      </c>
      <c r="G1016" t="s">
        <v>29</v>
      </c>
    </row>
    <row r="1017" spans="1:7">
      <c r="A1017">
        <v>8395</v>
      </c>
      <c r="B1017" t="s">
        <v>1064</v>
      </c>
      <c r="C1017" t="s">
        <v>10</v>
      </c>
      <c r="D1017" t="s">
        <v>11</v>
      </c>
      <c r="E1017" s="1">
        <v>230</v>
      </c>
      <c r="F1017" s="1">
        <v>2.9</v>
      </c>
      <c r="G1017" t="s">
        <v>29</v>
      </c>
    </row>
    <row r="1018" spans="1:7">
      <c r="A1018">
        <v>8396</v>
      </c>
      <c r="B1018" t="s">
        <v>1065</v>
      </c>
      <c r="C1018" t="s">
        <v>10</v>
      </c>
      <c r="D1018" t="s">
        <v>11</v>
      </c>
      <c r="E1018" s="1">
        <v>230</v>
      </c>
      <c r="F1018" s="1">
        <v>11.17</v>
      </c>
      <c r="G1018" t="s">
        <v>29</v>
      </c>
    </row>
    <row r="1019" spans="1:7">
      <c r="A1019">
        <v>8397</v>
      </c>
      <c r="B1019" t="s">
        <v>1066</v>
      </c>
      <c r="C1019" t="s">
        <v>10</v>
      </c>
      <c r="D1019" t="s">
        <v>11</v>
      </c>
      <c r="E1019" s="1">
        <v>230</v>
      </c>
      <c r="F1019" s="1">
        <v>42.97</v>
      </c>
      <c r="G1019" t="s">
        <v>29</v>
      </c>
    </row>
    <row r="1020" spans="1:7">
      <c r="A1020">
        <v>8398</v>
      </c>
      <c r="B1020" t="s">
        <v>1067</v>
      </c>
      <c r="C1020" t="s">
        <v>10</v>
      </c>
      <c r="D1020" t="s">
        <v>11</v>
      </c>
      <c r="E1020" s="1">
        <v>230</v>
      </c>
      <c r="F1020" s="1">
        <v>8.6199999999999992</v>
      </c>
      <c r="G1020" t="s">
        <v>29</v>
      </c>
    </row>
    <row r="1021" spans="1:7">
      <c r="A1021">
        <v>8399</v>
      </c>
      <c r="B1021" t="s">
        <v>1068</v>
      </c>
      <c r="C1021" t="s">
        <v>10</v>
      </c>
      <c r="D1021" t="s">
        <v>11</v>
      </c>
      <c r="E1021" s="1">
        <v>230</v>
      </c>
      <c r="F1021" s="1">
        <v>37.61</v>
      </c>
      <c r="G1021" t="s">
        <v>29</v>
      </c>
    </row>
    <row r="1022" spans="1:7">
      <c r="A1022">
        <v>8400</v>
      </c>
      <c r="B1022" t="s">
        <v>1069</v>
      </c>
      <c r="C1022" t="s">
        <v>10</v>
      </c>
      <c r="D1022" t="s">
        <v>11</v>
      </c>
      <c r="E1022" s="1">
        <v>230</v>
      </c>
      <c r="F1022" s="1">
        <v>21.02</v>
      </c>
      <c r="G1022" t="s">
        <v>29</v>
      </c>
    </row>
    <row r="1023" spans="1:7">
      <c r="A1023">
        <v>8401</v>
      </c>
      <c r="B1023" t="s">
        <v>1070</v>
      </c>
      <c r="C1023" t="s">
        <v>10</v>
      </c>
      <c r="D1023" t="s">
        <v>11</v>
      </c>
      <c r="E1023" s="1">
        <v>230</v>
      </c>
      <c r="F1023" s="1">
        <v>5.74</v>
      </c>
      <c r="G1023" t="s">
        <v>29</v>
      </c>
    </row>
    <row r="1024" spans="1:7">
      <c r="A1024">
        <v>8402</v>
      </c>
      <c r="B1024" t="s">
        <v>1071</v>
      </c>
      <c r="C1024" t="s">
        <v>10</v>
      </c>
      <c r="D1024" t="s">
        <v>11</v>
      </c>
      <c r="E1024" s="1">
        <v>230</v>
      </c>
      <c r="F1024" s="1">
        <v>21.32</v>
      </c>
      <c r="G1024" t="s">
        <v>29</v>
      </c>
    </row>
    <row r="1025" spans="1:7">
      <c r="A1025">
        <v>8403</v>
      </c>
      <c r="B1025" t="s">
        <v>1072</v>
      </c>
      <c r="C1025" t="s">
        <v>10</v>
      </c>
      <c r="D1025" t="s">
        <v>11</v>
      </c>
      <c r="E1025" s="1">
        <v>230</v>
      </c>
      <c r="F1025" s="1">
        <v>21.65</v>
      </c>
      <c r="G1025" t="s">
        <v>29</v>
      </c>
    </row>
    <row r="1026" spans="1:7">
      <c r="A1026">
        <v>8404</v>
      </c>
      <c r="B1026" t="s">
        <v>1073</v>
      </c>
      <c r="C1026" t="s">
        <v>10</v>
      </c>
      <c r="D1026" t="s">
        <v>11</v>
      </c>
      <c r="E1026" s="1">
        <v>230</v>
      </c>
      <c r="F1026" s="1">
        <v>21.29</v>
      </c>
      <c r="G1026" t="s">
        <v>29</v>
      </c>
    </row>
    <row r="1027" spans="1:7">
      <c r="A1027">
        <v>8405</v>
      </c>
      <c r="B1027" t="s">
        <v>1074</v>
      </c>
      <c r="C1027" t="s">
        <v>10</v>
      </c>
      <c r="D1027" t="s">
        <v>11</v>
      </c>
      <c r="E1027" s="1">
        <v>230</v>
      </c>
      <c r="F1027" s="1">
        <v>14.11</v>
      </c>
      <c r="G1027" t="s">
        <v>29</v>
      </c>
    </row>
    <row r="1028" spans="1:7">
      <c r="A1028">
        <v>8406</v>
      </c>
      <c r="B1028" t="s">
        <v>1075</v>
      </c>
      <c r="C1028" t="s">
        <v>10</v>
      </c>
      <c r="D1028" t="s">
        <v>11</v>
      </c>
      <c r="E1028" s="1">
        <v>230</v>
      </c>
      <c r="F1028" s="1">
        <v>5.93</v>
      </c>
      <c r="G1028" t="s">
        <v>29</v>
      </c>
    </row>
    <row r="1029" spans="1:7">
      <c r="A1029">
        <v>8407</v>
      </c>
      <c r="B1029" t="s">
        <v>1076</v>
      </c>
      <c r="C1029" t="s">
        <v>10</v>
      </c>
      <c r="D1029" t="s">
        <v>11</v>
      </c>
      <c r="E1029" s="1">
        <v>230</v>
      </c>
      <c r="F1029" s="1">
        <v>10.25</v>
      </c>
      <c r="G1029" t="s">
        <v>29</v>
      </c>
    </row>
    <row r="1030" spans="1:7">
      <c r="A1030">
        <v>8408</v>
      </c>
      <c r="B1030" t="s">
        <v>1077</v>
      </c>
      <c r="C1030" t="s">
        <v>10</v>
      </c>
      <c r="D1030" t="s">
        <v>11</v>
      </c>
      <c r="E1030" s="1">
        <v>230</v>
      </c>
      <c r="F1030" s="1">
        <v>44.1</v>
      </c>
      <c r="G1030" t="s">
        <v>29</v>
      </c>
    </row>
    <row r="1031" spans="1:7">
      <c r="A1031">
        <v>8409</v>
      </c>
      <c r="B1031" t="s">
        <v>1078</v>
      </c>
      <c r="C1031" t="s">
        <v>10</v>
      </c>
      <c r="D1031" t="s">
        <v>11</v>
      </c>
      <c r="E1031" s="1">
        <v>230</v>
      </c>
      <c r="F1031" s="1">
        <v>41.27</v>
      </c>
      <c r="G1031" t="s">
        <v>29</v>
      </c>
    </row>
    <row r="1032" spans="1:7">
      <c r="A1032">
        <v>8410</v>
      </c>
      <c r="B1032" t="s">
        <v>1079</v>
      </c>
      <c r="C1032" t="s">
        <v>10</v>
      </c>
      <c r="D1032" t="s">
        <v>11</v>
      </c>
      <c r="E1032" s="1">
        <v>230</v>
      </c>
      <c r="F1032" s="1">
        <v>37.74</v>
      </c>
      <c r="G1032" t="s">
        <v>29</v>
      </c>
    </row>
    <row r="1033" spans="1:7">
      <c r="A1033">
        <v>8411</v>
      </c>
      <c r="B1033" t="s">
        <v>1080</v>
      </c>
      <c r="C1033" t="s">
        <v>10</v>
      </c>
      <c r="D1033" t="s">
        <v>11</v>
      </c>
      <c r="E1033" s="1">
        <v>230</v>
      </c>
      <c r="F1033" s="1">
        <v>13.25</v>
      </c>
      <c r="G1033" t="s">
        <v>29</v>
      </c>
    </row>
    <row r="1034" spans="1:7">
      <c r="A1034">
        <v>8412</v>
      </c>
      <c r="B1034" t="s">
        <v>1081</v>
      </c>
      <c r="C1034" t="s">
        <v>10</v>
      </c>
      <c r="D1034" t="s">
        <v>11</v>
      </c>
      <c r="E1034" s="1">
        <v>230</v>
      </c>
      <c r="F1034" s="1">
        <v>44.85</v>
      </c>
      <c r="G1034" t="s">
        <v>29</v>
      </c>
    </row>
    <row r="1035" spans="1:7">
      <c r="A1035">
        <v>8413</v>
      </c>
      <c r="B1035" t="s">
        <v>1082</v>
      </c>
      <c r="C1035" t="s">
        <v>10</v>
      </c>
      <c r="D1035" t="s">
        <v>11</v>
      </c>
      <c r="E1035" s="1">
        <v>230</v>
      </c>
      <c r="F1035" s="1">
        <v>8.5399999999999991</v>
      </c>
      <c r="G1035" t="s">
        <v>29</v>
      </c>
    </row>
    <row r="1036" spans="1:7">
      <c r="A1036">
        <v>8414</v>
      </c>
      <c r="B1036" t="s">
        <v>1083</v>
      </c>
      <c r="C1036" t="s">
        <v>10</v>
      </c>
      <c r="D1036" t="s">
        <v>11</v>
      </c>
      <c r="E1036" s="1">
        <v>230</v>
      </c>
      <c r="F1036" s="1">
        <v>0.17</v>
      </c>
      <c r="G1036" t="s">
        <v>29</v>
      </c>
    </row>
    <row r="1037" spans="1:7">
      <c r="A1037">
        <v>8415</v>
      </c>
      <c r="B1037" t="s">
        <v>1084</v>
      </c>
      <c r="C1037" t="s">
        <v>10</v>
      </c>
      <c r="D1037" t="s">
        <v>11</v>
      </c>
      <c r="E1037" s="1">
        <v>230</v>
      </c>
      <c r="F1037" s="1">
        <v>22.67</v>
      </c>
      <c r="G1037" t="s">
        <v>29</v>
      </c>
    </row>
    <row r="1038" spans="1:7">
      <c r="A1038">
        <v>8416</v>
      </c>
      <c r="B1038" t="s">
        <v>1085</v>
      </c>
      <c r="C1038" t="s">
        <v>10</v>
      </c>
      <c r="D1038" t="s">
        <v>11</v>
      </c>
      <c r="E1038" s="1">
        <v>230</v>
      </c>
      <c r="F1038" s="1">
        <v>0.22</v>
      </c>
      <c r="G1038" t="s">
        <v>29</v>
      </c>
    </row>
    <row r="1039" spans="1:7">
      <c r="A1039">
        <v>8417</v>
      </c>
      <c r="B1039" t="s">
        <v>1086</v>
      </c>
      <c r="C1039" t="s">
        <v>10</v>
      </c>
      <c r="D1039" t="s">
        <v>11</v>
      </c>
      <c r="E1039" s="1">
        <v>230</v>
      </c>
      <c r="F1039" s="1">
        <v>55.46</v>
      </c>
      <c r="G1039" t="s">
        <v>29</v>
      </c>
    </row>
    <row r="1040" spans="1:7">
      <c r="A1040">
        <v>8418</v>
      </c>
      <c r="B1040" t="s">
        <v>1087</v>
      </c>
      <c r="C1040" t="s">
        <v>10</v>
      </c>
      <c r="D1040" t="s">
        <v>11</v>
      </c>
      <c r="E1040" s="1">
        <v>230</v>
      </c>
      <c r="F1040" s="1">
        <v>4.04</v>
      </c>
      <c r="G1040" t="s">
        <v>29</v>
      </c>
    </row>
    <row r="1041" spans="1:7">
      <c r="A1041">
        <v>8419</v>
      </c>
      <c r="B1041" t="s">
        <v>1088</v>
      </c>
      <c r="C1041" t="s">
        <v>10</v>
      </c>
      <c r="D1041" t="s">
        <v>11</v>
      </c>
      <c r="E1041" s="1">
        <v>230</v>
      </c>
      <c r="F1041" s="1">
        <v>21.99</v>
      </c>
      <c r="G1041" t="s">
        <v>29</v>
      </c>
    </row>
    <row r="1042" spans="1:7">
      <c r="A1042">
        <v>8420</v>
      </c>
      <c r="B1042" t="s">
        <v>1089</v>
      </c>
      <c r="C1042" t="s">
        <v>10</v>
      </c>
      <c r="D1042" t="s">
        <v>11</v>
      </c>
      <c r="E1042" s="1">
        <v>230</v>
      </c>
      <c r="F1042" s="1">
        <v>28.55</v>
      </c>
      <c r="G1042" t="s">
        <v>29</v>
      </c>
    </row>
    <row r="1043" spans="1:7">
      <c r="A1043">
        <v>8421</v>
      </c>
      <c r="B1043" t="s">
        <v>1090</v>
      </c>
      <c r="C1043" t="s">
        <v>10</v>
      </c>
      <c r="D1043" t="s">
        <v>11</v>
      </c>
      <c r="E1043" s="1">
        <v>230</v>
      </c>
      <c r="F1043" s="1">
        <v>4.0599999999999996</v>
      </c>
      <c r="G1043" t="s">
        <v>29</v>
      </c>
    </row>
    <row r="1044" spans="1:7">
      <c r="A1044">
        <v>8422</v>
      </c>
      <c r="B1044" t="s">
        <v>1091</v>
      </c>
      <c r="C1044" t="s">
        <v>10</v>
      </c>
      <c r="D1044" t="s">
        <v>11</v>
      </c>
      <c r="E1044" s="1">
        <v>230</v>
      </c>
      <c r="F1044" s="1">
        <v>6.22</v>
      </c>
      <c r="G1044" t="s">
        <v>29</v>
      </c>
    </row>
    <row r="1045" spans="1:7">
      <c r="A1045">
        <v>8423</v>
      </c>
      <c r="B1045" t="s">
        <v>1092</v>
      </c>
      <c r="C1045" t="s">
        <v>10</v>
      </c>
      <c r="D1045" t="s">
        <v>11</v>
      </c>
      <c r="E1045" s="1">
        <v>230</v>
      </c>
      <c r="F1045" s="1">
        <v>3.09</v>
      </c>
      <c r="G1045" t="s">
        <v>29</v>
      </c>
    </row>
    <row r="1046" spans="1:7">
      <c r="A1046">
        <v>8424</v>
      </c>
      <c r="B1046" t="s">
        <v>1093</v>
      </c>
      <c r="C1046" t="s">
        <v>10</v>
      </c>
      <c r="D1046" t="s">
        <v>11</v>
      </c>
      <c r="E1046" s="1">
        <v>230</v>
      </c>
      <c r="F1046" s="1">
        <v>12.32</v>
      </c>
      <c r="G1046" t="s">
        <v>29</v>
      </c>
    </row>
    <row r="1047" spans="1:7">
      <c r="A1047">
        <v>8425</v>
      </c>
      <c r="B1047" t="s">
        <v>1094</v>
      </c>
      <c r="C1047" t="s">
        <v>10</v>
      </c>
      <c r="D1047" t="s">
        <v>11</v>
      </c>
      <c r="E1047" s="1">
        <v>230</v>
      </c>
      <c r="F1047" s="1">
        <v>8.8699999999999992</v>
      </c>
      <c r="G1047" t="s">
        <v>29</v>
      </c>
    </row>
    <row r="1048" spans="1:7">
      <c r="A1048">
        <v>8426</v>
      </c>
      <c r="B1048" t="s">
        <v>1095</v>
      </c>
      <c r="C1048" t="s">
        <v>10</v>
      </c>
      <c r="D1048" t="s">
        <v>11</v>
      </c>
      <c r="E1048" s="1">
        <v>230</v>
      </c>
      <c r="F1048" s="1">
        <v>5.1100000000000003</v>
      </c>
      <c r="G1048" t="s">
        <v>29</v>
      </c>
    </row>
    <row r="1049" spans="1:7">
      <c r="A1049">
        <v>8427</v>
      </c>
      <c r="B1049" t="s">
        <v>1096</v>
      </c>
      <c r="C1049" t="s">
        <v>10</v>
      </c>
      <c r="D1049" t="s">
        <v>11</v>
      </c>
      <c r="E1049" s="1">
        <v>230</v>
      </c>
      <c r="F1049" s="1">
        <v>44.39</v>
      </c>
      <c r="G1049" t="s">
        <v>29</v>
      </c>
    </row>
    <row r="1050" spans="1:7">
      <c r="A1050">
        <v>8428</v>
      </c>
      <c r="B1050" t="s">
        <v>1097</v>
      </c>
      <c r="C1050" t="s">
        <v>10</v>
      </c>
      <c r="D1050" t="s">
        <v>11</v>
      </c>
      <c r="E1050" s="1">
        <v>230</v>
      </c>
      <c r="F1050" s="1">
        <v>35.28</v>
      </c>
      <c r="G1050" t="s">
        <v>29</v>
      </c>
    </row>
    <row r="1051" spans="1:7">
      <c r="A1051">
        <v>8429</v>
      </c>
      <c r="B1051" t="s">
        <v>1098</v>
      </c>
      <c r="C1051" t="s">
        <v>10</v>
      </c>
      <c r="D1051" t="s">
        <v>11</v>
      </c>
      <c r="E1051" s="1">
        <v>230</v>
      </c>
      <c r="F1051" s="1">
        <v>18.11</v>
      </c>
      <c r="G1051" t="s">
        <v>29</v>
      </c>
    </row>
    <row r="1052" spans="1:7">
      <c r="A1052">
        <v>8430</v>
      </c>
      <c r="B1052" t="s">
        <v>1099</v>
      </c>
      <c r="C1052" t="s">
        <v>10</v>
      </c>
      <c r="D1052" t="s">
        <v>11</v>
      </c>
      <c r="E1052" s="1">
        <v>230</v>
      </c>
      <c r="F1052" s="1">
        <v>10.71</v>
      </c>
      <c r="G1052" t="s">
        <v>29</v>
      </c>
    </row>
    <row r="1053" spans="1:7">
      <c r="A1053">
        <v>8431</v>
      </c>
      <c r="B1053" t="s">
        <v>1100</v>
      </c>
      <c r="C1053" t="s">
        <v>10</v>
      </c>
      <c r="D1053" t="s">
        <v>11</v>
      </c>
      <c r="E1053" s="1">
        <v>230</v>
      </c>
      <c r="F1053" s="1">
        <v>2.5</v>
      </c>
      <c r="G1053" t="s">
        <v>29</v>
      </c>
    </row>
    <row r="1054" spans="1:7">
      <c r="A1054">
        <v>8432</v>
      </c>
      <c r="B1054" t="s">
        <v>1101</v>
      </c>
      <c r="C1054" t="s">
        <v>10</v>
      </c>
      <c r="D1054" t="s">
        <v>11</v>
      </c>
      <c r="E1054" s="1">
        <v>230</v>
      </c>
      <c r="F1054" s="1">
        <v>5.24</v>
      </c>
      <c r="G1054" t="s">
        <v>29</v>
      </c>
    </row>
    <row r="1055" spans="1:7">
      <c r="A1055">
        <v>8433</v>
      </c>
      <c r="B1055" t="s">
        <v>1102</v>
      </c>
      <c r="C1055" t="s">
        <v>10</v>
      </c>
      <c r="D1055" t="s">
        <v>11</v>
      </c>
      <c r="E1055" s="1">
        <v>230</v>
      </c>
      <c r="F1055" s="1">
        <v>11.85</v>
      </c>
      <c r="G1055" t="s">
        <v>29</v>
      </c>
    </row>
    <row r="1056" spans="1:7">
      <c r="A1056">
        <v>8434</v>
      </c>
      <c r="B1056" t="s">
        <v>1103</v>
      </c>
      <c r="C1056" t="s">
        <v>10</v>
      </c>
      <c r="D1056" t="s">
        <v>11</v>
      </c>
      <c r="E1056" s="1">
        <v>230</v>
      </c>
      <c r="F1056" s="1">
        <v>10.58</v>
      </c>
      <c r="G1056" t="s">
        <v>29</v>
      </c>
    </row>
    <row r="1057" spans="1:7">
      <c r="A1057">
        <v>8435</v>
      </c>
      <c r="B1057" t="s">
        <v>1104</v>
      </c>
      <c r="C1057" t="s">
        <v>10</v>
      </c>
      <c r="D1057" t="s">
        <v>11</v>
      </c>
      <c r="E1057" s="1">
        <v>230</v>
      </c>
      <c r="F1057" s="1">
        <v>17.98</v>
      </c>
      <c r="G1057" t="s">
        <v>29</v>
      </c>
    </row>
    <row r="1058" spans="1:7">
      <c r="A1058">
        <v>8436</v>
      </c>
      <c r="B1058" t="s">
        <v>1105</v>
      </c>
      <c r="C1058" t="s">
        <v>10</v>
      </c>
      <c r="D1058" t="s">
        <v>11</v>
      </c>
      <c r="E1058" s="1">
        <v>230</v>
      </c>
      <c r="F1058" s="1">
        <v>30.67</v>
      </c>
      <c r="G1058" t="s">
        <v>29</v>
      </c>
    </row>
    <row r="1059" spans="1:7">
      <c r="A1059">
        <v>8437</v>
      </c>
      <c r="B1059" t="s">
        <v>1106</v>
      </c>
      <c r="C1059" t="s">
        <v>10</v>
      </c>
      <c r="D1059" t="s">
        <v>11</v>
      </c>
      <c r="E1059" s="1">
        <v>230</v>
      </c>
      <c r="F1059" s="1">
        <v>27.27</v>
      </c>
      <c r="G1059" t="s">
        <v>29</v>
      </c>
    </row>
    <row r="1060" spans="1:7">
      <c r="A1060">
        <v>8438</v>
      </c>
      <c r="B1060" t="s">
        <v>1107</v>
      </c>
      <c r="C1060" t="s">
        <v>10</v>
      </c>
      <c r="D1060" t="s">
        <v>11</v>
      </c>
      <c r="E1060" s="1">
        <v>230</v>
      </c>
      <c r="F1060" s="1">
        <v>6.81</v>
      </c>
      <c r="G1060" t="s">
        <v>29</v>
      </c>
    </row>
    <row r="1061" spans="1:7">
      <c r="A1061">
        <v>8439</v>
      </c>
      <c r="B1061" t="s">
        <v>1108</v>
      </c>
      <c r="C1061" t="s">
        <v>10</v>
      </c>
      <c r="D1061" t="s">
        <v>11</v>
      </c>
      <c r="E1061" s="1">
        <v>230</v>
      </c>
      <c r="F1061" s="1">
        <v>12.4</v>
      </c>
      <c r="G1061" t="s">
        <v>29</v>
      </c>
    </row>
    <row r="1062" spans="1:7">
      <c r="A1062">
        <v>8440</v>
      </c>
      <c r="B1062" t="s">
        <v>1109</v>
      </c>
      <c r="C1062" t="s">
        <v>10</v>
      </c>
      <c r="D1062" t="s">
        <v>11</v>
      </c>
      <c r="E1062" s="1">
        <v>230</v>
      </c>
      <c r="F1062" s="1">
        <v>10.63</v>
      </c>
      <c r="G1062" t="s">
        <v>29</v>
      </c>
    </row>
    <row r="1063" spans="1:7">
      <c r="A1063">
        <v>8441</v>
      </c>
      <c r="B1063" t="s">
        <v>1110</v>
      </c>
      <c r="C1063" t="s">
        <v>10</v>
      </c>
      <c r="D1063" t="s">
        <v>11</v>
      </c>
      <c r="E1063" s="1">
        <v>230</v>
      </c>
      <c r="F1063" s="1">
        <v>4.8600000000000003</v>
      </c>
      <c r="G1063" t="s">
        <v>29</v>
      </c>
    </row>
    <row r="1064" spans="1:7">
      <c r="A1064">
        <v>8442</v>
      </c>
      <c r="B1064" t="s">
        <v>1111</v>
      </c>
      <c r="C1064" t="s">
        <v>10</v>
      </c>
      <c r="D1064" t="s">
        <v>11</v>
      </c>
      <c r="E1064" s="1">
        <v>230</v>
      </c>
      <c r="F1064" s="1">
        <v>13.55</v>
      </c>
      <c r="G1064" t="s">
        <v>29</v>
      </c>
    </row>
    <row r="1065" spans="1:7">
      <c r="A1065">
        <v>8443</v>
      </c>
      <c r="B1065" t="s">
        <v>1112</v>
      </c>
      <c r="C1065" t="s">
        <v>10</v>
      </c>
      <c r="D1065" t="s">
        <v>11</v>
      </c>
      <c r="E1065" s="1">
        <v>230</v>
      </c>
      <c r="F1065" s="1">
        <v>15.45</v>
      </c>
      <c r="G1065" t="s">
        <v>29</v>
      </c>
    </row>
    <row r="1066" spans="1:7">
      <c r="A1066">
        <v>8444</v>
      </c>
      <c r="B1066" t="s">
        <v>1113</v>
      </c>
      <c r="C1066" t="s">
        <v>10</v>
      </c>
      <c r="D1066" t="s">
        <v>11</v>
      </c>
      <c r="E1066" s="1">
        <v>230</v>
      </c>
      <c r="F1066" s="1">
        <v>2.67</v>
      </c>
      <c r="G1066" t="s">
        <v>29</v>
      </c>
    </row>
    <row r="1067" spans="1:7">
      <c r="A1067">
        <v>8445</v>
      </c>
      <c r="B1067" t="s">
        <v>1114</v>
      </c>
      <c r="C1067" t="s">
        <v>10</v>
      </c>
      <c r="D1067" t="s">
        <v>11</v>
      </c>
      <c r="E1067" s="1">
        <v>230</v>
      </c>
      <c r="F1067" s="1">
        <v>13.96</v>
      </c>
      <c r="G1067" t="s">
        <v>29</v>
      </c>
    </row>
    <row r="1068" spans="1:7">
      <c r="A1068">
        <v>8446</v>
      </c>
      <c r="B1068" t="s">
        <v>1115</v>
      </c>
      <c r="C1068" t="s">
        <v>10</v>
      </c>
      <c r="D1068" t="s">
        <v>11</v>
      </c>
      <c r="E1068" s="1">
        <v>230</v>
      </c>
      <c r="F1068" s="1">
        <v>24.6</v>
      </c>
      <c r="G1068" t="s">
        <v>29</v>
      </c>
    </row>
    <row r="1069" spans="1:7">
      <c r="A1069">
        <v>8447</v>
      </c>
      <c r="B1069" t="s">
        <v>1116</v>
      </c>
      <c r="C1069" t="s">
        <v>10</v>
      </c>
      <c r="D1069" t="s">
        <v>11</v>
      </c>
      <c r="E1069" s="1">
        <v>230</v>
      </c>
      <c r="F1069" s="1">
        <v>11.41</v>
      </c>
      <c r="G1069" t="s">
        <v>29</v>
      </c>
    </row>
    <row r="1070" spans="1:7">
      <c r="A1070">
        <v>8448</v>
      </c>
      <c r="B1070" t="s">
        <v>1117</v>
      </c>
      <c r="C1070" t="s">
        <v>10</v>
      </c>
      <c r="D1070" t="s">
        <v>11</v>
      </c>
      <c r="E1070" s="1">
        <v>230</v>
      </c>
      <c r="F1070" s="1">
        <v>1</v>
      </c>
      <c r="G1070" t="s">
        <v>29</v>
      </c>
    </row>
    <row r="1071" spans="1:7">
      <c r="A1071">
        <v>8449</v>
      </c>
      <c r="B1071" t="s">
        <v>1118</v>
      </c>
      <c r="C1071" t="s">
        <v>10</v>
      </c>
      <c r="D1071" t="s">
        <v>11</v>
      </c>
      <c r="E1071" s="1">
        <v>230</v>
      </c>
      <c r="F1071" s="1">
        <v>25.33</v>
      </c>
      <c r="G1071" t="s">
        <v>29</v>
      </c>
    </row>
    <row r="1072" spans="1:7">
      <c r="A1072">
        <v>8450</v>
      </c>
      <c r="B1072" t="s">
        <v>1119</v>
      </c>
      <c r="C1072" t="s">
        <v>10</v>
      </c>
      <c r="D1072" t="s">
        <v>11</v>
      </c>
      <c r="E1072" s="1">
        <v>230</v>
      </c>
      <c r="F1072" s="1">
        <v>5.16</v>
      </c>
      <c r="G1072" t="s">
        <v>29</v>
      </c>
    </row>
    <row r="1073" spans="1:7">
      <c r="A1073">
        <v>8451</v>
      </c>
      <c r="B1073" t="s">
        <v>1120</v>
      </c>
      <c r="C1073" t="s">
        <v>10</v>
      </c>
      <c r="D1073" t="s">
        <v>11</v>
      </c>
      <c r="E1073" s="1">
        <v>230</v>
      </c>
      <c r="F1073" s="1">
        <v>8.9700000000000006</v>
      </c>
      <c r="G1073" t="s">
        <v>29</v>
      </c>
    </row>
    <row r="1074" spans="1:7">
      <c r="A1074">
        <v>8452</v>
      </c>
      <c r="B1074" t="s">
        <v>1121</v>
      </c>
      <c r="C1074" t="s">
        <v>10</v>
      </c>
      <c r="D1074" t="s">
        <v>11</v>
      </c>
      <c r="E1074" s="1">
        <v>230</v>
      </c>
      <c r="F1074" s="1">
        <v>11.53</v>
      </c>
      <c r="G1074" t="s">
        <v>29</v>
      </c>
    </row>
    <row r="1075" spans="1:7">
      <c r="A1075">
        <v>8453</v>
      </c>
      <c r="B1075" t="s">
        <v>1122</v>
      </c>
      <c r="C1075" t="s">
        <v>10</v>
      </c>
      <c r="D1075" t="s">
        <v>11</v>
      </c>
      <c r="E1075" s="1">
        <v>230</v>
      </c>
      <c r="F1075" s="1">
        <v>2.44</v>
      </c>
      <c r="G1075" t="s">
        <v>29</v>
      </c>
    </row>
    <row r="1076" spans="1:7">
      <c r="A1076">
        <v>8454</v>
      </c>
      <c r="B1076" t="s">
        <v>1123</v>
      </c>
      <c r="C1076" t="s">
        <v>10</v>
      </c>
      <c r="D1076" t="s">
        <v>11</v>
      </c>
      <c r="E1076" s="1">
        <v>230</v>
      </c>
      <c r="F1076" s="1">
        <v>5.4</v>
      </c>
      <c r="G1076" t="s">
        <v>29</v>
      </c>
    </row>
    <row r="1077" spans="1:7">
      <c r="A1077">
        <v>8455</v>
      </c>
      <c r="B1077" t="s">
        <v>1124</v>
      </c>
      <c r="C1077" t="s">
        <v>10</v>
      </c>
      <c r="D1077" t="s">
        <v>11</v>
      </c>
      <c r="E1077" s="1">
        <v>230</v>
      </c>
      <c r="F1077" s="1">
        <v>1.23</v>
      </c>
      <c r="G1077" t="s">
        <v>29</v>
      </c>
    </row>
    <row r="1078" spans="1:7">
      <c r="A1078">
        <v>8456</v>
      </c>
      <c r="B1078" t="s">
        <v>1124</v>
      </c>
      <c r="C1078" t="s">
        <v>10</v>
      </c>
      <c r="D1078" t="s">
        <v>11</v>
      </c>
      <c r="E1078" s="1">
        <v>230</v>
      </c>
      <c r="F1078" s="1">
        <v>1.2</v>
      </c>
      <c r="G1078" t="s">
        <v>29</v>
      </c>
    </row>
    <row r="1079" spans="1:7">
      <c r="A1079">
        <v>8457</v>
      </c>
      <c r="B1079" t="s">
        <v>1125</v>
      </c>
      <c r="C1079" t="s">
        <v>10</v>
      </c>
      <c r="D1079" t="s">
        <v>11</v>
      </c>
      <c r="E1079" s="1">
        <v>230</v>
      </c>
      <c r="F1079" s="1">
        <v>1.95</v>
      </c>
      <c r="G1079" t="s">
        <v>29</v>
      </c>
    </row>
    <row r="1080" spans="1:7">
      <c r="A1080">
        <v>8458</v>
      </c>
      <c r="B1080" t="s">
        <v>1125</v>
      </c>
      <c r="C1080" t="s">
        <v>10</v>
      </c>
      <c r="D1080" t="s">
        <v>11</v>
      </c>
      <c r="E1080" s="1">
        <v>230</v>
      </c>
      <c r="F1080" s="1">
        <v>1.95</v>
      </c>
      <c r="G1080" t="s">
        <v>29</v>
      </c>
    </row>
    <row r="1081" spans="1:7">
      <c r="A1081">
        <v>8459</v>
      </c>
      <c r="B1081" t="s">
        <v>1126</v>
      </c>
      <c r="C1081" t="s">
        <v>10</v>
      </c>
      <c r="D1081" t="s">
        <v>11</v>
      </c>
      <c r="E1081" s="1">
        <v>230</v>
      </c>
      <c r="F1081" s="1">
        <v>6.53</v>
      </c>
      <c r="G1081" t="s">
        <v>29</v>
      </c>
    </row>
    <row r="1082" spans="1:7">
      <c r="A1082">
        <v>8460</v>
      </c>
      <c r="B1082" t="s">
        <v>1127</v>
      </c>
      <c r="C1082" t="s">
        <v>10</v>
      </c>
      <c r="D1082" t="s">
        <v>11</v>
      </c>
      <c r="E1082" s="1">
        <v>230</v>
      </c>
      <c r="F1082" s="1">
        <v>1.24</v>
      </c>
      <c r="G1082" t="s">
        <v>29</v>
      </c>
    </row>
    <row r="1083" spans="1:7">
      <c r="A1083">
        <v>8461</v>
      </c>
      <c r="B1083" t="s">
        <v>1128</v>
      </c>
      <c r="C1083" t="s">
        <v>10</v>
      </c>
      <c r="D1083" t="s">
        <v>11</v>
      </c>
      <c r="E1083" s="1">
        <v>230</v>
      </c>
      <c r="F1083" s="1">
        <v>2.06</v>
      </c>
      <c r="G1083" t="s">
        <v>29</v>
      </c>
    </row>
    <row r="1084" spans="1:7">
      <c r="A1084">
        <v>8462</v>
      </c>
      <c r="B1084" t="s">
        <v>1129</v>
      </c>
      <c r="C1084" t="s">
        <v>10</v>
      </c>
      <c r="D1084" t="s">
        <v>11</v>
      </c>
      <c r="E1084" s="1">
        <v>230</v>
      </c>
      <c r="F1084" s="1">
        <v>21.59</v>
      </c>
      <c r="G1084" t="s">
        <v>29</v>
      </c>
    </row>
    <row r="1085" spans="1:7">
      <c r="A1085">
        <v>8463</v>
      </c>
      <c r="B1085" t="s">
        <v>1130</v>
      </c>
      <c r="C1085" t="s">
        <v>10</v>
      </c>
      <c r="D1085" t="s">
        <v>11</v>
      </c>
      <c r="E1085" s="1">
        <v>230</v>
      </c>
      <c r="F1085" s="1">
        <v>13.19</v>
      </c>
      <c r="G1085" t="s">
        <v>29</v>
      </c>
    </row>
    <row r="1086" spans="1:7">
      <c r="A1086">
        <v>8464</v>
      </c>
      <c r="B1086" t="s">
        <v>1131</v>
      </c>
      <c r="C1086" t="s">
        <v>10</v>
      </c>
      <c r="D1086" t="s">
        <v>11</v>
      </c>
      <c r="E1086" s="1">
        <v>230</v>
      </c>
      <c r="F1086" s="1">
        <v>8.5299999999999994</v>
      </c>
      <c r="G1086" t="s">
        <v>29</v>
      </c>
    </row>
    <row r="1087" spans="1:7">
      <c r="A1087">
        <v>8465</v>
      </c>
      <c r="B1087" t="s">
        <v>1063</v>
      </c>
      <c r="C1087" t="s">
        <v>10</v>
      </c>
      <c r="D1087" t="s">
        <v>11</v>
      </c>
      <c r="E1087" s="1">
        <v>230</v>
      </c>
      <c r="F1087" s="1">
        <v>19.96</v>
      </c>
      <c r="G1087" t="s">
        <v>29</v>
      </c>
    </row>
    <row r="1088" spans="1:7">
      <c r="A1088">
        <v>8466</v>
      </c>
      <c r="B1088" t="s">
        <v>1132</v>
      </c>
      <c r="C1088" t="s">
        <v>10</v>
      </c>
      <c r="D1088" t="s">
        <v>11</v>
      </c>
      <c r="E1088" s="1">
        <v>230</v>
      </c>
      <c r="F1088" s="1">
        <v>13.94</v>
      </c>
      <c r="G1088" t="s">
        <v>29</v>
      </c>
    </row>
    <row r="1089" spans="1:7">
      <c r="A1089">
        <v>8467</v>
      </c>
      <c r="B1089" t="s">
        <v>1133</v>
      </c>
      <c r="C1089" t="s">
        <v>10</v>
      </c>
      <c r="D1089" t="s">
        <v>11</v>
      </c>
      <c r="E1089" s="1">
        <v>230</v>
      </c>
      <c r="F1089" s="1">
        <v>14.63</v>
      </c>
      <c r="G1089" t="s">
        <v>29</v>
      </c>
    </row>
    <row r="1090" spans="1:7">
      <c r="A1090">
        <v>8468</v>
      </c>
      <c r="B1090" t="s">
        <v>1134</v>
      </c>
      <c r="C1090" t="s">
        <v>10</v>
      </c>
      <c r="D1090" t="s">
        <v>11</v>
      </c>
      <c r="E1090" s="1">
        <v>230</v>
      </c>
      <c r="F1090" s="1">
        <v>11.21</v>
      </c>
      <c r="G1090" t="s">
        <v>29</v>
      </c>
    </row>
    <row r="1091" spans="1:7">
      <c r="A1091">
        <v>8469</v>
      </c>
      <c r="B1091" t="s">
        <v>1135</v>
      </c>
      <c r="C1091" t="s">
        <v>10</v>
      </c>
      <c r="D1091" t="s">
        <v>11</v>
      </c>
      <c r="E1091" s="1">
        <v>230</v>
      </c>
      <c r="F1091" s="1">
        <v>14.62</v>
      </c>
      <c r="G1091" t="s">
        <v>29</v>
      </c>
    </row>
    <row r="1092" spans="1:7">
      <c r="A1092">
        <v>8470</v>
      </c>
      <c r="B1092" t="s">
        <v>1136</v>
      </c>
      <c r="C1092" t="s">
        <v>10</v>
      </c>
      <c r="D1092" t="s">
        <v>11</v>
      </c>
      <c r="E1092" s="1">
        <v>230</v>
      </c>
      <c r="F1092" s="1">
        <v>23.43</v>
      </c>
      <c r="G1092" t="s">
        <v>29</v>
      </c>
    </row>
    <row r="1093" spans="1:7">
      <c r="A1093">
        <v>8471</v>
      </c>
      <c r="B1093" t="s">
        <v>1137</v>
      </c>
      <c r="C1093" t="s">
        <v>10</v>
      </c>
      <c r="D1093" t="s">
        <v>11</v>
      </c>
      <c r="E1093" s="1">
        <v>230</v>
      </c>
      <c r="F1093" s="1">
        <v>14.3</v>
      </c>
      <c r="G1093" t="s">
        <v>29</v>
      </c>
    </row>
    <row r="1094" spans="1:7">
      <c r="A1094">
        <v>8472</v>
      </c>
      <c r="B1094" t="s">
        <v>1138</v>
      </c>
      <c r="C1094" t="s">
        <v>10</v>
      </c>
      <c r="D1094" t="s">
        <v>11</v>
      </c>
      <c r="E1094" s="1">
        <v>230</v>
      </c>
      <c r="F1094" s="1">
        <v>33.97</v>
      </c>
      <c r="G1094" t="s">
        <v>29</v>
      </c>
    </row>
    <row r="1095" spans="1:7">
      <c r="A1095">
        <v>8473</v>
      </c>
      <c r="B1095" t="s">
        <v>1139</v>
      </c>
      <c r="C1095" t="s">
        <v>10</v>
      </c>
      <c r="D1095" t="s">
        <v>11</v>
      </c>
      <c r="E1095" s="1">
        <v>230</v>
      </c>
      <c r="F1095" s="1">
        <v>3.58</v>
      </c>
      <c r="G1095" t="s">
        <v>29</v>
      </c>
    </row>
    <row r="1096" spans="1:7">
      <c r="A1096">
        <v>8474</v>
      </c>
      <c r="B1096" t="s">
        <v>1140</v>
      </c>
      <c r="C1096" t="s">
        <v>10</v>
      </c>
      <c r="D1096" t="s">
        <v>11</v>
      </c>
      <c r="E1096" s="1">
        <v>230</v>
      </c>
      <c r="F1096" s="1">
        <v>8.67</v>
      </c>
      <c r="G1096" t="s">
        <v>29</v>
      </c>
    </row>
    <row r="1097" spans="1:7">
      <c r="A1097">
        <v>8475</v>
      </c>
      <c r="B1097" t="s">
        <v>1141</v>
      </c>
      <c r="C1097" t="s">
        <v>10</v>
      </c>
      <c r="D1097" t="s">
        <v>11</v>
      </c>
      <c r="E1097" s="1">
        <v>230</v>
      </c>
      <c r="F1097" s="1">
        <v>20.41</v>
      </c>
      <c r="G1097" t="s">
        <v>29</v>
      </c>
    </row>
    <row r="1098" spans="1:7">
      <c r="A1098">
        <v>8476</v>
      </c>
      <c r="B1098" t="s">
        <v>1139</v>
      </c>
      <c r="C1098" t="s">
        <v>10</v>
      </c>
      <c r="D1098" t="s">
        <v>11</v>
      </c>
      <c r="E1098" s="1">
        <v>230</v>
      </c>
      <c r="F1098" s="1">
        <v>3.56</v>
      </c>
      <c r="G1098" t="s">
        <v>29</v>
      </c>
    </row>
    <row r="1099" spans="1:7">
      <c r="A1099">
        <v>8477</v>
      </c>
      <c r="B1099" t="s">
        <v>1142</v>
      </c>
      <c r="C1099" t="s">
        <v>10</v>
      </c>
      <c r="D1099" t="s">
        <v>11</v>
      </c>
      <c r="E1099" s="1">
        <v>230</v>
      </c>
      <c r="F1099" s="1">
        <v>28.27</v>
      </c>
      <c r="G1099" t="s">
        <v>29</v>
      </c>
    </row>
    <row r="1100" spans="1:7">
      <c r="A1100">
        <v>8478</v>
      </c>
      <c r="B1100" t="s">
        <v>1143</v>
      </c>
      <c r="C1100" t="s">
        <v>10</v>
      </c>
      <c r="D1100" t="s">
        <v>11</v>
      </c>
      <c r="E1100" s="1">
        <v>230</v>
      </c>
      <c r="F1100" s="1">
        <v>1.71</v>
      </c>
      <c r="G1100" t="s">
        <v>29</v>
      </c>
    </row>
    <row r="1101" spans="1:7">
      <c r="A1101">
        <v>8479</v>
      </c>
      <c r="B1101" t="s">
        <v>1144</v>
      </c>
      <c r="C1101" t="s">
        <v>10</v>
      </c>
      <c r="D1101" t="s">
        <v>11</v>
      </c>
      <c r="E1101" s="1">
        <v>230</v>
      </c>
      <c r="F1101" s="1">
        <v>12.61</v>
      </c>
      <c r="G1101" t="s">
        <v>29</v>
      </c>
    </row>
    <row r="1102" spans="1:7">
      <c r="A1102">
        <v>8480</v>
      </c>
      <c r="B1102" t="s">
        <v>1145</v>
      </c>
      <c r="C1102" t="s">
        <v>10</v>
      </c>
      <c r="D1102" t="s">
        <v>11</v>
      </c>
      <c r="E1102" s="1">
        <v>230</v>
      </c>
      <c r="F1102" s="1">
        <v>12.69</v>
      </c>
      <c r="G1102" t="s">
        <v>29</v>
      </c>
    </row>
    <row r="1103" spans="1:7">
      <c r="A1103">
        <v>8481</v>
      </c>
      <c r="B1103" t="s">
        <v>1146</v>
      </c>
      <c r="C1103" t="s">
        <v>10</v>
      </c>
      <c r="D1103" t="s">
        <v>11</v>
      </c>
      <c r="E1103" s="1">
        <v>230</v>
      </c>
      <c r="F1103" s="1">
        <v>19.39</v>
      </c>
      <c r="G1103" t="s">
        <v>29</v>
      </c>
    </row>
    <row r="1104" spans="1:7">
      <c r="A1104">
        <v>8482</v>
      </c>
      <c r="B1104" t="s">
        <v>1147</v>
      </c>
      <c r="C1104" t="s">
        <v>10</v>
      </c>
      <c r="D1104" t="s">
        <v>11</v>
      </c>
      <c r="E1104" s="1">
        <v>230</v>
      </c>
      <c r="F1104" s="1">
        <v>6.29</v>
      </c>
      <c r="G1104" t="s">
        <v>29</v>
      </c>
    </row>
    <row r="1105" spans="1:7">
      <c r="A1105">
        <v>8483</v>
      </c>
      <c r="B1105" t="s">
        <v>1148</v>
      </c>
      <c r="C1105" t="s">
        <v>10</v>
      </c>
      <c r="D1105" t="s">
        <v>11</v>
      </c>
      <c r="E1105" s="1">
        <v>230</v>
      </c>
      <c r="F1105" s="1">
        <v>2.57</v>
      </c>
      <c r="G1105" t="s">
        <v>29</v>
      </c>
    </row>
    <row r="1106" spans="1:7">
      <c r="A1106">
        <v>8484</v>
      </c>
      <c r="B1106" t="s">
        <v>1149</v>
      </c>
      <c r="C1106" t="s">
        <v>10</v>
      </c>
      <c r="D1106" t="s">
        <v>11</v>
      </c>
      <c r="E1106" s="1">
        <v>230</v>
      </c>
      <c r="F1106" s="1">
        <v>1.47</v>
      </c>
      <c r="G1106" t="s">
        <v>29</v>
      </c>
    </row>
    <row r="1107" spans="1:7">
      <c r="A1107">
        <v>8485</v>
      </c>
      <c r="B1107" t="s">
        <v>1150</v>
      </c>
      <c r="C1107" t="s">
        <v>10</v>
      </c>
      <c r="D1107" t="s">
        <v>11</v>
      </c>
      <c r="E1107" s="1">
        <v>230</v>
      </c>
      <c r="F1107" s="1">
        <v>3.37</v>
      </c>
      <c r="G1107" t="s">
        <v>29</v>
      </c>
    </row>
    <row r="1108" spans="1:7">
      <c r="A1108">
        <v>8486</v>
      </c>
      <c r="B1108" t="s">
        <v>1151</v>
      </c>
      <c r="C1108" t="s">
        <v>10</v>
      </c>
      <c r="D1108" t="s">
        <v>11</v>
      </c>
      <c r="E1108" s="1">
        <v>230</v>
      </c>
      <c r="F1108" s="1">
        <v>13.25</v>
      </c>
      <c r="G1108" t="s">
        <v>29</v>
      </c>
    </row>
    <row r="1109" spans="1:7">
      <c r="A1109">
        <v>8487</v>
      </c>
      <c r="B1109" t="s">
        <v>1152</v>
      </c>
      <c r="C1109" t="s">
        <v>10</v>
      </c>
      <c r="D1109" t="s">
        <v>11</v>
      </c>
      <c r="E1109" s="1">
        <v>230</v>
      </c>
      <c r="F1109" s="1">
        <v>24.84</v>
      </c>
      <c r="G1109" t="s">
        <v>29</v>
      </c>
    </row>
    <row r="1110" spans="1:7">
      <c r="A1110">
        <v>8488</v>
      </c>
      <c r="B1110" t="s">
        <v>1153</v>
      </c>
      <c r="C1110" t="s">
        <v>10</v>
      </c>
      <c r="D1110" t="s">
        <v>11</v>
      </c>
      <c r="E1110" s="1">
        <v>230</v>
      </c>
      <c r="F1110" s="1">
        <v>7.83</v>
      </c>
      <c r="G1110" t="s">
        <v>29</v>
      </c>
    </row>
    <row r="1111" spans="1:7">
      <c r="A1111">
        <v>8489</v>
      </c>
      <c r="B1111" t="s">
        <v>1154</v>
      </c>
      <c r="C1111" t="s">
        <v>10</v>
      </c>
      <c r="D1111" t="s">
        <v>11</v>
      </c>
      <c r="E1111" s="1">
        <v>230</v>
      </c>
      <c r="F1111" s="1">
        <v>7.46</v>
      </c>
      <c r="G1111" t="s">
        <v>29</v>
      </c>
    </row>
    <row r="1112" spans="1:7">
      <c r="A1112">
        <v>8490</v>
      </c>
      <c r="B1112" t="s">
        <v>1155</v>
      </c>
      <c r="C1112" t="s">
        <v>10</v>
      </c>
      <c r="D1112" t="s">
        <v>11</v>
      </c>
      <c r="E1112" s="1">
        <v>230</v>
      </c>
      <c r="F1112" s="1">
        <v>37.700000000000003</v>
      </c>
      <c r="G1112" t="s">
        <v>29</v>
      </c>
    </row>
    <row r="1113" spans="1:7">
      <c r="A1113">
        <v>8491</v>
      </c>
      <c r="B1113" t="s">
        <v>1156</v>
      </c>
      <c r="C1113" t="s">
        <v>10</v>
      </c>
      <c r="D1113" t="s">
        <v>11</v>
      </c>
      <c r="E1113" s="1">
        <v>230</v>
      </c>
      <c r="F1113" s="1">
        <v>1.45</v>
      </c>
      <c r="G1113" t="s">
        <v>29</v>
      </c>
    </row>
    <row r="1114" spans="1:7">
      <c r="A1114">
        <v>8492</v>
      </c>
      <c r="B1114" t="s">
        <v>1157</v>
      </c>
      <c r="C1114" t="s">
        <v>10</v>
      </c>
      <c r="D1114" t="s">
        <v>11</v>
      </c>
      <c r="E1114" s="1">
        <v>230</v>
      </c>
      <c r="F1114" s="1">
        <v>32.619999999999997</v>
      </c>
      <c r="G1114" t="s">
        <v>29</v>
      </c>
    </row>
    <row r="1115" spans="1:7">
      <c r="A1115">
        <v>8493</v>
      </c>
      <c r="B1115" t="s">
        <v>1158</v>
      </c>
      <c r="C1115" t="s">
        <v>10</v>
      </c>
      <c r="D1115" t="s">
        <v>11</v>
      </c>
      <c r="E1115" s="1">
        <v>230</v>
      </c>
      <c r="F1115" s="1">
        <v>5.2</v>
      </c>
      <c r="G1115" t="s">
        <v>29</v>
      </c>
    </row>
    <row r="1116" spans="1:7">
      <c r="A1116">
        <v>8494</v>
      </c>
      <c r="B1116" t="s">
        <v>1159</v>
      </c>
      <c r="C1116" t="s">
        <v>10</v>
      </c>
      <c r="D1116" t="s">
        <v>11</v>
      </c>
      <c r="E1116" s="1">
        <v>230</v>
      </c>
      <c r="F1116" s="1">
        <v>31.03</v>
      </c>
      <c r="G1116" t="s">
        <v>29</v>
      </c>
    </row>
    <row r="1117" spans="1:7">
      <c r="A1117">
        <v>8496</v>
      </c>
      <c r="B1117" t="s">
        <v>1160</v>
      </c>
      <c r="C1117" t="s">
        <v>10</v>
      </c>
      <c r="D1117" t="s">
        <v>11</v>
      </c>
      <c r="E1117" s="1">
        <v>230</v>
      </c>
      <c r="F1117" s="1">
        <v>11.13</v>
      </c>
      <c r="G1117" t="s">
        <v>29</v>
      </c>
    </row>
    <row r="1118" spans="1:7">
      <c r="A1118">
        <v>8497</v>
      </c>
      <c r="B1118" t="s">
        <v>1161</v>
      </c>
      <c r="C1118" t="s">
        <v>10</v>
      </c>
      <c r="D1118" t="s">
        <v>11</v>
      </c>
      <c r="E1118" s="1">
        <v>230</v>
      </c>
      <c r="F1118" s="1">
        <v>2.34</v>
      </c>
      <c r="G1118" t="s">
        <v>29</v>
      </c>
    </row>
    <row r="1119" spans="1:7">
      <c r="A1119">
        <v>8498</v>
      </c>
      <c r="B1119" t="s">
        <v>1162</v>
      </c>
      <c r="C1119" t="s">
        <v>10</v>
      </c>
      <c r="D1119" t="s">
        <v>11</v>
      </c>
      <c r="E1119" s="1">
        <v>230</v>
      </c>
      <c r="F1119" s="1">
        <v>16</v>
      </c>
      <c r="G1119">
        <v>2014</v>
      </c>
    </row>
    <row r="1120" spans="1:7">
      <c r="A1120">
        <v>8499</v>
      </c>
      <c r="B1120" t="s">
        <v>1163</v>
      </c>
      <c r="C1120" t="s">
        <v>10</v>
      </c>
      <c r="D1120" t="s">
        <v>11</v>
      </c>
      <c r="E1120" s="1">
        <v>230</v>
      </c>
      <c r="F1120" s="1">
        <v>10.26</v>
      </c>
      <c r="G1120" t="s">
        <v>29</v>
      </c>
    </row>
    <row r="1121" spans="1:7">
      <c r="A1121">
        <v>8500</v>
      </c>
      <c r="B1121" t="s">
        <v>1164</v>
      </c>
      <c r="C1121" t="s">
        <v>10</v>
      </c>
      <c r="D1121" t="s">
        <v>11</v>
      </c>
      <c r="E1121" s="1">
        <v>230</v>
      </c>
      <c r="F1121" s="1">
        <v>19.89</v>
      </c>
      <c r="G1121" t="s">
        <v>29</v>
      </c>
    </row>
    <row r="1122" spans="1:7">
      <c r="A1122">
        <v>8501</v>
      </c>
      <c r="B1122" t="s">
        <v>1165</v>
      </c>
      <c r="C1122" t="s">
        <v>10</v>
      </c>
      <c r="D1122" t="s">
        <v>11</v>
      </c>
      <c r="E1122" s="1">
        <v>230</v>
      </c>
      <c r="F1122" s="1">
        <v>3.93</v>
      </c>
      <c r="G1122" t="s">
        <v>29</v>
      </c>
    </row>
    <row r="1123" spans="1:7">
      <c r="A1123">
        <v>8502</v>
      </c>
      <c r="B1123" t="s">
        <v>1166</v>
      </c>
      <c r="C1123" t="s">
        <v>10</v>
      </c>
      <c r="D1123" t="s">
        <v>11</v>
      </c>
      <c r="E1123" s="1">
        <v>230</v>
      </c>
      <c r="F1123" s="1">
        <v>14.26</v>
      </c>
      <c r="G1123" t="s">
        <v>29</v>
      </c>
    </row>
    <row r="1124" spans="1:7">
      <c r="A1124">
        <v>8503</v>
      </c>
      <c r="B1124" t="s">
        <v>1167</v>
      </c>
      <c r="C1124" t="s">
        <v>10</v>
      </c>
      <c r="D1124" t="s">
        <v>11</v>
      </c>
      <c r="E1124" s="1">
        <v>230</v>
      </c>
      <c r="F1124" s="1">
        <v>6.97</v>
      </c>
      <c r="G1124" t="s">
        <v>29</v>
      </c>
    </row>
    <row r="1125" spans="1:7">
      <c r="A1125">
        <v>8504</v>
      </c>
      <c r="B1125" t="s">
        <v>1168</v>
      </c>
      <c r="C1125" t="s">
        <v>10</v>
      </c>
      <c r="D1125" t="s">
        <v>11</v>
      </c>
      <c r="E1125" s="1">
        <v>230</v>
      </c>
      <c r="F1125" s="1">
        <v>5.88</v>
      </c>
      <c r="G1125" t="s">
        <v>29</v>
      </c>
    </row>
    <row r="1126" spans="1:7">
      <c r="A1126">
        <v>8505</v>
      </c>
      <c r="B1126" t="s">
        <v>1169</v>
      </c>
      <c r="C1126" t="s">
        <v>10</v>
      </c>
      <c r="D1126" t="s">
        <v>11</v>
      </c>
      <c r="E1126" s="1">
        <v>230</v>
      </c>
      <c r="F1126" s="1">
        <v>35.619999999999997</v>
      </c>
      <c r="G1126" t="s">
        <v>29</v>
      </c>
    </row>
    <row r="1127" spans="1:7">
      <c r="A1127">
        <v>8506</v>
      </c>
      <c r="B1127" t="s">
        <v>1170</v>
      </c>
      <c r="C1127" t="s">
        <v>10</v>
      </c>
      <c r="D1127" t="s">
        <v>11</v>
      </c>
      <c r="E1127" s="1">
        <v>230</v>
      </c>
      <c r="F1127" s="1">
        <v>25.53</v>
      </c>
      <c r="G1127" t="s">
        <v>29</v>
      </c>
    </row>
    <row r="1128" spans="1:7">
      <c r="A1128">
        <v>8507</v>
      </c>
      <c r="B1128" t="s">
        <v>1171</v>
      </c>
      <c r="C1128" t="s">
        <v>10</v>
      </c>
      <c r="D1128" t="s">
        <v>11</v>
      </c>
      <c r="E1128" s="1">
        <v>230</v>
      </c>
      <c r="F1128" s="1">
        <v>3.78</v>
      </c>
      <c r="G1128" t="s">
        <v>29</v>
      </c>
    </row>
    <row r="1129" spans="1:7">
      <c r="A1129">
        <v>8508</v>
      </c>
      <c r="B1129" t="s">
        <v>1172</v>
      </c>
      <c r="C1129" t="s">
        <v>10</v>
      </c>
      <c r="D1129" t="s">
        <v>11</v>
      </c>
      <c r="E1129" s="1">
        <v>230</v>
      </c>
      <c r="F1129" s="1">
        <v>7.75</v>
      </c>
      <c r="G1129" t="s">
        <v>29</v>
      </c>
    </row>
    <row r="1130" spans="1:7">
      <c r="A1130">
        <v>8509</v>
      </c>
      <c r="B1130" t="s">
        <v>1173</v>
      </c>
      <c r="C1130" t="s">
        <v>10</v>
      </c>
      <c r="D1130" t="s">
        <v>11</v>
      </c>
      <c r="E1130" s="1">
        <v>230</v>
      </c>
      <c r="F1130" s="1">
        <v>8.93</v>
      </c>
      <c r="G1130" t="s">
        <v>29</v>
      </c>
    </row>
    <row r="1131" spans="1:7">
      <c r="A1131">
        <v>8510</v>
      </c>
      <c r="B1131" t="s">
        <v>1174</v>
      </c>
      <c r="C1131" t="s">
        <v>10</v>
      </c>
      <c r="D1131" t="s">
        <v>11</v>
      </c>
      <c r="E1131" s="1">
        <v>230</v>
      </c>
      <c r="F1131" s="1">
        <v>10.44</v>
      </c>
      <c r="G1131" t="s">
        <v>29</v>
      </c>
    </row>
    <row r="1132" spans="1:7">
      <c r="A1132">
        <v>8511</v>
      </c>
      <c r="B1132" t="s">
        <v>1175</v>
      </c>
      <c r="C1132" t="s">
        <v>10</v>
      </c>
      <c r="D1132" t="s">
        <v>11</v>
      </c>
      <c r="E1132" s="1">
        <v>230</v>
      </c>
      <c r="F1132" s="1">
        <v>35.06</v>
      </c>
      <c r="G1132" t="s">
        <v>29</v>
      </c>
    </row>
    <row r="1133" spans="1:7">
      <c r="A1133">
        <v>8512</v>
      </c>
      <c r="B1133" t="s">
        <v>1176</v>
      </c>
      <c r="C1133" t="s">
        <v>10</v>
      </c>
      <c r="D1133" t="s">
        <v>11</v>
      </c>
      <c r="E1133" s="1">
        <v>230</v>
      </c>
      <c r="F1133" s="1">
        <v>5.49</v>
      </c>
      <c r="G1133" t="s">
        <v>29</v>
      </c>
    </row>
    <row r="1134" spans="1:7">
      <c r="A1134">
        <v>8513</v>
      </c>
      <c r="B1134" t="s">
        <v>1177</v>
      </c>
      <c r="C1134" t="s">
        <v>10</v>
      </c>
      <c r="D1134" t="s">
        <v>11</v>
      </c>
      <c r="E1134" s="1">
        <v>230</v>
      </c>
      <c r="F1134" s="1">
        <v>2.37</v>
      </c>
      <c r="G1134" t="s">
        <v>29</v>
      </c>
    </row>
    <row r="1135" spans="1:7">
      <c r="A1135">
        <v>8514</v>
      </c>
      <c r="B1135" t="s">
        <v>1177</v>
      </c>
      <c r="C1135" t="s">
        <v>10</v>
      </c>
      <c r="D1135" t="s">
        <v>11</v>
      </c>
      <c r="E1135" s="1">
        <v>230</v>
      </c>
      <c r="F1135" s="1">
        <v>2.37</v>
      </c>
      <c r="G1135" t="s">
        <v>29</v>
      </c>
    </row>
    <row r="1136" spans="1:7">
      <c r="A1136">
        <v>8515</v>
      </c>
      <c r="B1136" t="s">
        <v>1178</v>
      </c>
      <c r="C1136" t="s">
        <v>10</v>
      </c>
      <c r="D1136" t="s">
        <v>11</v>
      </c>
      <c r="E1136" s="1">
        <v>230</v>
      </c>
      <c r="F1136" s="1">
        <v>5.75</v>
      </c>
      <c r="G1136" t="s">
        <v>29</v>
      </c>
    </row>
    <row r="1137" spans="1:7">
      <c r="A1137">
        <v>8516</v>
      </c>
      <c r="B1137" t="s">
        <v>1179</v>
      </c>
      <c r="C1137" t="s">
        <v>10</v>
      </c>
      <c r="D1137" t="s">
        <v>11</v>
      </c>
      <c r="E1137" s="1">
        <v>230</v>
      </c>
      <c r="F1137" s="1">
        <v>3.92</v>
      </c>
      <c r="G1137" t="s">
        <v>29</v>
      </c>
    </row>
    <row r="1138" spans="1:7">
      <c r="A1138">
        <v>8517</v>
      </c>
      <c r="B1138" t="s">
        <v>1180</v>
      </c>
      <c r="C1138" t="s">
        <v>10</v>
      </c>
      <c r="D1138" t="s">
        <v>11</v>
      </c>
      <c r="E1138" s="1">
        <v>230</v>
      </c>
      <c r="F1138" s="1">
        <v>3.31</v>
      </c>
      <c r="G1138" t="s">
        <v>29</v>
      </c>
    </row>
    <row r="1139" spans="1:7">
      <c r="A1139">
        <v>8518</v>
      </c>
      <c r="B1139" t="s">
        <v>1181</v>
      </c>
      <c r="C1139" t="s">
        <v>10</v>
      </c>
      <c r="D1139" t="s">
        <v>11</v>
      </c>
      <c r="E1139" s="1">
        <v>230</v>
      </c>
      <c r="F1139" s="1">
        <v>0.05</v>
      </c>
      <c r="G1139" t="s">
        <v>29</v>
      </c>
    </row>
    <row r="1140" spans="1:7">
      <c r="A1140">
        <v>8519</v>
      </c>
      <c r="B1140" t="s">
        <v>1182</v>
      </c>
      <c r="C1140" t="s">
        <v>10</v>
      </c>
      <c r="D1140" t="s">
        <v>11</v>
      </c>
      <c r="E1140" s="1">
        <v>230</v>
      </c>
      <c r="F1140" s="1">
        <v>5.08</v>
      </c>
      <c r="G1140" t="s">
        <v>29</v>
      </c>
    </row>
    <row r="1141" spans="1:7">
      <c r="A1141">
        <v>8520</v>
      </c>
      <c r="B1141" t="s">
        <v>1183</v>
      </c>
      <c r="C1141" t="s">
        <v>10</v>
      </c>
      <c r="D1141" t="s">
        <v>11</v>
      </c>
      <c r="E1141" s="1">
        <v>230</v>
      </c>
      <c r="F1141" s="1">
        <v>0.72</v>
      </c>
      <c r="G1141" t="s">
        <v>29</v>
      </c>
    </row>
    <row r="1142" spans="1:7">
      <c r="A1142">
        <v>8521</v>
      </c>
      <c r="B1142" t="s">
        <v>1184</v>
      </c>
      <c r="C1142" t="s">
        <v>10</v>
      </c>
      <c r="D1142" t="s">
        <v>11</v>
      </c>
      <c r="E1142" s="1">
        <v>230</v>
      </c>
      <c r="F1142" s="1">
        <v>0.31</v>
      </c>
      <c r="G1142" t="s">
        <v>29</v>
      </c>
    </row>
    <row r="1143" spans="1:7">
      <c r="A1143">
        <v>8522</v>
      </c>
      <c r="B1143" t="s">
        <v>1184</v>
      </c>
      <c r="C1143" t="s">
        <v>10</v>
      </c>
      <c r="D1143" t="s">
        <v>11</v>
      </c>
      <c r="E1143" s="1">
        <v>230</v>
      </c>
      <c r="F1143" s="1">
        <v>0.44</v>
      </c>
      <c r="G1143" t="s">
        <v>29</v>
      </c>
    </row>
    <row r="1144" spans="1:7">
      <c r="A1144">
        <v>8523</v>
      </c>
      <c r="B1144" t="s">
        <v>1185</v>
      </c>
      <c r="C1144" t="s">
        <v>10</v>
      </c>
      <c r="D1144" t="s">
        <v>11</v>
      </c>
      <c r="E1144" s="1">
        <v>230</v>
      </c>
      <c r="F1144" s="1">
        <v>9.91</v>
      </c>
      <c r="G1144" t="s">
        <v>29</v>
      </c>
    </row>
    <row r="1145" spans="1:7">
      <c r="A1145">
        <v>8524</v>
      </c>
      <c r="B1145" t="s">
        <v>1186</v>
      </c>
      <c r="C1145" t="s">
        <v>10</v>
      </c>
      <c r="D1145" t="s">
        <v>11</v>
      </c>
      <c r="E1145" s="1">
        <v>230</v>
      </c>
      <c r="F1145" s="1">
        <v>15.03</v>
      </c>
      <c r="G1145" t="s">
        <v>29</v>
      </c>
    </row>
    <row r="1146" spans="1:7">
      <c r="A1146">
        <v>8525</v>
      </c>
      <c r="B1146" t="s">
        <v>1187</v>
      </c>
      <c r="C1146" t="s">
        <v>10</v>
      </c>
      <c r="D1146" t="s">
        <v>11</v>
      </c>
      <c r="E1146" s="1">
        <v>230</v>
      </c>
      <c r="F1146" s="1">
        <v>9.66</v>
      </c>
      <c r="G1146" t="s">
        <v>29</v>
      </c>
    </row>
    <row r="1147" spans="1:7">
      <c r="A1147">
        <v>8526</v>
      </c>
      <c r="B1147" t="s">
        <v>1188</v>
      </c>
      <c r="C1147" t="s">
        <v>10</v>
      </c>
      <c r="D1147" t="s">
        <v>11</v>
      </c>
      <c r="E1147" s="1">
        <v>230</v>
      </c>
      <c r="F1147" s="1">
        <v>33.42</v>
      </c>
      <c r="G1147" t="s">
        <v>29</v>
      </c>
    </row>
    <row r="1148" spans="1:7">
      <c r="A1148">
        <v>8527</v>
      </c>
      <c r="B1148" t="s">
        <v>1189</v>
      </c>
      <c r="C1148" t="s">
        <v>10</v>
      </c>
      <c r="D1148" t="s">
        <v>11</v>
      </c>
      <c r="E1148" s="1">
        <v>230</v>
      </c>
      <c r="F1148" s="1">
        <v>3.5</v>
      </c>
      <c r="G1148" t="s">
        <v>29</v>
      </c>
    </row>
    <row r="1149" spans="1:7">
      <c r="A1149">
        <v>8528</v>
      </c>
      <c r="B1149" t="s">
        <v>1190</v>
      </c>
      <c r="C1149" t="s">
        <v>10</v>
      </c>
      <c r="D1149" t="s">
        <v>11</v>
      </c>
      <c r="E1149" s="1">
        <v>230</v>
      </c>
      <c r="F1149" s="1">
        <v>24.33</v>
      </c>
      <c r="G1149" t="s">
        <v>29</v>
      </c>
    </row>
    <row r="1150" spans="1:7">
      <c r="A1150">
        <v>8529</v>
      </c>
      <c r="B1150" t="s">
        <v>1191</v>
      </c>
      <c r="C1150" t="s">
        <v>10</v>
      </c>
      <c r="D1150" t="s">
        <v>11</v>
      </c>
      <c r="E1150" s="1">
        <v>230</v>
      </c>
      <c r="F1150" s="1">
        <v>0.56000000000000005</v>
      </c>
      <c r="G1150" t="s">
        <v>29</v>
      </c>
    </row>
    <row r="1151" spans="1:7">
      <c r="A1151">
        <v>8530</v>
      </c>
      <c r="B1151" t="s">
        <v>1192</v>
      </c>
      <c r="C1151" t="s">
        <v>10</v>
      </c>
      <c r="D1151" t="s">
        <v>11</v>
      </c>
      <c r="E1151" s="1">
        <v>230</v>
      </c>
      <c r="F1151" s="1">
        <v>33.06</v>
      </c>
      <c r="G1151" t="s">
        <v>29</v>
      </c>
    </row>
    <row r="1152" spans="1:7">
      <c r="A1152">
        <v>8531</v>
      </c>
      <c r="B1152" t="s">
        <v>1193</v>
      </c>
      <c r="C1152" t="s">
        <v>10</v>
      </c>
      <c r="D1152" t="s">
        <v>11</v>
      </c>
      <c r="E1152" s="1">
        <v>230</v>
      </c>
      <c r="F1152" s="1">
        <v>0.51</v>
      </c>
      <c r="G1152" t="s">
        <v>29</v>
      </c>
    </row>
    <row r="1153" spans="1:7">
      <c r="A1153">
        <v>8532</v>
      </c>
      <c r="B1153" t="s">
        <v>1194</v>
      </c>
      <c r="C1153" t="s">
        <v>10</v>
      </c>
      <c r="D1153" t="s">
        <v>11</v>
      </c>
      <c r="E1153" s="1">
        <v>230</v>
      </c>
      <c r="F1153" s="1">
        <v>4.8099999999999996</v>
      </c>
      <c r="G1153" t="s">
        <v>29</v>
      </c>
    </row>
    <row r="1154" spans="1:7">
      <c r="A1154">
        <v>8533</v>
      </c>
      <c r="B1154" t="s">
        <v>1195</v>
      </c>
      <c r="C1154" t="s">
        <v>10</v>
      </c>
      <c r="D1154" t="s">
        <v>11</v>
      </c>
      <c r="E1154" s="1">
        <v>230</v>
      </c>
      <c r="F1154" s="1">
        <v>0.17</v>
      </c>
      <c r="G1154" t="s">
        <v>29</v>
      </c>
    </row>
    <row r="1155" spans="1:7">
      <c r="A1155">
        <v>8534</v>
      </c>
      <c r="B1155" t="s">
        <v>1196</v>
      </c>
      <c r="C1155" t="s">
        <v>10</v>
      </c>
      <c r="D1155" t="s">
        <v>11</v>
      </c>
      <c r="E1155" s="1">
        <v>230</v>
      </c>
      <c r="F1155" s="1">
        <v>2.97</v>
      </c>
      <c r="G1155" t="s">
        <v>29</v>
      </c>
    </row>
    <row r="1156" spans="1:7">
      <c r="A1156">
        <v>8535</v>
      </c>
      <c r="B1156" t="s">
        <v>1197</v>
      </c>
      <c r="C1156" t="s">
        <v>10</v>
      </c>
      <c r="D1156" t="s">
        <v>11</v>
      </c>
      <c r="E1156" s="1">
        <v>230</v>
      </c>
      <c r="F1156" s="1">
        <v>7.13</v>
      </c>
      <c r="G1156" t="s">
        <v>29</v>
      </c>
    </row>
    <row r="1157" spans="1:7">
      <c r="A1157">
        <v>8536</v>
      </c>
      <c r="B1157" t="s">
        <v>1198</v>
      </c>
      <c r="C1157" t="s">
        <v>10</v>
      </c>
      <c r="D1157" t="s">
        <v>11</v>
      </c>
      <c r="E1157" s="1">
        <v>230</v>
      </c>
      <c r="F1157" s="1">
        <v>36.909999999999997</v>
      </c>
      <c r="G1157" t="s">
        <v>29</v>
      </c>
    </row>
    <row r="1158" spans="1:7">
      <c r="A1158">
        <v>8537</v>
      </c>
      <c r="B1158" t="s">
        <v>1199</v>
      </c>
      <c r="C1158" t="s">
        <v>10</v>
      </c>
      <c r="D1158" t="s">
        <v>11</v>
      </c>
      <c r="E1158" s="1">
        <v>230</v>
      </c>
      <c r="F1158" s="1">
        <v>3.66</v>
      </c>
      <c r="G1158" t="s">
        <v>29</v>
      </c>
    </row>
    <row r="1159" spans="1:7">
      <c r="A1159">
        <v>8538</v>
      </c>
      <c r="B1159" t="s">
        <v>1200</v>
      </c>
      <c r="C1159" t="s">
        <v>10</v>
      </c>
      <c r="D1159" t="s">
        <v>11</v>
      </c>
      <c r="E1159" s="1">
        <v>230</v>
      </c>
      <c r="F1159" s="1">
        <v>17.64</v>
      </c>
      <c r="G1159" t="s">
        <v>29</v>
      </c>
    </row>
    <row r="1160" spans="1:7">
      <c r="A1160">
        <v>8539</v>
      </c>
      <c r="B1160" t="s">
        <v>1195</v>
      </c>
      <c r="C1160" t="s">
        <v>10</v>
      </c>
      <c r="D1160" t="s">
        <v>11</v>
      </c>
      <c r="E1160" s="1">
        <v>230</v>
      </c>
      <c r="F1160" s="1">
        <v>0.06</v>
      </c>
      <c r="G1160" t="s">
        <v>29</v>
      </c>
    </row>
    <row r="1161" spans="1:7">
      <c r="A1161">
        <v>8540</v>
      </c>
      <c r="B1161" t="s">
        <v>1201</v>
      </c>
      <c r="C1161" t="s">
        <v>10</v>
      </c>
      <c r="D1161" t="s">
        <v>11</v>
      </c>
      <c r="E1161" s="1">
        <v>230</v>
      </c>
      <c r="F1161" s="1">
        <v>16.79</v>
      </c>
      <c r="G1161" t="s">
        <v>29</v>
      </c>
    </row>
    <row r="1162" spans="1:7">
      <c r="A1162">
        <v>8541</v>
      </c>
      <c r="B1162" t="s">
        <v>1202</v>
      </c>
      <c r="C1162" t="s">
        <v>10</v>
      </c>
      <c r="D1162" t="s">
        <v>11</v>
      </c>
      <c r="E1162" s="1">
        <v>230</v>
      </c>
      <c r="F1162" s="1">
        <v>3.28</v>
      </c>
      <c r="G1162" t="s">
        <v>29</v>
      </c>
    </row>
    <row r="1163" spans="1:7">
      <c r="A1163">
        <v>8542</v>
      </c>
      <c r="B1163" t="s">
        <v>1203</v>
      </c>
      <c r="C1163" t="s">
        <v>10</v>
      </c>
      <c r="D1163" t="s">
        <v>11</v>
      </c>
      <c r="E1163" s="1">
        <v>230</v>
      </c>
      <c r="F1163" s="1">
        <v>0.08</v>
      </c>
      <c r="G1163" t="s">
        <v>29</v>
      </c>
    </row>
    <row r="1164" spans="1:7">
      <c r="A1164">
        <v>8543</v>
      </c>
      <c r="B1164" t="s">
        <v>1204</v>
      </c>
      <c r="C1164" t="s">
        <v>10</v>
      </c>
      <c r="D1164" t="s">
        <v>11</v>
      </c>
      <c r="E1164" s="1">
        <v>230</v>
      </c>
      <c r="F1164" s="1">
        <v>4.3600000000000003</v>
      </c>
      <c r="G1164" t="s">
        <v>29</v>
      </c>
    </row>
    <row r="1165" spans="1:7">
      <c r="A1165">
        <v>8544</v>
      </c>
      <c r="B1165" t="s">
        <v>1205</v>
      </c>
      <c r="C1165" t="s">
        <v>10</v>
      </c>
      <c r="D1165" t="s">
        <v>11</v>
      </c>
      <c r="E1165" s="1">
        <v>230</v>
      </c>
      <c r="F1165" s="1">
        <v>40.4</v>
      </c>
      <c r="G1165" t="s">
        <v>29</v>
      </c>
    </row>
    <row r="1166" spans="1:7">
      <c r="A1166">
        <v>8545</v>
      </c>
      <c r="B1166" t="s">
        <v>1206</v>
      </c>
      <c r="C1166" t="s">
        <v>10</v>
      </c>
      <c r="D1166" t="s">
        <v>11</v>
      </c>
      <c r="E1166" s="1">
        <v>230</v>
      </c>
      <c r="F1166" s="1">
        <v>1.03</v>
      </c>
      <c r="G1166" t="s">
        <v>29</v>
      </c>
    </row>
    <row r="1167" spans="1:7">
      <c r="A1167">
        <v>8546</v>
      </c>
      <c r="B1167" t="s">
        <v>1207</v>
      </c>
      <c r="C1167" t="s">
        <v>10</v>
      </c>
      <c r="D1167" t="s">
        <v>11</v>
      </c>
      <c r="E1167" s="1">
        <v>230</v>
      </c>
      <c r="F1167" s="1">
        <v>32.08</v>
      </c>
      <c r="G1167" t="s">
        <v>29</v>
      </c>
    </row>
    <row r="1168" spans="1:7">
      <c r="A1168">
        <v>8547</v>
      </c>
      <c r="B1168" t="s">
        <v>1208</v>
      </c>
      <c r="C1168" t="s">
        <v>10</v>
      </c>
      <c r="D1168" t="s">
        <v>11</v>
      </c>
      <c r="E1168" s="1">
        <v>230</v>
      </c>
      <c r="F1168" s="1">
        <v>44.28</v>
      </c>
      <c r="G1168" t="s">
        <v>29</v>
      </c>
    </row>
    <row r="1169" spans="1:7">
      <c r="A1169">
        <v>8548</v>
      </c>
      <c r="B1169" t="s">
        <v>1209</v>
      </c>
      <c r="C1169" t="s">
        <v>10</v>
      </c>
      <c r="D1169" t="s">
        <v>11</v>
      </c>
      <c r="E1169" s="1">
        <v>230</v>
      </c>
      <c r="F1169" s="1">
        <v>0.54</v>
      </c>
      <c r="G1169" t="s">
        <v>29</v>
      </c>
    </row>
    <row r="1170" spans="1:7">
      <c r="A1170">
        <v>8549</v>
      </c>
      <c r="B1170" t="s">
        <v>1210</v>
      </c>
      <c r="C1170" t="s">
        <v>10</v>
      </c>
      <c r="D1170" t="s">
        <v>11</v>
      </c>
      <c r="E1170" s="1">
        <v>230</v>
      </c>
      <c r="F1170" s="1">
        <v>0.81</v>
      </c>
      <c r="G1170" t="s">
        <v>29</v>
      </c>
    </row>
    <row r="1171" spans="1:7">
      <c r="A1171">
        <v>8550</v>
      </c>
      <c r="B1171" t="s">
        <v>1211</v>
      </c>
      <c r="C1171" t="s">
        <v>10</v>
      </c>
      <c r="D1171" t="s">
        <v>11</v>
      </c>
      <c r="E1171" s="1">
        <v>230</v>
      </c>
      <c r="F1171" s="1">
        <v>9.74</v>
      </c>
      <c r="G1171" t="s">
        <v>29</v>
      </c>
    </row>
    <row r="1172" spans="1:7">
      <c r="A1172">
        <v>8551</v>
      </c>
      <c r="B1172" t="s">
        <v>1212</v>
      </c>
      <c r="C1172" t="s">
        <v>10</v>
      </c>
      <c r="D1172" t="s">
        <v>11</v>
      </c>
      <c r="E1172" s="1">
        <v>230</v>
      </c>
      <c r="F1172" s="1">
        <v>2.99</v>
      </c>
      <c r="G1172" t="s">
        <v>29</v>
      </c>
    </row>
    <row r="1173" spans="1:7">
      <c r="A1173">
        <v>8552</v>
      </c>
      <c r="B1173" t="s">
        <v>1213</v>
      </c>
      <c r="C1173" t="s">
        <v>10</v>
      </c>
      <c r="D1173" t="s">
        <v>11</v>
      </c>
      <c r="E1173" s="1">
        <v>230</v>
      </c>
      <c r="F1173" s="1">
        <v>15.23</v>
      </c>
      <c r="G1173" t="s">
        <v>29</v>
      </c>
    </row>
    <row r="1174" spans="1:7">
      <c r="A1174">
        <v>8553</v>
      </c>
      <c r="B1174" t="s">
        <v>1214</v>
      </c>
      <c r="C1174" t="s">
        <v>10</v>
      </c>
      <c r="D1174" t="s">
        <v>11</v>
      </c>
      <c r="E1174" s="1">
        <v>230</v>
      </c>
      <c r="F1174" s="1">
        <v>37.369999999999997</v>
      </c>
      <c r="G1174" t="s">
        <v>29</v>
      </c>
    </row>
    <row r="1175" spans="1:7">
      <c r="A1175">
        <v>8554</v>
      </c>
      <c r="B1175" t="s">
        <v>1215</v>
      </c>
      <c r="C1175" t="s">
        <v>10</v>
      </c>
      <c r="D1175" t="s">
        <v>11</v>
      </c>
      <c r="E1175" s="1">
        <v>230</v>
      </c>
      <c r="F1175" s="1">
        <v>7.9</v>
      </c>
      <c r="G1175" t="s">
        <v>29</v>
      </c>
    </row>
    <row r="1176" spans="1:7">
      <c r="A1176">
        <v>8555</v>
      </c>
      <c r="B1176" t="s">
        <v>1216</v>
      </c>
      <c r="C1176" t="s">
        <v>10</v>
      </c>
      <c r="D1176" t="s">
        <v>11</v>
      </c>
      <c r="E1176" s="1">
        <v>230</v>
      </c>
      <c r="F1176" s="1">
        <v>12</v>
      </c>
      <c r="G1176" t="s">
        <v>29</v>
      </c>
    </row>
    <row r="1177" spans="1:7">
      <c r="A1177">
        <v>8556</v>
      </c>
      <c r="B1177" t="s">
        <v>1217</v>
      </c>
      <c r="C1177" t="s">
        <v>10</v>
      </c>
      <c r="D1177" t="s">
        <v>11</v>
      </c>
      <c r="E1177" s="1">
        <v>230</v>
      </c>
      <c r="F1177" s="1">
        <v>25.37</v>
      </c>
      <c r="G1177" t="s">
        <v>29</v>
      </c>
    </row>
    <row r="1178" spans="1:7">
      <c r="A1178">
        <v>8557</v>
      </c>
      <c r="B1178" t="s">
        <v>1218</v>
      </c>
      <c r="C1178" t="s">
        <v>10</v>
      </c>
      <c r="D1178" t="s">
        <v>11</v>
      </c>
      <c r="E1178" s="1">
        <v>230</v>
      </c>
      <c r="F1178" s="1">
        <v>0.79</v>
      </c>
      <c r="G1178" t="s">
        <v>29</v>
      </c>
    </row>
    <row r="1179" spans="1:7">
      <c r="A1179">
        <v>8558</v>
      </c>
      <c r="B1179" t="s">
        <v>1219</v>
      </c>
      <c r="C1179" t="s">
        <v>10</v>
      </c>
      <c r="D1179" t="s">
        <v>11</v>
      </c>
      <c r="E1179" s="1">
        <v>230</v>
      </c>
      <c r="F1179" s="1">
        <v>3.94</v>
      </c>
      <c r="G1179" t="s">
        <v>29</v>
      </c>
    </row>
    <row r="1180" spans="1:7">
      <c r="A1180">
        <v>8559</v>
      </c>
      <c r="B1180" t="s">
        <v>1220</v>
      </c>
      <c r="C1180" t="s">
        <v>10</v>
      </c>
      <c r="D1180" t="s">
        <v>11</v>
      </c>
      <c r="E1180" s="1">
        <v>230</v>
      </c>
      <c r="F1180" s="1">
        <v>17.29</v>
      </c>
      <c r="G1180" t="s">
        <v>29</v>
      </c>
    </row>
    <row r="1181" spans="1:7">
      <c r="A1181">
        <v>8560</v>
      </c>
      <c r="B1181" t="s">
        <v>1221</v>
      </c>
      <c r="C1181" t="s">
        <v>10</v>
      </c>
      <c r="D1181" t="s">
        <v>11</v>
      </c>
      <c r="E1181" s="1">
        <v>230</v>
      </c>
      <c r="F1181" s="1">
        <v>7.13</v>
      </c>
      <c r="G1181" t="s">
        <v>29</v>
      </c>
    </row>
    <row r="1182" spans="1:7">
      <c r="A1182">
        <v>8561</v>
      </c>
      <c r="B1182" t="s">
        <v>1222</v>
      </c>
      <c r="C1182" t="s">
        <v>10</v>
      </c>
      <c r="D1182" t="s">
        <v>11</v>
      </c>
      <c r="E1182" s="1">
        <v>230</v>
      </c>
      <c r="F1182" s="1">
        <v>11.05</v>
      </c>
      <c r="G1182" t="s">
        <v>29</v>
      </c>
    </row>
    <row r="1183" spans="1:7">
      <c r="A1183">
        <v>8562</v>
      </c>
      <c r="B1183" t="s">
        <v>1223</v>
      </c>
      <c r="C1183" t="s">
        <v>10</v>
      </c>
      <c r="D1183" t="s">
        <v>11</v>
      </c>
      <c r="E1183" s="1">
        <v>230</v>
      </c>
      <c r="F1183" s="1">
        <v>12.45</v>
      </c>
      <c r="G1183" t="s">
        <v>29</v>
      </c>
    </row>
    <row r="1184" spans="1:7">
      <c r="A1184">
        <v>8563</v>
      </c>
      <c r="B1184" t="s">
        <v>1224</v>
      </c>
      <c r="C1184" t="s">
        <v>10</v>
      </c>
      <c r="D1184" t="s">
        <v>11</v>
      </c>
      <c r="E1184" s="1">
        <v>230</v>
      </c>
      <c r="F1184" s="1">
        <v>28.7</v>
      </c>
      <c r="G1184" t="s">
        <v>29</v>
      </c>
    </row>
    <row r="1185" spans="1:7">
      <c r="A1185">
        <v>8564</v>
      </c>
      <c r="B1185" t="s">
        <v>1225</v>
      </c>
      <c r="C1185" t="s">
        <v>10</v>
      </c>
      <c r="D1185" t="s">
        <v>11</v>
      </c>
      <c r="E1185" s="1">
        <v>230</v>
      </c>
      <c r="F1185" s="1">
        <v>9.66</v>
      </c>
      <c r="G1185" t="s">
        <v>29</v>
      </c>
    </row>
    <row r="1186" spans="1:7">
      <c r="A1186">
        <v>8565</v>
      </c>
      <c r="B1186" t="s">
        <v>1226</v>
      </c>
      <c r="C1186" t="s">
        <v>10</v>
      </c>
      <c r="D1186" t="s">
        <v>11</v>
      </c>
      <c r="E1186" s="1">
        <v>230</v>
      </c>
      <c r="F1186" s="1">
        <v>12.65</v>
      </c>
      <c r="G1186" t="s">
        <v>29</v>
      </c>
    </row>
    <row r="1187" spans="1:7">
      <c r="A1187">
        <v>8566</v>
      </c>
      <c r="B1187" t="s">
        <v>1227</v>
      </c>
      <c r="C1187" t="s">
        <v>10</v>
      </c>
      <c r="D1187" t="s">
        <v>11</v>
      </c>
      <c r="E1187" s="1">
        <v>230</v>
      </c>
      <c r="F1187" s="1">
        <v>7.74</v>
      </c>
      <c r="G1187" t="s">
        <v>29</v>
      </c>
    </row>
    <row r="1188" spans="1:7">
      <c r="A1188">
        <v>8567</v>
      </c>
      <c r="B1188" t="s">
        <v>1228</v>
      </c>
      <c r="C1188" t="s">
        <v>10</v>
      </c>
      <c r="D1188" t="s">
        <v>11</v>
      </c>
      <c r="E1188" s="1">
        <v>230</v>
      </c>
      <c r="F1188" s="1">
        <v>1.39</v>
      </c>
      <c r="G1188" t="s">
        <v>29</v>
      </c>
    </row>
    <row r="1189" spans="1:7">
      <c r="A1189">
        <v>8568</v>
      </c>
      <c r="B1189" t="s">
        <v>1229</v>
      </c>
      <c r="C1189" t="s">
        <v>10</v>
      </c>
      <c r="D1189" t="s">
        <v>11</v>
      </c>
      <c r="E1189" s="1">
        <v>230</v>
      </c>
      <c r="F1189" s="1">
        <v>2.8</v>
      </c>
      <c r="G1189" t="s">
        <v>29</v>
      </c>
    </row>
    <row r="1190" spans="1:7">
      <c r="A1190">
        <v>8569</v>
      </c>
      <c r="B1190" t="s">
        <v>1230</v>
      </c>
      <c r="C1190" t="s">
        <v>10</v>
      </c>
      <c r="D1190" t="s">
        <v>11</v>
      </c>
      <c r="E1190" s="1">
        <v>230</v>
      </c>
      <c r="F1190" s="1">
        <v>0.68</v>
      </c>
      <c r="G1190" t="s">
        <v>29</v>
      </c>
    </row>
    <row r="1191" spans="1:7">
      <c r="A1191">
        <v>8570</v>
      </c>
      <c r="B1191" t="s">
        <v>1230</v>
      </c>
      <c r="C1191" t="s">
        <v>10</v>
      </c>
      <c r="D1191" t="s">
        <v>11</v>
      </c>
      <c r="E1191" s="1">
        <v>230</v>
      </c>
      <c r="F1191" s="1">
        <v>0.72</v>
      </c>
      <c r="G1191" t="s">
        <v>29</v>
      </c>
    </row>
    <row r="1192" spans="1:7">
      <c r="A1192">
        <v>8572</v>
      </c>
      <c r="B1192" t="s">
        <v>1231</v>
      </c>
      <c r="C1192" t="s">
        <v>10</v>
      </c>
      <c r="D1192" t="s">
        <v>11</v>
      </c>
      <c r="E1192" s="1">
        <v>230</v>
      </c>
      <c r="F1192" s="1">
        <v>14.48</v>
      </c>
      <c r="G1192" t="s">
        <v>29</v>
      </c>
    </row>
    <row r="1193" spans="1:7">
      <c r="A1193">
        <v>8573</v>
      </c>
      <c r="B1193" t="s">
        <v>1232</v>
      </c>
      <c r="C1193" t="s">
        <v>10</v>
      </c>
      <c r="D1193" t="s">
        <v>11</v>
      </c>
      <c r="E1193" s="1">
        <v>230</v>
      </c>
      <c r="F1193" s="1">
        <v>5.8</v>
      </c>
      <c r="G1193" t="s">
        <v>29</v>
      </c>
    </row>
    <row r="1194" spans="1:7">
      <c r="A1194">
        <v>8574</v>
      </c>
      <c r="B1194" t="s">
        <v>1233</v>
      </c>
      <c r="C1194" t="s">
        <v>10</v>
      </c>
      <c r="D1194" t="s">
        <v>11</v>
      </c>
      <c r="E1194" s="1">
        <v>230</v>
      </c>
      <c r="F1194" s="1">
        <v>5.9</v>
      </c>
      <c r="G1194" t="s">
        <v>29</v>
      </c>
    </row>
    <row r="1195" spans="1:7">
      <c r="A1195">
        <v>8576</v>
      </c>
      <c r="B1195" t="s">
        <v>1234</v>
      </c>
      <c r="C1195" t="s">
        <v>1235</v>
      </c>
      <c r="D1195" t="s">
        <v>20</v>
      </c>
      <c r="E1195" s="1">
        <v>345</v>
      </c>
      <c r="F1195" s="1">
        <v>6.23</v>
      </c>
      <c r="G1195" t="s">
        <v>29</v>
      </c>
    </row>
    <row r="1196" spans="1:7">
      <c r="A1196">
        <v>8586</v>
      </c>
      <c r="B1196" t="s">
        <v>1237</v>
      </c>
      <c r="C1196" t="s">
        <v>441</v>
      </c>
      <c r="D1196" t="s">
        <v>93</v>
      </c>
      <c r="E1196" s="1">
        <v>138</v>
      </c>
      <c r="F1196" s="1">
        <v>40</v>
      </c>
      <c r="G1196">
        <v>2014</v>
      </c>
    </row>
    <row r="1197" spans="1:7">
      <c r="A1197">
        <v>8599</v>
      </c>
      <c r="B1197" t="s">
        <v>1238</v>
      </c>
      <c r="C1197" t="s">
        <v>23</v>
      </c>
      <c r="D1197" t="s">
        <v>24</v>
      </c>
      <c r="E1197" s="1">
        <v>230</v>
      </c>
      <c r="F1197" s="1">
        <v>47.65</v>
      </c>
      <c r="G1197" t="s">
        <v>29</v>
      </c>
    </row>
    <row r="1198" spans="1:7">
      <c r="A1198">
        <v>8600</v>
      </c>
      <c r="B1198" t="s">
        <v>1239</v>
      </c>
      <c r="C1198" t="s">
        <v>23</v>
      </c>
      <c r="D1198" t="s">
        <v>24</v>
      </c>
      <c r="E1198" s="1">
        <v>230</v>
      </c>
      <c r="F1198" s="1">
        <v>89.53</v>
      </c>
      <c r="G1198" t="s">
        <v>29</v>
      </c>
    </row>
    <row r="1199" spans="1:7">
      <c r="A1199">
        <v>8601</v>
      </c>
      <c r="B1199" t="s">
        <v>1240</v>
      </c>
      <c r="C1199" t="s">
        <v>20</v>
      </c>
      <c r="D1199" t="s">
        <v>20</v>
      </c>
      <c r="E1199" s="1">
        <v>345</v>
      </c>
      <c r="F1199" s="1">
        <v>8.9700000000000006</v>
      </c>
      <c r="G1199" t="s">
        <v>29</v>
      </c>
    </row>
    <row r="1200" spans="1:7">
      <c r="A1200">
        <v>8602</v>
      </c>
      <c r="B1200" t="s">
        <v>1241</v>
      </c>
      <c r="C1200" t="s">
        <v>23</v>
      </c>
      <c r="D1200" t="s">
        <v>24</v>
      </c>
      <c r="E1200" s="1">
        <v>345</v>
      </c>
      <c r="F1200" s="1">
        <v>33.9</v>
      </c>
      <c r="G1200" t="s">
        <v>29</v>
      </c>
    </row>
    <row r="1201" spans="1:7">
      <c r="A1201">
        <v>8603</v>
      </c>
      <c r="B1201" t="s">
        <v>1242</v>
      </c>
      <c r="C1201" t="s">
        <v>23</v>
      </c>
      <c r="D1201" t="s">
        <v>24</v>
      </c>
      <c r="E1201" s="1">
        <v>345</v>
      </c>
      <c r="F1201" s="1">
        <v>15.9</v>
      </c>
      <c r="G1201" t="s">
        <v>29</v>
      </c>
    </row>
    <row r="1202" spans="1:7">
      <c r="A1202">
        <v>8604</v>
      </c>
      <c r="B1202" t="s">
        <v>1243</v>
      </c>
      <c r="C1202" t="s">
        <v>23</v>
      </c>
      <c r="D1202" t="s">
        <v>24</v>
      </c>
      <c r="E1202" s="1">
        <v>345</v>
      </c>
      <c r="F1202" s="1">
        <v>30.4</v>
      </c>
      <c r="G1202" t="s">
        <v>29</v>
      </c>
    </row>
    <row r="1203" spans="1:7">
      <c r="A1203">
        <v>8605</v>
      </c>
      <c r="B1203" t="s">
        <v>1244</v>
      </c>
      <c r="C1203" t="s">
        <v>23</v>
      </c>
      <c r="D1203" t="s">
        <v>24</v>
      </c>
      <c r="E1203" s="1">
        <v>345</v>
      </c>
      <c r="F1203" s="1">
        <v>22.03</v>
      </c>
      <c r="G1203" t="s">
        <v>29</v>
      </c>
    </row>
    <row r="1204" spans="1:7">
      <c r="A1204">
        <v>8606</v>
      </c>
      <c r="B1204" t="s">
        <v>1245</v>
      </c>
      <c r="C1204" t="s">
        <v>23</v>
      </c>
      <c r="D1204" t="s">
        <v>24</v>
      </c>
      <c r="E1204" s="1">
        <v>345</v>
      </c>
      <c r="F1204" s="1">
        <v>30.45</v>
      </c>
      <c r="G1204" t="s">
        <v>29</v>
      </c>
    </row>
    <row r="1205" spans="1:7">
      <c r="A1205">
        <v>8607</v>
      </c>
      <c r="B1205" t="s">
        <v>1246</v>
      </c>
      <c r="C1205" t="s">
        <v>23</v>
      </c>
      <c r="D1205" t="s">
        <v>24</v>
      </c>
      <c r="E1205" s="1">
        <v>345</v>
      </c>
      <c r="F1205" s="1">
        <v>21.13</v>
      </c>
      <c r="G1205" t="s">
        <v>29</v>
      </c>
    </row>
    <row r="1206" spans="1:7">
      <c r="A1206">
        <v>8608</v>
      </c>
      <c r="B1206" t="s">
        <v>1247</v>
      </c>
      <c r="C1206" t="s">
        <v>23</v>
      </c>
      <c r="D1206" t="s">
        <v>24</v>
      </c>
      <c r="E1206" s="1">
        <v>345</v>
      </c>
      <c r="F1206" s="1">
        <v>27.45</v>
      </c>
      <c r="G1206" t="s">
        <v>29</v>
      </c>
    </row>
    <row r="1207" spans="1:7">
      <c r="A1207">
        <v>8609</v>
      </c>
      <c r="B1207" t="s">
        <v>1248</v>
      </c>
      <c r="C1207" t="s">
        <v>23</v>
      </c>
      <c r="D1207" t="s">
        <v>24</v>
      </c>
      <c r="E1207" s="1">
        <v>345</v>
      </c>
      <c r="F1207" s="1">
        <v>0.21</v>
      </c>
      <c r="G1207" t="s">
        <v>29</v>
      </c>
    </row>
    <row r="1208" spans="1:7">
      <c r="A1208">
        <v>8610</v>
      </c>
      <c r="B1208" t="s">
        <v>1249</v>
      </c>
      <c r="C1208" t="s">
        <v>23</v>
      </c>
      <c r="D1208" t="s">
        <v>24</v>
      </c>
      <c r="E1208" s="1">
        <v>345</v>
      </c>
      <c r="F1208" s="1">
        <v>0.22</v>
      </c>
      <c r="G1208" t="s">
        <v>29</v>
      </c>
    </row>
    <row r="1209" spans="1:7">
      <c r="A1209">
        <v>8611</v>
      </c>
      <c r="B1209" t="s">
        <v>1250</v>
      </c>
      <c r="C1209" t="s">
        <v>23</v>
      </c>
      <c r="D1209" t="s">
        <v>24</v>
      </c>
      <c r="E1209" s="1">
        <v>345</v>
      </c>
      <c r="F1209" s="1">
        <v>6.11</v>
      </c>
      <c r="G1209" t="s">
        <v>29</v>
      </c>
    </row>
    <row r="1210" spans="1:7">
      <c r="A1210">
        <v>8612</v>
      </c>
      <c r="B1210" t="s">
        <v>1251</v>
      </c>
      <c r="C1210" t="s">
        <v>23</v>
      </c>
      <c r="D1210" t="s">
        <v>24</v>
      </c>
      <c r="E1210" s="1">
        <v>345</v>
      </c>
      <c r="F1210" s="1">
        <v>16.97</v>
      </c>
      <c r="G1210" t="s">
        <v>29</v>
      </c>
    </row>
    <row r="1211" spans="1:7">
      <c r="A1211">
        <v>8613</v>
      </c>
      <c r="B1211" t="s">
        <v>1252</v>
      </c>
      <c r="C1211" t="s">
        <v>23</v>
      </c>
      <c r="D1211" t="s">
        <v>24</v>
      </c>
      <c r="E1211" s="1">
        <v>345</v>
      </c>
      <c r="F1211" s="1">
        <v>26.54</v>
      </c>
      <c r="G1211" t="s">
        <v>29</v>
      </c>
    </row>
    <row r="1212" spans="1:7">
      <c r="A1212">
        <v>8614</v>
      </c>
      <c r="B1212" t="s">
        <v>1253</v>
      </c>
      <c r="C1212" t="s">
        <v>23</v>
      </c>
      <c r="D1212" t="s">
        <v>24</v>
      </c>
      <c r="E1212" s="1">
        <v>345</v>
      </c>
      <c r="F1212" s="1">
        <v>21.16</v>
      </c>
      <c r="G1212" t="s">
        <v>29</v>
      </c>
    </row>
    <row r="1213" spans="1:7">
      <c r="A1213">
        <v>8615</v>
      </c>
      <c r="B1213" t="s">
        <v>1254</v>
      </c>
      <c r="C1213" t="s">
        <v>23</v>
      </c>
      <c r="D1213" t="s">
        <v>24</v>
      </c>
      <c r="E1213" s="1">
        <v>345</v>
      </c>
      <c r="F1213" s="1">
        <v>27.81</v>
      </c>
      <c r="G1213" t="s">
        <v>29</v>
      </c>
    </row>
    <row r="1214" spans="1:7">
      <c r="A1214">
        <v>8616</v>
      </c>
      <c r="B1214" t="s">
        <v>1255</v>
      </c>
      <c r="C1214" t="s">
        <v>20</v>
      </c>
      <c r="D1214" t="s">
        <v>20</v>
      </c>
      <c r="E1214" s="1">
        <v>345</v>
      </c>
      <c r="F1214" s="1">
        <v>17.25</v>
      </c>
      <c r="G1214" t="s">
        <v>29</v>
      </c>
    </row>
    <row r="1215" spans="1:7">
      <c r="A1215">
        <v>8617</v>
      </c>
      <c r="B1215" t="s">
        <v>1256</v>
      </c>
      <c r="C1215" t="s">
        <v>23</v>
      </c>
      <c r="D1215" t="s">
        <v>24</v>
      </c>
      <c r="E1215" s="1">
        <v>345</v>
      </c>
      <c r="F1215" s="1">
        <v>33.1</v>
      </c>
      <c r="G1215" t="s">
        <v>29</v>
      </c>
    </row>
    <row r="1216" spans="1:7">
      <c r="A1216">
        <v>8618</v>
      </c>
      <c r="B1216" t="s">
        <v>1257</v>
      </c>
      <c r="C1216" t="s">
        <v>23</v>
      </c>
      <c r="D1216" t="s">
        <v>24</v>
      </c>
      <c r="E1216" s="1">
        <v>345</v>
      </c>
      <c r="F1216" s="1">
        <v>34.58</v>
      </c>
      <c r="G1216" t="s">
        <v>29</v>
      </c>
    </row>
    <row r="1217" spans="1:7">
      <c r="A1217">
        <v>8619</v>
      </c>
      <c r="B1217" t="s">
        <v>1258</v>
      </c>
      <c r="C1217" t="s">
        <v>23</v>
      </c>
      <c r="D1217" t="s">
        <v>24</v>
      </c>
      <c r="E1217" s="1">
        <v>345</v>
      </c>
      <c r="F1217" s="1">
        <v>21.2</v>
      </c>
      <c r="G1217" t="s">
        <v>29</v>
      </c>
    </row>
    <row r="1218" spans="1:7">
      <c r="A1218">
        <v>8620</v>
      </c>
      <c r="B1218" t="s">
        <v>1259</v>
      </c>
      <c r="C1218" t="s">
        <v>23</v>
      </c>
      <c r="D1218" t="s">
        <v>24</v>
      </c>
      <c r="E1218" s="1">
        <v>345</v>
      </c>
      <c r="F1218" s="1">
        <v>29.26</v>
      </c>
      <c r="G1218" t="s">
        <v>29</v>
      </c>
    </row>
    <row r="1219" spans="1:7">
      <c r="A1219">
        <v>8621</v>
      </c>
      <c r="B1219" t="s">
        <v>1260</v>
      </c>
      <c r="C1219" t="s">
        <v>23</v>
      </c>
      <c r="D1219" t="s">
        <v>24</v>
      </c>
      <c r="E1219" s="1">
        <v>345</v>
      </c>
      <c r="F1219" s="1">
        <v>35.42</v>
      </c>
      <c r="G1219" t="s">
        <v>29</v>
      </c>
    </row>
    <row r="1220" spans="1:7">
      <c r="A1220">
        <v>8622</v>
      </c>
      <c r="B1220" t="s">
        <v>1261</v>
      </c>
      <c r="C1220" t="s">
        <v>23</v>
      </c>
      <c r="D1220" t="s">
        <v>24</v>
      </c>
      <c r="E1220" s="1">
        <v>345</v>
      </c>
      <c r="F1220" s="1">
        <v>20.78</v>
      </c>
      <c r="G1220" t="s">
        <v>29</v>
      </c>
    </row>
    <row r="1221" spans="1:7">
      <c r="A1221">
        <v>8623</v>
      </c>
      <c r="B1221" t="s">
        <v>1262</v>
      </c>
      <c r="C1221" t="s">
        <v>23</v>
      </c>
      <c r="D1221" t="s">
        <v>24</v>
      </c>
      <c r="E1221" s="1">
        <v>345</v>
      </c>
      <c r="F1221" s="1">
        <v>35.19</v>
      </c>
      <c r="G1221" t="s">
        <v>29</v>
      </c>
    </row>
    <row r="1222" spans="1:7">
      <c r="A1222">
        <v>8624</v>
      </c>
      <c r="B1222" t="s">
        <v>1263</v>
      </c>
      <c r="C1222" t="s">
        <v>23</v>
      </c>
      <c r="D1222" t="s">
        <v>24</v>
      </c>
      <c r="E1222" s="1">
        <v>345</v>
      </c>
      <c r="F1222" s="1">
        <v>53.31</v>
      </c>
      <c r="G1222" t="s">
        <v>29</v>
      </c>
    </row>
    <row r="1223" spans="1:7">
      <c r="A1223">
        <v>8625</v>
      </c>
      <c r="B1223" t="s">
        <v>1264</v>
      </c>
      <c r="C1223" t="s">
        <v>23</v>
      </c>
      <c r="D1223" t="s">
        <v>24</v>
      </c>
      <c r="E1223" s="1">
        <v>345</v>
      </c>
      <c r="F1223" s="1">
        <v>22.41</v>
      </c>
      <c r="G1223" t="s">
        <v>29</v>
      </c>
    </row>
    <row r="1224" spans="1:7">
      <c r="A1224">
        <v>8626</v>
      </c>
      <c r="B1224" t="s">
        <v>1265</v>
      </c>
      <c r="C1224" t="s">
        <v>23</v>
      </c>
      <c r="D1224" t="s">
        <v>24</v>
      </c>
      <c r="E1224" s="1">
        <v>345</v>
      </c>
      <c r="F1224" s="1">
        <v>52.99</v>
      </c>
      <c r="G1224" t="s">
        <v>29</v>
      </c>
    </row>
    <row r="1225" spans="1:7">
      <c r="A1225">
        <v>8627</v>
      </c>
      <c r="B1225" t="s">
        <v>1266</v>
      </c>
      <c r="C1225" t="s">
        <v>23</v>
      </c>
      <c r="D1225" t="s">
        <v>24</v>
      </c>
      <c r="E1225" s="1">
        <v>345</v>
      </c>
      <c r="F1225" s="1">
        <v>52.36</v>
      </c>
      <c r="G1225" t="s">
        <v>29</v>
      </c>
    </row>
    <row r="1226" spans="1:7">
      <c r="A1226">
        <v>8628</v>
      </c>
      <c r="B1226" t="s">
        <v>1267</v>
      </c>
      <c r="C1226" t="s">
        <v>23</v>
      </c>
      <c r="D1226" t="s">
        <v>24</v>
      </c>
      <c r="E1226" s="1">
        <v>345</v>
      </c>
      <c r="F1226" s="1">
        <v>49.87</v>
      </c>
      <c r="G1226" t="s">
        <v>29</v>
      </c>
    </row>
    <row r="1227" spans="1:7">
      <c r="A1227">
        <v>8629</v>
      </c>
      <c r="B1227" t="s">
        <v>1268</v>
      </c>
      <c r="C1227" t="s">
        <v>23</v>
      </c>
      <c r="D1227" t="s">
        <v>24</v>
      </c>
      <c r="E1227" s="1">
        <v>345</v>
      </c>
      <c r="F1227" s="1">
        <v>36.25</v>
      </c>
      <c r="G1227" t="s">
        <v>29</v>
      </c>
    </row>
    <row r="1228" spans="1:7">
      <c r="A1228">
        <v>8630</v>
      </c>
      <c r="B1228" t="s">
        <v>1269</v>
      </c>
      <c r="C1228" t="s">
        <v>23</v>
      </c>
      <c r="D1228" t="s">
        <v>24</v>
      </c>
      <c r="E1228" s="1">
        <v>345</v>
      </c>
      <c r="F1228" s="1">
        <v>29.61</v>
      </c>
      <c r="G1228" t="s">
        <v>29</v>
      </c>
    </row>
    <row r="1229" spans="1:7">
      <c r="A1229">
        <v>8631</v>
      </c>
      <c r="B1229" t="s">
        <v>1270</v>
      </c>
      <c r="C1229" t="s">
        <v>23</v>
      </c>
      <c r="D1229" t="s">
        <v>24</v>
      </c>
      <c r="E1229" s="1">
        <v>345</v>
      </c>
      <c r="F1229" s="1">
        <v>8.49</v>
      </c>
      <c r="G1229" t="s">
        <v>29</v>
      </c>
    </row>
    <row r="1230" spans="1:7">
      <c r="A1230">
        <v>8632</v>
      </c>
      <c r="B1230" t="s">
        <v>1271</v>
      </c>
      <c r="C1230" t="s">
        <v>23</v>
      </c>
      <c r="D1230" t="s">
        <v>24</v>
      </c>
      <c r="E1230" s="1">
        <v>345</v>
      </c>
      <c r="F1230" s="1">
        <v>8.44</v>
      </c>
      <c r="G1230" t="s">
        <v>29</v>
      </c>
    </row>
    <row r="1231" spans="1:7">
      <c r="A1231">
        <v>8913</v>
      </c>
      <c r="B1231" t="s">
        <v>1272</v>
      </c>
      <c r="C1231" t="s">
        <v>1000</v>
      </c>
      <c r="D1231" t="s">
        <v>17</v>
      </c>
      <c r="E1231" s="1">
        <v>345</v>
      </c>
      <c r="F1231" s="1">
        <v>46.52</v>
      </c>
      <c r="G1231" t="s">
        <v>29</v>
      </c>
    </row>
    <row r="1232" spans="1:7">
      <c r="A1232">
        <v>8914</v>
      </c>
      <c r="B1232" t="s">
        <v>1273</v>
      </c>
      <c r="C1232" t="s">
        <v>1000</v>
      </c>
      <c r="D1232" t="s">
        <v>17</v>
      </c>
      <c r="E1232" s="1">
        <v>345</v>
      </c>
      <c r="F1232" s="1">
        <v>82.04</v>
      </c>
      <c r="G1232" t="s">
        <v>29</v>
      </c>
    </row>
    <row r="1233" spans="1:7">
      <c r="A1233">
        <v>8915</v>
      </c>
      <c r="B1233" t="s">
        <v>1274</v>
      </c>
      <c r="C1233" t="s">
        <v>1000</v>
      </c>
      <c r="D1233" t="s">
        <v>17</v>
      </c>
      <c r="E1233" s="1">
        <v>345</v>
      </c>
      <c r="F1233" s="1">
        <v>74.040000000000006</v>
      </c>
      <c r="G1233" t="s">
        <v>29</v>
      </c>
    </row>
    <row r="1234" spans="1:7">
      <c r="A1234">
        <v>8916</v>
      </c>
      <c r="B1234" t="s">
        <v>1275</v>
      </c>
      <c r="C1234" t="s">
        <v>1000</v>
      </c>
      <c r="D1234" t="s">
        <v>17</v>
      </c>
      <c r="E1234" s="1">
        <v>345</v>
      </c>
      <c r="F1234" s="1">
        <v>42.58</v>
      </c>
      <c r="G1234" t="s">
        <v>29</v>
      </c>
    </row>
    <row r="1235" spans="1:7">
      <c r="A1235">
        <v>8917</v>
      </c>
      <c r="B1235" t="s">
        <v>1276</v>
      </c>
      <c r="C1235" t="s">
        <v>1000</v>
      </c>
      <c r="D1235" t="s">
        <v>17</v>
      </c>
      <c r="E1235" s="1">
        <v>345</v>
      </c>
      <c r="F1235" s="1">
        <v>83.47</v>
      </c>
      <c r="G1235" t="s">
        <v>29</v>
      </c>
    </row>
    <row r="1236" spans="1:7">
      <c r="A1236">
        <v>8918</v>
      </c>
      <c r="B1236" t="s">
        <v>1277</v>
      </c>
      <c r="C1236" t="s">
        <v>1000</v>
      </c>
      <c r="D1236" t="s">
        <v>17</v>
      </c>
      <c r="E1236" s="1">
        <v>345</v>
      </c>
      <c r="F1236" s="1">
        <v>51.5</v>
      </c>
      <c r="G1236" t="s">
        <v>29</v>
      </c>
    </row>
    <row r="1237" spans="1:7">
      <c r="A1237">
        <v>8919</v>
      </c>
      <c r="B1237" t="s">
        <v>1278</v>
      </c>
      <c r="C1237" t="s">
        <v>1000</v>
      </c>
      <c r="D1237" t="s">
        <v>17</v>
      </c>
      <c r="E1237" s="1">
        <v>345</v>
      </c>
      <c r="F1237" s="1">
        <v>43.26</v>
      </c>
      <c r="G1237" t="s">
        <v>29</v>
      </c>
    </row>
    <row r="1238" spans="1:7">
      <c r="A1238">
        <v>8920</v>
      </c>
      <c r="B1238" t="s">
        <v>1279</v>
      </c>
      <c r="C1238" t="s">
        <v>1000</v>
      </c>
      <c r="D1238" t="s">
        <v>17</v>
      </c>
      <c r="E1238" s="1">
        <v>345</v>
      </c>
      <c r="F1238" s="1">
        <v>107</v>
      </c>
      <c r="G1238" t="s">
        <v>29</v>
      </c>
    </row>
    <row r="1239" spans="1:7">
      <c r="A1239">
        <v>8921</v>
      </c>
      <c r="B1239" t="s">
        <v>1280</v>
      </c>
      <c r="C1239" t="s">
        <v>1000</v>
      </c>
      <c r="D1239" t="s">
        <v>17</v>
      </c>
      <c r="E1239" s="1">
        <v>345</v>
      </c>
      <c r="F1239" s="1">
        <v>39.299999999999997</v>
      </c>
      <c r="G1239" t="s">
        <v>29</v>
      </c>
    </row>
    <row r="1240" spans="1:7">
      <c r="A1240">
        <v>8922</v>
      </c>
      <c r="B1240" t="s">
        <v>1281</v>
      </c>
      <c r="C1240" t="s">
        <v>1000</v>
      </c>
      <c r="D1240" t="s">
        <v>17</v>
      </c>
      <c r="E1240" s="1">
        <v>345</v>
      </c>
      <c r="F1240" s="1">
        <v>0.74</v>
      </c>
      <c r="G1240" t="s">
        <v>29</v>
      </c>
    </row>
    <row r="1241" spans="1:7">
      <c r="A1241">
        <v>8923</v>
      </c>
      <c r="B1241" t="s">
        <v>1282</v>
      </c>
      <c r="C1241" t="s">
        <v>1000</v>
      </c>
      <c r="D1241" t="s">
        <v>17</v>
      </c>
      <c r="E1241" s="1">
        <v>345</v>
      </c>
      <c r="F1241" s="1">
        <v>0.62</v>
      </c>
      <c r="G1241" t="s">
        <v>29</v>
      </c>
    </row>
    <row r="1242" spans="1:7">
      <c r="A1242">
        <v>8924</v>
      </c>
      <c r="B1242" t="s">
        <v>1283</v>
      </c>
      <c r="C1242" t="s">
        <v>1000</v>
      </c>
      <c r="D1242" t="s">
        <v>17</v>
      </c>
      <c r="E1242" s="1">
        <v>345</v>
      </c>
      <c r="F1242" s="1">
        <v>33.69</v>
      </c>
      <c r="G1242" t="s">
        <v>29</v>
      </c>
    </row>
    <row r="1243" spans="1:7">
      <c r="A1243">
        <v>8925</v>
      </c>
      <c r="B1243" t="s">
        <v>1284</v>
      </c>
      <c r="C1243" t="s">
        <v>1000</v>
      </c>
      <c r="D1243" t="s">
        <v>17</v>
      </c>
      <c r="E1243" s="1">
        <v>345</v>
      </c>
      <c r="F1243" s="1">
        <v>0.31</v>
      </c>
      <c r="G1243" t="s">
        <v>29</v>
      </c>
    </row>
    <row r="1244" spans="1:7">
      <c r="A1244">
        <v>8926</v>
      </c>
      <c r="B1244" t="s">
        <v>1285</v>
      </c>
      <c r="C1244" t="s">
        <v>1000</v>
      </c>
      <c r="D1244" t="s">
        <v>17</v>
      </c>
      <c r="E1244" s="1">
        <v>345</v>
      </c>
      <c r="F1244" s="1">
        <v>8.17</v>
      </c>
      <c r="G1244" t="s">
        <v>29</v>
      </c>
    </row>
    <row r="1245" spans="1:7">
      <c r="A1245">
        <v>8927</v>
      </c>
      <c r="B1245" t="s">
        <v>1286</v>
      </c>
      <c r="C1245" t="s">
        <v>1000</v>
      </c>
      <c r="D1245" t="s">
        <v>17</v>
      </c>
      <c r="E1245" s="1">
        <v>345</v>
      </c>
      <c r="F1245" s="1">
        <v>17</v>
      </c>
      <c r="G1245" t="s">
        <v>29</v>
      </c>
    </row>
    <row r="1246" spans="1:7">
      <c r="A1246">
        <v>8928</v>
      </c>
      <c r="B1246" t="s">
        <v>1287</v>
      </c>
      <c r="C1246" t="s">
        <v>1000</v>
      </c>
      <c r="D1246" t="s">
        <v>17</v>
      </c>
      <c r="E1246" s="1">
        <v>345</v>
      </c>
      <c r="F1246" s="1">
        <v>54</v>
      </c>
      <c r="G1246" t="s">
        <v>29</v>
      </c>
    </row>
    <row r="1247" spans="1:7">
      <c r="A1247">
        <v>8930</v>
      </c>
      <c r="B1247" t="s">
        <v>1288</v>
      </c>
      <c r="C1247" t="s">
        <v>1000</v>
      </c>
      <c r="D1247" t="s">
        <v>17</v>
      </c>
      <c r="E1247" s="1">
        <v>345</v>
      </c>
      <c r="F1247" s="1">
        <v>12</v>
      </c>
      <c r="G1247" t="s">
        <v>29</v>
      </c>
    </row>
    <row r="1248" spans="1:7">
      <c r="A1248">
        <v>8931</v>
      </c>
      <c r="B1248" t="s">
        <v>1289</v>
      </c>
      <c r="C1248" t="s">
        <v>1000</v>
      </c>
      <c r="D1248" t="s">
        <v>17</v>
      </c>
      <c r="E1248" s="1">
        <v>345</v>
      </c>
      <c r="F1248" s="1">
        <v>13</v>
      </c>
      <c r="G1248" t="s">
        <v>29</v>
      </c>
    </row>
    <row r="1249" spans="1:7">
      <c r="A1249">
        <v>9011</v>
      </c>
      <c r="B1249" t="s">
        <v>1292</v>
      </c>
      <c r="C1249" t="s">
        <v>123</v>
      </c>
      <c r="D1249" t="s">
        <v>20</v>
      </c>
      <c r="E1249" s="1">
        <v>500</v>
      </c>
      <c r="F1249" s="1">
        <v>8.1</v>
      </c>
      <c r="G1249" t="s">
        <v>29</v>
      </c>
    </row>
    <row r="1250" spans="1:7">
      <c r="A1250">
        <v>9012</v>
      </c>
      <c r="B1250" t="s">
        <v>1293</v>
      </c>
      <c r="C1250" t="s">
        <v>123</v>
      </c>
      <c r="D1250" t="s">
        <v>20</v>
      </c>
      <c r="E1250" s="1">
        <v>500</v>
      </c>
      <c r="F1250" s="1">
        <v>3.97</v>
      </c>
      <c r="G1250" t="s">
        <v>29</v>
      </c>
    </row>
    <row r="1251" spans="1:7">
      <c r="A1251">
        <v>9013</v>
      </c>
      <c r="B1251" t="s">
        <v>1294</v>
      </c>
      <c r="C1251" t="s">
        <v>123</v>
      </c>
      <c r="D1251" t="s">
        <v>20</v>
      </c>
      <c r="E1251" s="1">
        <v>230</v>
      </c>
      <c r="F1251" s="1">
        <v>26.66</v>
      </c>
      <c r="G1251" t="s">
        <v>29</v>
      </c>
    </row>
    <row r="1252" spans="1:7">
      <c r="A1252">
        <v>9014</v>
      </c>
      <c r="B1252" t="s">
        <v>1295</v>
      </c>
      <c r="C1252" t="s">
        <v>123</v>
      </c>
      <c r="D1252" t="s">
        <v>20</v>
      </c>
      <c r="E1252" s="1">
        <v>230</v>
      </c>
      <c r="F1252" s="1">
        <v>37.85</v>
      </c>
      <c r="G1252" t="s">
        <v>29</v>
      </c>
    </row>
    <row r="1253" spans="1:7">
      <c r="A1253">
        <v>9015</v>
      </c>
      <c r="B1253" t="s">
        <v>1296</v>
      </c>
      <c r="C1253" t="s">
        <v>123</v>
      </c>
      <c r="D1253" t="s">
        <v>20</v>
      </c>
      <c r="E1253" s="1">
        <v>230</v>
      </c>
      <c r="F1253" s="1">
        <v>42.97</v>
      </c>
      <c r="G1253" t="s">
        <v>29</v>
      </c>
    </row>
    <row r="1254" spans="1:7">
      <c r="A1254">
        <v>9016</v>
      </c>
      <c r="B1254" t="s">
        <v>1297</v>
      </c>
      <c r="C1254" t="s">
        <v>123</v>
      </c>
      <c r="D1254" t="s">
        <v>20</v>
      </c>
      <c r="E1254" s="1">
        <v>230</v>
      </c>
      <c r="F1254" s="1">
        <v>15</v>
      </c>
      <c r="G1254">
        <v>2016</v>
      </c>
    </row>
    <row r="1255" spans="1:7">
      <c r="A1255">
        <v>9017</v>
      </c>
      <c r="B1255" t="s">
        <v>1298</v>
      </c>
      <c r="C1255" t="s">
        <v>123</v>
      </c>
      <c r="D1255" t="s">
        <v>20</v>
      </c>
      <c r="E1255" s="1">
        <v>230</v>
      </c>
      <c r="F1255" s="1">
        <v>7.17</v>
      </c>
      <c r="G1255" t="s">
        <v>29</v>
      </c>
    </row>
    <row r="1256" spans="1:7">
      <c r="A1256">
        <v>9018</v>
      </c>
      <c r="B1256" t="s">
        <v>1299</v>
      </c>
      <c r="C1256" t="s">
        <v>123</v>
      </c>
      <c r="D1256" t="s">
        <v>20</v>
      </c>
      <c r="E1256" s="1">
        <v>230</v>
      </c>
      <c r="F1256" s="1">
        <v>16.149999999999999</v>
      </c>
      <c r="G1256" t="s">
        <v>29</v>
      </c>
    </row>
    <row r="1257" spans="1:7">
      <c r="A1257">
        <v>9019</v>
      </c>
      <c r="B1257" t="s">
        <v>1300</v>
      </c>
      <c r="C1257" t="s">
        <v>123</v>
      </c>
      <c r="D1257" t="s">
        <v>20</v>
      </c>
      <c r="E1257" s="1">
        <v>230</v>
      </c>
      <c r="F1257" s="1">
        <v>11.39</v>
      </c>
      <c r="G1257" t="s">
        <v>29</v>
      </c>
    </row>
    <row r="1258" spans="1:7">
      <c r="A1258">
        <v>9020</v>
      </c>
      <c r="B1258" t="s">
        <v>1301</v>
      </c>
      <c r="C1258" t="s">
        <v>123</v>
      </c>
      <c r="D1258" t="s">
        <v>20</v>
      </c>
      <c r="E1258" s="1">
        <v>230</v>
      </c>
      <c r="F1258" s="1">
        <v>15.07</v>
      </c>
      <c r="G1258" t="s">
        <v>29</v>
      </c>
    </row>
    <row r="1259" spans="1:7">
      <c r="A1259">
        <v>9021</v>
      </c>
      <c r="B1259" t="s">
        <v>1302</v>
      </c>
      <c r="C1259" t="s">
        <v>123</v>
      </c>
      <c r="D1259" t="s">
        <v>20</v>
      </c>
      <c r="E1259" s="1">
        <v>230</v>
      </c>
      <c r="F1259" s="1">
        <v>11.98</v>
      </c>
      <c r="G1259" t="s">
        <v>29</v>
      </c>
    </row>
    <row r="1260" spans="1:7">
      <c r="A1260">
        <v>9022</v>
      </c>
      <c r="B1260" t="s">
        <v>1303</v>
      </c>
      <c r="C1260" t="s">
        <v>123</v>
      </c>
      <c r="D1260" t="s">
        <v>20</v>
      </c>
      <c r="E1260" s="1">
        <v>230</v>
      </c>
      <c r="F1260" s="1">
        <v>9.77</v>
      </c>
      <c r="G1260" t="s">
        <v>29</v>
      </c>
    </row>
    <row r="1261" spans="1:7">
      <c r="A1261">
        <v>9023</v>
      </c>
      <c r="B1261" t="s">
        <v>1303</v>
      </c>
      <c r="C1261" t="s">
        <v>123</v>
      </c>
      <c r="D1261" t="s">
        <v>20</v>
      </c>
      <c r="E1261" s="1">
        <v>230</v>
      </c>
      <c r="F1261" s="1">
        <v>6.42</v>
      </c>
      <c r="G1261" t="s">
        <v>29</v>
      </c>
    </row>
    <row r="1262" spans="1:7">
      <c r="A1262">
        <v>9024</v>
      </c>
      <c r="B1262" t="s">
        <v>1304</v>
      </c>
      <c r="C1262" t="s">
        <v>123</v>
      </c>
      <c r="D1262" t="s">
        <v>20</v>
      </c>
      <c r="E1262" s="1">
        <v>230</v>
      </c>
      <c r="F1262" s="1">
        <v>25.94</v>
      </c>
      <c r="G1262" t="s">
        <v>29</v>
      </c>
    </row>
    <row r="1263" spans="1:7">
      <c r="A1263">
        <v>9025</v>
      </c>
      <c r="B1263" t="s">
        <v>1292</v>
      </c>
      <c r="C1263" t="s">
        <v>123</v>
      </c>
      <c r="D1263" t="s">
        <v>20</v>
      </c>
      <c r="E1263" s="1">
        <v>230</v>
      </c>
      <c r="F1263" s="1">
        <v>8.34</v>
      </c>
      <c r="G1263" t="s">
        <v>29</v>
      </c>
    </row>
    <row r="1264" spans="1:7">
      <c r="A1264">
        <v>9026</v>
      </c>
      <c r="B1264" t="s">
        <v>1305</v>
      </c>
      <c r="C1264" t="s">
        <v>123</v>
      </c>
      <c r="D1264" t="s">
        <v>20</v>
      </c>
      <c r="E1264" s="1">
        <v>230</v>
      </c>
      <c r="F1264" s="1">
        <v>57.42</v>
      </c>
      <c r="G1264" t="s">
        <v>29</v>
      </c>
    </row>
    <row r="1265" spans="1:7">
      <c r="A1265">
        <v>9027</v>
      </c>
      <c r="B1265" t="s">
        <v>1305</v>
      </c>
      <c r="C1265" t="s">
        <v>123</v>
      </c>
      <c r="D1265" t="s">
        <v>20</v>
      </c>
      <c r="E1265" s="1">
        <v>230</v>
      </c>
      <c r="F1265" s="1">
        <v>57.31</v>
      </c>
      <c r="G1265" t="s">
        <v>29</v>
      </c>
    </row>
    <row r="1266" spans="1:7">
      <c r="A1266">
        <v>9028</v>
      </c>
      <c r="B1266" t="s">
        <v>1306</v>
      </c>
      <c r="C1266" t="s">
        <v>123</v>
      </c>
      <c r="D1266" t="s">
        <v>20</v>
      </c>
      <c r="E1266" s="1">
        <v>230</v>
      </c>
      <c r="F1266" s="1">
        <v>23.68</v>
      </c>
      <c r="G1266" t="s">
        <v>29</v>
      </c>
    </row>
    <row r="1267" spans="1:7">
      <c r="A1267">
        <v>9029</v>
      </c>
      <c r="B1267" t="s">
        <v>1307</v>
      </c>
      <c r="C1267" t="s">
        <v>123</v>
      </c>
      <c r="D1267" t="s">
        <v>20</v>
      </c>
      <c r="E1267" s="1">
        <v>230</v>
      </c>
      <c r="F1267" s="1">
        <v>28.47</v>
      </c>
      <c r="G1267" t="s">
        <v>29</v>
      </c>
    </row>
    <row r="1268" spans="1:7">
      <c r="A1268">
        <v>9030</v>
      </c>
      <c r="B1268" t="s">
        <v>1308</v>
      </c>
      <c r="C1268" t="s">
        <v>123</v>
      </c>
      <c r="D1268" t="s">
        <v>20</v>
      </c>
      <c r="E1268" s="1">
        <v>230</v>
      </c>
      <c r="F1268" s="1">
        <v>1.1100000000000001</v>
      </c>
      <c r="G1268" t="s">
        <v>29</v>
      </c>
    </row>
    <row r="1269" spans="1:7">
      <c r="A1269">
        <v>9032</v>
      </c>
      <c r="B1269" t="s">
        <v>1309</v>
      </c>
      <c r="C1269" t="s">
        <v>123</v>
      </c>
      <c r="D1269" t="s">
        <v>20</v>
      </c>
      <c r="E1269" s="1">
        <v>230</v>
      </c>
      <c r="F1269" s="1">
        <v>8.1</v>
      </c>
      <c r="G1269" t="s">
        <v>29</v>
      </c>
    </row>
    <row r="1270" spans="1:7">
      <c r="A1270">
        <v>9033</v>
      </c>
      <c r="B1270" t="s">
        <v>1310</v>
      </c>
      <c r="C1270" t="s">
        <v>123</v>
      </c>
      <c r="D1270" t="s">
        <v>20</v>
      </c>
      <c r="E1270" s="1">
        <v>230</v>
      </c>
      <c r="F1270" s="1">
        <v>13.59</v>
      </c>
      <c r="G1270" t="s">
        <v>29</v>
      </c>
    </row>
    <row r="1271" spans="1:7">
      <c r="A1271">
        <v>9107</v>
      </c>
      <c r="B1271" t="s">
        <v>1311</v>
      </c>
      <c r="C1271" t="s">
        <v>1312</v>
      </c>
      <c r="D1271" t="s">
        <v>84</v>
      </c>
      <c r="E1271" s="1">
        <v>345</v>
      </c>
      <c r="F1271" s="1">
        <v>3.68</v>
      </c>
      <c r="G1271" t="s">
        <v>29</v>
      </c>
    </row>
    <row r="1272" spans="1:7">
      <c r="A1272">
        <v>9108</v>
      </c>
      <c r="B1272" t="s">
        <v>1313</v>
      </c>
      <c r="C1272" t="s">
        <v>1312</v>
      </c>
      <c r="D1272" t="s">
        <v>84</v>
      </c>
      <c r="E1272" s="1">
        <v>345</v>
      </c>
      <c r="F1272" s="1">
        <v>15.75</v>
      </c>
      <c r="G1272" t="s">
        <v>29</v>
      </c>
    </row>
    <row r="1273" spans="1:7">
      <c r="A1273">
        <v>9109</v>
      </c>
      <c r="B1273" t="s">
        <v>1314</v>
      </c>
      <c r="C1273" t="s">
        <v>1312</v>
      </c>
      <c r="D1273" t="s">
        <v>84</v>
      </c>
      <c r="E1273" s="1">
        <v>345</v>
      </c>
      <c r="F1273" s="1">
        <v>10.11</v>
      </c>
      <c r="G1273" t="s">
        <v>29</v>
      </c>
    </row>
    <row r="1274" spans="1:7">
      <c r="A1274">
        <v>9110</v>
      </c>
      <c r="B1274" t="s">
        <v>1315</v>
      </c>
      <c r="C1274" t="s">
        <v>1312</v>
      </c>
      <c r="D1274" t="s">
        <v>84</v>
      </c>
      <c r="E1274" s="1">
        <v>345</v>
      </c>
      <c r="F1274" s="1">
        <v>21.32</v>
      </c>
      <c r="G1274" t="s">
        <v>29</v>
      </c>
    </row>
    <row r="1275" spans="1:7">
      <c r="A1275">
        <v>9111</v>
      </c>
      <c r="B1275" t="s">
        <v>1316</v>
      </c>
      <c r="C1275" t="s">
        <v>1312</v>
      </c>
      <c r="D1275" t="s">
        <v>84</v>
      </c>
      <c r="E1275" s="1">
        <v>345</v>
      </c>
      <c r="F1275" s="1">
        <v>15.75</v>
      </c>
      <c r="G1275" t="s">
        <v>29</v>
      </c>
    </row>
    <row r="1276" spans="1:7">
      <c r="A1276">
        <v>9112</v>
      </c>
      <c r="B1276" t="s">
        <v>1317</v>
      </c>
      <c r="C1276" t="s">
        <v>1312</v>
      </c>
      <c r="D1276" t="s">
        <v>84</v>
      </c>
      <c r="E1276" s="1">
        <v>345</v>
      </c>
      <c r="F1276" s="1">
        <v>0.89</v>
      </c>
      <c r="G1276" t="s">
        <v>29</v>
      </c>
    </row>
    <row r="1277" spans="1:7">
      <c r="A1277">
        <v>9113</v>
      </c>
      <c r="B1277" t="s">
        <v>1318</v>
      </c>
      <c r="C1277" t="s">
        <v>1312</v>
      </c>
      <c r="D1277" t="s">
        <v>84</v>
      </c>
      <c r="E1277" s="1">
        <v>345</v>
      </c>
      <c r="F1277" s="1">
        <v>4.68</v>
      </c>
      <c r="G1277" t="s">
        <v>29</v>
      </c>
    </row>
    <row r="1278" spans="1:7">
      <c r="A1278">
        <v>9114</v>
      </c>
      <c r="B1278" t="s">
        <v>1319</v>
      </c>
      <c r="C1278" t="s">
        <v>1312</v>
      </c>
      <c r="D1278" t="s">
        <v>84</v>
      </c>
      <c r="E1278" s="1">
        <v>345</v>
      </c>
      <c r="F1278" s="1">
        <v>38.07</v>
      </c>
      <c r="G1278" t="s">
        <v>29</v>
      </c>
    </row>
    <row r="1279" spans="1:7">
      <c r="A1279">
        <v>9135</v>
      </c>
      <c r="B1279" t="s">
        <v>1320</v>
      </c>
      <c r="C1279" t="s">
        <v>1321</v>
      </c>
      <c r="D1279" t="s">
        <v>1321</v>
      </c>
      <c r="E1279" s="1">
        <v>345</v>
      </c>
      <c r="F1279" s="1">
        <v>3.19</v>
      </c>
      <c r="G1279" t="s">
        <v>29</v>
      </c>
    </row>
    <row r="1280" spans="1:7">
      <c r="A1280">
        <v>9136</v>
      </c>
      <c r="B1280" t="s">
        <v>1322</v>
      </c>
      <c r="C1280" t="s">
        <v>1321</v>
      </c>
      <c r="D1280" t="s">
        <v>1321</v>
      </c>
      <c r="E1280" s="1">
        <v>345</v>
      </c>
      <c r="F1280" s="1">
        <v>60.1</v>
      </c>
      <c r="G1280" t="s">
        <v>29</v>
      </c>
    </row>
    <row r="1281" spans="1:7">
      <c r="A1281">
        <v>9137</v>
      </c>
      <c r="B1281" t="s">
        <v>1323</v>
      </c>
      <c r="C1281" t="s">
        <v>1321</v>
      </c>
      <c r="D1281" t="s">
        <v>1321</v>
      </c>
      <c r="E1281" s="1">
        <v>345</v>
      </c>
      <c r="F1281" s="1">
        <v>7.7</v>
      </c>
      <c r="G1281" t="s">
        <v>29</v>
      </c>
    </row>
    <row r="1282" spans="1:7">
      <c r="A1282">
        <v>9138</v>
      </c>
      <c r="B1282" t="s">
        <v>1324</v>
      </c>
      <c r="C1282" t="s">
        <v>1321</v>
      </c>
      <c r="D1282" t="s">
        <v>1321</v>
      </c>
      <c r="E1282" s="1">
        <v>230</v>
      </c>
      <c r="F1282" s="1">
        <v>13.68</v>
      </c>
      <c r="G1282" t="s">
        <v>29</v>
      </c>
    </row>
    <row r="1283" spans="1:7">
      <c r="A1283">
        <v>9139</v>
      </c>
      <c r="B1283" t="s">
        <v>1325</v>
      </c>
      <c r="C1283" t="s">
        <v>1321</v>
      </c>
      <c r="D1283" t="s">
        <v>1321</v>
      </c>
      <c r="E1283" s="1">
        <v>230</v>
      </c>
      <c r="F1283" s="1">
        <v>62.2</v>
      </c>
      <c r="G1283" t="s">
        <v>29</v>
      </c>
    </row>
    <row r="1284" spans="1:7">
      <c r="A1284">
        <v>9141</v>
      </c>
      <c r="B1284" t="s">
        <v>1327</v>
      </c>
      <c r="C1284" t="s">
        <v>20</v>
      </c>
      <c r="D1284" t="s">
        <v>20</v>
      </c>
      <c r="E1284" s="1">
        <v>345</v>
      </c>
      <c r="F1284" s="1">
        <v>7.13</v>
      </c>
      <c r="G1284" t="s">
        <v>29</v>
      </c>
    </row>
    <row r="1285" spans="1:7">
      <c r="A1285">
        <v>9142</v>
      </c>
      <c r="B1285" t="s">
        <v>1328</v>
      </c>
      <c r="C1285" t="s">
        <v>20</v>
      </c>
      <c r="D1285" t="s">
        <v>20</v>
      </c>
      <c r="E1285" s="1">
        <v>345</v>
      </c>
      <c r="F1285" s="1">
        <v>6.31</v>
      </c>
      <c r="G1285" t="s">
        <v>29</v>
      </c>
    </row>
    <row r="1286" spans="1:7">
      <c r="A1286">
        <v>9143</v>
      </c>
      <c r="B1286" t="s">
        <v>1328</v>
      </c>
      <c r="C1286" t="s">
        <v>20</v>
      </c>
      <c r="D1286" t="s">
        <v>20</v>
      </c>
      <c r="E1286" s="1">
        <v>345</v>
      </c>
      <c r="F1286" s="1">
        <v>6.32</v>
      </c>
      <c r="G1286" t="s">
        <v>29</v>
      </c>
    </row>
    <row r="1287" spans="1:7">
      <c r="A1287">
        <v>9144</v>
      </c>
      <c r="B1287" t="s">
        <v>1329</v>
      </c>
      <c r="C1287" t="s">
        <v>20</v>
      </c>
      <c r="D1287" t="s">
        <v>20</v>
      </c>
      <c r="E1287" s="1">
        <v>345</v>
      </c>
      <c r="F1287" s="1">
        <v>14.72</v>
      </c>
      <c r="G1287" t="s">
        <v>29</v>
      </c>
    </row>
    <row r="1288" spans="1:7">
      <c r="A1288">
        <v>9145</v>
      </c>
      <c r="B1288" t="s">
        <v>1330</v>
      </c>
      <c r="C1288" t="s">
        <v>20</v>
      </c>
      <c r="D1288" t="s">
        <v>20</v>
      </c>
      <c r="E1288" s="1">
        <v>345</v>
      </c>
      <c r="F1288" s="1">
        <v>11.63</v>
      </c>
      <c r="G1288" t="s">
        <v>29</v>
      </c>
    </row>
    <row r="1289" spans="1:7">
      <c r="A1289">
        <v>9146</v>
      </c>
      <c r="B1289" t="s">
        <v>1331</v>
      </c>
      <c r="C1289" t="s">
        <v>20</v>
      </c>
      <c r="D1289" t="s">
        <v>20</v>
      </c>
      <c r="E1289" s="1">
        <v>345</v>
      </c>
      <c r="F1289" s="1">
        <v>15.78</v>
      </c>
      <c r="G1289" t="s">
        <v>29</v>
      </c>
    </row>
    <row r="1290" spans="1:7">
      <c r="A1290">
        <v>9147</v>
      </c>
      <c r="B1290" t="s">
        <v>1332</v>
      </c>
      <c r="C1290" t="s">
        <v>20</v>
      </c>
      <c r="D1290" t="s">
        <v>20</v>
      </c>
      <c r="E1290" s="1">
        <v>345</v>
      </c>
      <c r="F1290" s="1">
        <v>13.95</v>
      </c>
      <c r="G1290" t="s">
        <v>29</v>
      </c>
    </row>
    <row r="1291" spans="1:7">
      <c r="A1291">
        <v>9148</v>
      </c>
      <c r="B1291" t="s">
        <v>1333</v>
      </c>
      <c r="C1291" t="s">
        <v>20</v>
      </c>
      <c r="D1291" t="s">
        <v>20</v>
      </c>
      <c r="E1291" s="1">
        <v>345</v>
      </c>
      <c r="F1291" s="1">
        <v>25.54</v>
      </c>
      <c r="G1291" t="s">
        <v>29</v>
      </c>
    </row>
    <row r="1292" spans="1:7">
      <c r="A1292">
        <v>9149</v>
      </c>
      <c r="B1292" t="s">
        <v>1334</v>
      </c>
      <c r="C1292" t="s">
        <v>20</v>
      </c>
      <c r="D1292" t="s">
        <v>20</v>
      </c>
      <c r="E1292" s="1">
        <v>345</v>
      </c>
      <c r="F1292" s="1">
        <v>6.27</v>
      </c>
      <c r="G1292" t="s">
        <v>29</v>
      </c>
    </row>
    <row r="1293" spans="1:7">
      <c r="A1293">
        <v>9150</v>
      </c>
      <c r="B1293" t="s">
        <v>1335</v>
      </c>
      <c r="C1293" t="s">
        <v>1336</v>
      </c>
      <c r="D1293" t="s">
        <v>93</v>
      </c>
      <c r="E1293" s="1">
        <v>345</v>
      </c>
      <c r="F1293" s="1">
        <v>14.92</v>
      </c>
      <c r="G1293" t="s">
        <v>29</v>
      </c>
    </row>
    <row r="1294" spans="1:7">
      <c r="A1294">
        <v>9151</v>
      </c>
      <c r="B1294" t="s">
        <v>1337</v>
      </c>
      <c r="C1294" t="s">
        <v>20</v>
      </c>
      <c r="D1294" t="s">
        <v>93</v>
      </c>
      <c r="E1294" s="1">
        <v>345</v>
      </c>
      <c r="F1294" s="1">
        <v>16.32</v>
      </c>
      <c r="G1294" t="s">
        <v>29</v>
      </c>
    </row>
    <row r="1295" spans="1:7">
      <c r="A1295">
        <v>9152</v>
      </c>
      <c r="B1295" t="s">
        <v>1338</v>
      </c>
      <c r="C1295" t="s">
        <v>20</v>
      </c>
      <c r="D1295" t="s">
        <v>93</v>
      </c>
      <c r="E1295" s="1">
        <v>345</v>
      </c>
      <c r="F1295" s="1">
        <v>16.23</v>
      </c>
      <c r="G1295" t="s">
        <v>29</v>
      </c>
    </row>
    <row r="1296" spans="1:7">
      <c r="A1296">
        <v>9154</v>
      </c>
      <c r="B1296" t="s">
        <v>1339</v>
      </c>
      <c r="C1296" t="s">
        <v>1340</v>
      </c>
      <c r="D1296" t="s">
        <v>93</v>
      </c>
      <c r="E1296" s="1">
        <v>345</v>
      </c>
      <c r="F1296" s="1">
        <v>20.03</v>
      </c>
      <c r="G1296" t="s">
        <v>29</v>
      </c>
    </row>
    <row r="1297" spans="1:7">
      <c r="A1297">
        <v>9155</v>
      </c>
      <c r="B1297" t="s">
        <v>1341</v>
      </c>
      <c r="C1297" t="s">
        <v>1340</v>
      </c>
      <c r="D1297" t="s">
        <v>93</v>
      </c>
      <c r="E1297" s="1">
        <v>345</v>
      </c>
      <c r="F1297" s="1">
        <v>8.43</v>
      </c>
      <c r="G1297" t="s">
        <v>29</v>
      </c>
    </row>
    <row r="1298" spans="1:7">
      <c r="A1298">
        <v>9156</v>
      </c>
      <c r="B1298" t="s">
        <v>1342</v>
      </c>
      <c r="C1298" t="s">
        <v>1336</v>
      </c>
      <c r="D1298" t="s">
        <v>93</v>
      </c>
      <c r="E1298" s="1">
        <v>345</v>
      </c>
      <c r="F1298" s="1">
        <v>18.22</v>
      </c>
      <c r="G1298" t="s">
        <v>29</v>
      </c>
    </row>
    <row r="1299" spans="1:7">
      <c r="A1299">
        <v>9157</v>
      </c>
      <c r="B1299" t="s">
        <v>1343</v>
      </c>
      <c r="C1299" t="s">
        <v>1340</v>
      </c>
      <c r="D1299" t="s">
        <v>93</v>
      </c>
      <c r="E1299" s="1">
        <v>345</v>
      </c>
      <c r="F1299" s="1">
        <v>59.83</v>
      </c>
      <c r="G1299" t="s">
        <v>29</v>
      </c>
    </row>
    <row r="1300" spans="1:7">
      <c r="A1300">
        <v>9158</v>
      </c>
      <c r="B1300" t="s">
        <v>1344</v>
      </c>
      <c r="C1300" t="s">
        <v>1336</v>
      </c>
      <c r="D1300" t="s">
        <v>93</v>
      </c>
      <c r="E1300" s="1">
        <v>345</v>
      </c>
      <c r="F1300" s="1">
        <v>59.11</v>
      </c>
      <c r="G1300" t="s">
        <v>29</v>
      </c>
    </row>
    <row r="1301" spans="1:7">
      <c r="A1301">
        <v>9160</v>
      </c>
      <c r="B1301" t="s">
        <v>1346</v>
      </c>
      <c r="C1301" t="s">
        <v>1336</v>
      </c>
      <c r="D1301" t="s">
        <v>93</v>
      </c>
      <c r="E1301" s="1">
        <v>345</v>
      </c>
      <c r="F1301" s="1">
        <v>37.21</v>
      </c>
      <c r="G1301" t="s">
        <v>29</v>
      </c>
    </row>
    <row r="1302" spans="1:7">
      <c r="A1302">
        <v>9162</v>
      </c>
      <c r="B1302" t="s">
        <v>1348</v>
      </c>
      <c r="C1302" t="s">
        <v>1340</v>
      </c>
      <c r="D1302" t="s">
        <v>93</v>
      </c>
      <c r="E1302" s="1">
        <v>345</v>
      </c>
      <c r="F1302" s="1">
        <v>20.67</v>
      </c>
      <c r="G1302" t="s">
        <v>29</v>
      </c>
    </row>
    <row r="1303" spans="1:7">
      <c r="A1303">
        <v>9163</v>
      </c>
      <c r="B1303" t="s">
        <v>1349</v>
      </c>
      <c r="C1303" t="s">
        <v>1340</v>
      </c>
      <c r="D1303" t="s">
        <v>93</v>
      </c>
      <c r="E1303" s="1">
        <v>345</v>
      </c>
      <c r="F1303" s="1">
        <v>21.5</v>
      </c>
      <c r="G1303" t="s">
        <v>29</v>
      </c>
    </row>
    <row r="1304" spans="1:7">
      <c r="A1304">
        <v>9164</v>
      </c>
      <c r="B1304" t="s">
        <v>1350</v>
      </c>
      <c r="C1304" t="s">
        <v>1336</v>
      </c>
      <c r="D1304" t="s">
        <v>93</v>
      </c>
      <c r="E1304" s="1">
        <v>345</v>
      </c>
      <c r="F1304" s="1">
        <v>40.78</v>
      </c>
      <c r="G1304" t="s">
        <v>29</v>
      </c>
    </row>
    <row r="1305" spans="1:7">
      <c r="A1305">
        <v>9166</v>
      </c>
      <c r="B1305" t="s">
        <v>1351</v>
      </c>
      <c r="C1305" t="s">
        <v>441</v>
      </c>
      <c r="D1305" t="s">
        <v>93</v>
      </c>
      <c r="E1305" s="1">
        <v>345</v>
      </c>
      <c r="F1305" s="1">
        <v>24.46</v>
      </c>
      <c r="G1305" t="s">
        <v>29</v>
      </c>
    </row>
    <row r="1306" spans="1:7">
      <c r="A1306">
        <v>9167</v>
      </c>
      <c r="B1306" t="s">
        <v>957</v>
      </c>
      <c r="C1306" t="s">
        <v>1336</v>
      </c>
      <c r="D1306" t="s">
        <v>93</v>
      </c>
      <c r="E1306" s="1">
        <v>345</v>
      </c>
      <c r="F1306" s="1">
        <v>5.2</v>
      </c>
      <c r="G1306" t="s">
        <v>29</v>
      </c>
    </row>
    <row r="1307" spans="1:7">
      <c r="A1307">
        <v>9170</v>
      </c>
      <c r="B1307" t="s">
        <v>1354</v>
      </c>
      <c r="C1307" t="s">
        <v>1336</v>
      </c>
      <c r="D1307" t="s">
        <v>93</v>
      </c>
      <c r="E1307" s="1">
        <v>345</v>
      </c>
      <c r="F1307" s="1">
        <v>3.09</v>
      </c>
      <c r="G1307" t="s">
        <v>29</v>
      </c>
    </row>
    <row r="1308" spans="1:7">
      <c r="A1308">
        <v>9171</v>
      </c>
      <c r="B1308" t="s">
        <v>958</v>
      </c>
      <c r="C1308" t="s">
        <v>1336</v>
      </c>
      <c r="D1308" t="s">
        <v>93</v>
      </c>
      <c r="E1308" s="1">
        <v>345</v>
      </c>
      <c r="F1308" s="1">
        <v>4.26</v>
      </c>
      <c r="G1308" t="s">
        <v>29</v>
      </c>
    </row>
    <row r="1309" spans="1:7">
      <c r="A1309">
        <v>9173</v>
      </c>
      <c r="B1309" t="s">
        <v>960</v>
      </c>
      <c r="C1309" t="s">
        <v>1336</v>
      </c>
      <c r="D1309" t="s">
        <v>93</v>
      </c>
      <c r="E1309" s="1">
        <v>345</v>
      </c>
      <c r="F1309" s="1">
        <v>7.87</v>
      </c>
      <c r="G1309" t="s">
        <v>29</v>
      </c>
    </row>
    <row r="1310" spans="1:7">
      <c r="A1310">
        <v>9175</v>
      </c>
      <c r="B1310" t="s">
        <v>1355</v>
      </c>
      <c r="C1310" t="s">
        <v>1336</v>
      </c>
      <c r="D1310" t="s">
        <v>93</v>
      </c>
      <c r="E1310" s="1">
        <v>345</v>
      </c>
      <c r="F1310" s="1">
        <v>19.309999999999999</v>
      </c>
      <c r="G1310" t="s">
        <v>29</v>
      </c>
    </row>
    <row r="1311" spans="1:7">
      <c r="A1311">
        <v>9176</v>
      </c>
      <c r="B1311" t="s">
        <v>1356</v>
      </c>
      <c r="C1311" t="s">
        <v>1340</v>
      </c>
      <c r="D1311" t="s">
        <v>93</v>
      </c>
      <c r="E1311" s="1">
        <v>345</v>
      </c>
      <c r="F1311" s="1">
        <v>24.5</v>
      </c>
      <c r="G1311" t="s">
        <v>29</v>
      </c>
    </row>
    <row r="1312" spans="1:7">
      <c r="A1312">
        <v>9177</v>
      </c>
      <c r="B1312" t="s">
        <v>1357</v>
      </c>
      <c r="C1312" t="s">
        <v>1340</v>
      </c>
      <c r="D1312" t="s">
        <v>93</v>
      </c>
      <c r="E1312" s="1">
        <v>345</v>
      </c>
      <c r="F1312" s="1">
        <v>4.1500000000000004</v>
      </c>
      <c r="G1312" t="s">
        <v>29</v>
      </c>
    </row>
    <row r="1313" spans="1:7">
      <c r="A1313">
        <v>9178</v>
      </c>
      <c r="B1313" t="s">
        <v>1358</v>
      </c>
      <c r="C1313" t="s">
        <v>441</v>
      </c>
      <c r="D1313" t="s">
        <v>93</v>
      </c>
      <c r="E1313" s="1">
        <v>345</v>
      </c>
      <c r="F1313" s="1">
        <v>2</v>
      </c>
      <c r="G1313" t="s">
        <v>29</v>
      </c>
    </row>
    <row r="1314" spans="1:7">
      <c r="A1314">
        <v>9179</v>
      </c>
      <c r="B1314" t="s">
        <v>1359</v>
      </c>
      <c r="C1314" t="s">
        <v>441</v>
      </c>
      <c r="D1314" t="s">
        <v>93</v>
      </c>
      <c r="E1314" s="1">
        <v>345</v>
      </c>
      <c r="F1314" s="1">
        <v>1.5</v>
      </c>
      <c r="G1314" t="s">
        <v>29</v>
      </c>
    </row>
    <row r="1315" spans="1:7">
      <c r="A1315">
        <v>9181</v>
      </c>
      <c r="B1315" t="s">
        <v>1361</v>
      </c>
      <c r="C1315" t="s">
        <v>1336</v>
      </c>
      <c r="D1315" t="s">
        <v>93</v>
      </c>
      <c r="E1315" s="1">
        <v>345</v>
      </c>
      <c r="F1315" s="1">
        <v>3.09</v>
      </c>
      <c r="G1315" t="s">
        <v>29</v>
      </c>
    </row>
    <row r="1316" spans="1:7">
      <c r="A1316">
        <v>9182</v>
      </c>
      <c r="B1316" t="s">
        <v>1362</v>
      </c>
      <c r="C1316" t="s">
        <v>1340</v>
      </c>
      <c r="D1316" t="s">
        <v>93</v>
      </c>
      <c r="E1316" s="1">
        <v>345</v>
      </c>
      <c r="F1316" s="1">
        <v>23.56</v>
      </c>
      <c r="G1316" t="s">
        <v>29</v>
      </c>
    </row>
    <row r="1317" spans="1:7">
      <c r="A1317">
        <v>9187</v>
      </c>
      <c r="B1317" t="s">
        <v>1282</v>
      </c>
      <c r="C1317" t="s">
        <v>1336</v>
      </c>
      <c r="D1317" t="s">
        <v>93</v>
      </c>
      <c r="E1317" s="1">
        <v>345</v>
      </c>
      <c r="F1317" s="1">
        <v>33.42</v>
      </c>
      <c r="G1317" t="s">
        <v>29</v>
      </c>
    </row>
    <row r="1318" spans="1:7">
      <c r="A1318">
        <v>9189</v>
      </c>
      <c r="B1318" t="s">
        <v>1364</v>
      </c>
      <c r="C1318" t="s">
        <v>1336</v>
      </c>
      <c r="D1318" t="s">
        <v>93</v>
      </c>
      <c r="E1318" s="1">
        <v>345</v>
      </c>
      <c r="F1318" s="1">
        <v>46.69</v>
      </c>
      <c r="G1318" t="s">
        <v>29</v>
      </c>
    </row>
    <row r="1319" spans="1:7">
      <c r="A1319">
        <v>9190</v>
      </c>
      <c r="B1319" t="s">
        <v>1365</v>
      </c>
      <c r="C1319" t="s">
        <v>1336</v>
      </c>
      <c r="D1319" t="s">
        <v>93</v>
      </c>
      <c r="E1319" s="1">
        <v>345</v>
      </c>
      <c r="F1319" s="1">
        <v>68.73</v>
      </c>
      <c r="G1319" t="s">
        <v>29</v>
      </c>
    </row>
    <row r="1320" spans="1:7">
      <c r="A1320">
        <v>9191</v>
      </c>
      <c r="B1320" t="s">
        <v>1366</v>
      </c>
      <c r="C1320" t="s">
        <v>1336</v>
      </c>
      <c r="D1320" t="s">
        <v>93</v>
      </c>
      <c r="E1320" s="1">
        <v>345</v>
      </c>
      <c r="F1320" s="1">
        <v>4.3899999999999997</v>
      </c>
      <c r="G1320" t="s">
        <v>29</v>
      </c>
    </row>
    <row r="1321" spans="1:7">
      <c r="A1321">
        <v>9192</v>
      </c>
      <c r="B1321" t="s">
        <v>1367</v>
      </c>
      <c r="C1321" t="s">
        <v>441</v>
      </c>
      <c r="D1321" t="s">
        <v>93</v>
      </c>
      <c r="E1321" s="1">
        <v>345</v>
      </c>
      <c r="F1321" s="1">
        <v>30.93</v>
      </c>
      <c r="G1321" t="s">
        <v>29</v>
      </c>
    </row>
    <row r="1322" spans="1:7">
      <c r="A1322">
        <v>9263</v>
      </c>
      <c r="B1322" t="s">
        <v>1368</v>
      </c>
      <c r="C1322" t="s">
        <v>20</v>
      </c>
      <c r="D1322" t="s">
        <v>20</v>
      </c>
      <c r="E1322" s="1">
        <v>345</v>
      </c>
      <c r="F1322" s="1">
        <v>38.07</v>
      </c>
      <c r="G1322" t="s">
        <v>29</v>
      </c>
    </row>
    <row r="1323" spans="1:7">
      <c r="A1323">
        <v>9264</v>
      </c>
      <c r="B1323" t="s">
        <v>1369</v>
      </c>
      <c r="C1323" t="s">
        <v>20</v>
      </c>
      <c r="D1323" t="s">
        <v>20</v>
      </c>
      <c r="E1323" s="1">
        <v>345</v>
      </c>
      <c r="F1323" s="1">
        <v>34.17</v>
      </c>
      <c r="G1323" t="s">
        <v>29</v>
      </c>
    </row>
    <row r="1324" spans="1:7">
      <c r="A1324">
        <v>9265</v>
      </c>
      <c r="B1324" t="s">
        <v>1370</v>
      </c>
      <c r="C1324" t="s">
        <v>20</v>
      </c>
      <c r="D1324" t="s">
        <v>20</v>
      </c>
      <c r="E1324" s="1">
        <v>345</v>
      </c>
      <c r="F1324" s="1">
        <v>18.53</v>
      </c>
      <c r="G1324" t="s">
        <v>29</v>
      </c>
    </row>
    <row r="1325" spans="1:7">
      <c r="A1325">
        <v>9266</v>
      </c>
      <c r="B1325" t="s">
        <v>1371</v>
      </c>
      <c r="C1325" t="s">
        <v>20</v>
      </c>
      <c r="D1325" t="s">
        <v>20</v>
      </c>
      <c r="E1325" s="1">
        <v>345</v>
      </c>
      <c r="F1325" s="1">
        <v>24.29</v>
      </c>
      <c r="G1325" t="s">
        <v>29</v>
      </c>
    </row>
    <row r="1326" spans="1:7">
      <c r="A1326">
        <v>9267</v>
      </c>
      <c r="B1326" t="s">
        <v>1372</v>
      </c>
      <c r="C1326" t="s">
        <v>20</v>
      </c>
      <c r="D1326" t="s">
        <v>20</v>
      </c>
      <c r="E1326" s="1">
        <v>345</v>
      </c>
      <c r="F1326" s="1">
        <v>28.77</v>
      </c>
      <c r="G1326" t="s">
        <v>29</v>
      </c>
    </row>
    <row r="1327" spans="1:7">
      <c r="A1327">
        <v>9268</v>
      </c>
      <c r="B1327" t="s">
        <v>1373</v>
      </c>
      <c r="C1327" t="s">
        <v>20</v>
      </c>
      <c r="D1327" t="s">
        <v>20</v>
      </c>
      <c r="E1327" s="1">
        <v>345</v>
      </c>
      <c r="F1327" s="1">
        <v>56.83</v>
      </c>
      <c r="G1327" t="s">
        <v>29</v>
      </c>
    </row>
    <row r="1328" spans="1:7">
      <c r="A1328">
        <v>9269</v>
      </c>
      <c r="B1328" t="s">
        <v>1374</v>
      </c>
      <c r="C1328" t="s">
        <v>20</v>
      </c>
      <c r="D1328" t="s">
        <v>20</v>
      </c>
      <c r="E1328" s="1">
        <v>345</v>
      </c>
      <c r="F1328" s="1">
        <v>36.6</v>
      </c>
      <c r="G1328" t="s">
        <v>29</v>
      </c>
    </row>
    <row r="1329" spans="1:7">
      <c r="A1329">
        <v>9270</v>
      </c>
      <c r="B1329" t="s">
        <v>1375</v>
      </c>
      <c r="C1329" t="s">
        <v>20</v>
      </c>
      <c r="D1329" t="s">
        <v>20</v>
      </c>
      <c r="E1329" s="1">
        <v>345</v>
      </c>
      <c r="F1329" s="1">
        <v>97.1</v>
      </c>
      <c r="G1329" t="s">
        <v>29</v>
      </c>
    </row>
    <row r="1330" spans="1:7">
      <c r="A1330">
        <v>9271</v>
      </c>
      <c r="B1330" t="s">
        <v>1376</v>
      </c>
      <c r="C1330" t="s">
        <v>20</v>
      </c>
      <c r="D1330" t="s">
        <v>20</v>
      </c>
      <c r="E1330" s="1">
        <v>345</v>
      </c>
      <c r="F1330" s="1">
        <v>1.86</v>
      </c>
      <c r="G1330" t="s">
        <v>29</v>
      </c>
    </row>
    <row r="1331" spans="1:7">
      <c r="A1331">
        <v>9272</v>
      </c>
      <c r="B1331" t="s">
        <v>1377</v>
      </c>
      <c r="C1331" t="s">
        <v>20</v>
      </c>
      <c r="D1331" t="s">
        <v>20</v>
      </c>
      <c r="E1331" s="1">
        <v>345</v>
      </c>
      <c r="F1331" s="1">
        <v>0.14000000000000001</v>
      </c>
      <c r="G1331" t="s">
        <v>29</v>
      </c>
    </row>
    <row r="1332" spans="1:7">
      <c r="A1332">
        <v>9273</v>
      </c>
      <c r="B1332" t="s">
        <v>1378</v>
      </c>
      <c r="C1332" t="s">
        <v>20</v>
      </c>
      <c r="D1332" t="s">
        <v>20</v>
      </c>
      <c r="E1332" s="1">
        <v>230</v>
      </c>
      <c r="F1332" s="1">
        <v>15</v>
      </c>
      <c r="G1332" t="s">
        <v>29</v>
      </c>
    </row>
    <row r="1333" spans="1:7">
      <c r="A1333">
        <v>9274</v>
      </c>
      <c r="B1333" t="s">
        <v>1379</v>
      </c>
      <c r="C1333" t="s">
        <v>20</v>
      </c>
      <c r="D1333" t="s">
        <v>20</v>
      </c>
      <c r="E1333" s="1">
        <v>230</v>
      </c>
      <c r="F1333" s="1">
        <v>49.75</v>
      </c>
      <c r="G1333" t="s">
        <v>29</v>
      </c>
    </row>
    <row r="1334" spans="1:7">
      <c r="A1334">
        <v>9278</v>
      </c>
      <c r="B1334" t="s">
        <v>1380</v>
      </c>
      <c r="C1334" t="s">
        <v>20</v>
      </c>
      <c r="D1334" t="s">
        <v>20</v>
      </c>
      <c r="E1334" s="1">
        <v>230</v>
      </c>
      <c r="F1334" s="1">
        <v>23.81</v>
      </c>
      <c r="G1334" t="s">
        <v>29</v>
      </c>
    </row>
    <row r="1335" spans="1:7">
      <c r="A1335">
        <v>9279</v>
      </c>
      <c r="B1335" t="s">
        <v>1381</v>
      </c>
      <c r="C1335" t="s">
        <v>20</v>
      </c>
      <c r="D1335" t="s">
        <v>20</v>
      </c>
      <c r="E1335" s="1">
        <v>230</v>
      </c>
      <c r="F1335" s="1">
        <v>17.399999999999999</v>
      </c>
      <c r="G1335" t="s">
        <v>29</v>
      </c>
    </row>
    <row r="1336" spans="1:7">
      <c r="A1336">
        <v>9280</v>
      </c>
      <c r="B1336" t="s">
        <v>1382</v>
      </c>
      <c r="C1336" t="s">
        <v>20</v>
      </c>
      <c r="D1336" t="s">
        <v>20</v>
      </c>
      <c r="E1336" s="1">
        <v>230</v>
      </c>
      <c r="F1336" s="1">
        <v>2.74</v>
      </c>
      <c r="G1336" t="s">
        <v>29</v>
      </c>
    </row>
    <row r="1337" spans="1:7">
      <c r="A1337">
        <v>9282</v>
      </c>
      <c r="B1337" t="s">
        <v>1383</v>
      </c>
      <c r="C1337" t="s">
        <v>20</v>
      </c>
      <c r="D1337" t="s">
        <v>20</v>
      </c>
      <c r="E1337" s="1">
        <v>230</v>
      </c>
      <c r="F1337" s="1">
        <v>29.75</v>
      </c>
      <c r="G1337" t="s">
        <v>29</v>
      </c>
    </row>
    <row r="1338" spans="1:7">
      <c r="A1338">
        <v>9283</v>
      </c>
      <c r="B1338" t="s">
        <v>1384</v>
      </c>
      <c r="C1338" t="s">
        <v>20</v>
      </c>
      <c r="D1338" t="s">
        <v>20</v>
      </c>
      <c r="E1338" s="1">
        <v>345</v>
      </c>
      <c r="F1338" s="1">
        <v>27</v>
      </c>
      <c r="G1338">
        <v>2017</v>
      </c>
    </row>
    <row r="1339" spans="1:7">
      <c r="A1339">
        <v>9335</v>
      </c>
      <c r="B1339" t="s">
        <v>1385</v>
      </c>
      <c r="C1339" t="s">
        <v>1386</v>
      </c>
      <c r="D1339" t="s">
        <v>76</v>
      </c>
      <c r="E1339" s="1">
        <v>500</v>
      </c>
      <c r="F1339" s="1">
        <v>10.07</v>
      </c>
      <c r="G1339" t="s">
        <v>29</v>
      </c>
    </row>
    <row r="1340" spans="1:7">
      <c r="A1340">
        <v>9337</v>
      </c>
      <c r="B1340" t="s">
        <v>1388</v>
      </c>
      <c r="C1340" t="s">
        <v>1386</v>
      </c>
      <c r="D1340" t="s">
        <v>76</v>
      </c>
      <c r="E1340" s="1">
        <v>500</v>
      </c>
      <c r="F1340" s="1">
        <v>10.56</v>
      </c>
      <c r="G1340" t="s">
        <v>29</v>
      </c>
    </row>
    <row r="1341" spans="1:7">
      <c r="A1341">
        <v>9338</v>
      </c>
      <c r="B1341" t="s">
        <v>1389</v>
      </c>
      <c r="C1341" t="s">
        <v>1386</v>
      </c>
      <c r="D1341" t="s">
        <v>76</v>
      </c>
      <c r="E1341" s="1">
        <v>500</v>
      </c>
      <c r="F1341" s="1">
        <v>49.81</v>
      </c>
      <c r="G1341" t="s">
        <v>29</v>
      </c>
    </row>
    <row r="1342" spans="1:7">
      <c r="A1342">
        <v>9339</v>
      </c>
      <c r="B1342" t="s">
        <v>1390</v>
      </c>
      <c r="C1342" t="s">
        <v>1386</v>
      </c>
      <c r="D1342" t="s">
        <v>76</v>
      </c>
      <c r="E1342" s="1">
        <v>500</v>
      </c>
      <c r="F1342" s="1">
        <v>47.82</v>
      </c>
      <c r="G1342" t="s">
        <v>29</v>
      </c>
    </row>
    <row r="1343" spans="1:7">
      <c r="A1343">
        <v>9340</v>
      </c>
      <c r="B1343" t="s">
        <v>1391</v>
      </c>
      <c r="C1343" t="s">
        <v>1386</v>
      </c>
      <c r="D1343" t="s">
        <v>76</v>
      </c>
      <c r="E1343" s="1">
        <v>500</v>
      </c>
      <c r="F1343" s="1">
        <v>8.77</v>
      </c>
      <c r="G1343" t="s">
        <v>29</v>
      </c>
    </row>
    <row r="1344" spans="1:7">
      <c r="A1344">
        <v>9341</v>
      </c>
      <c r="B1344" t="s">
        <v>1392</v>
      </c>
      <c r="C1344" t="s">
        <v>1386</v>
      </c>
      <c r="D1344" t="s">
        <v>76</v>
      </c>
      <c r="E1344" s="1">
        <v>500</v>
      </c>
      <c r="F1344" s="1">
        <v>17</v>
      </c>
      <c r="G1344" t="s">
        <v>29</v>
      </c>
    </row>
    <row r="1345" spans="1:7">
      <c r="A1345">
        <v>9342</v>
      </c>
      <c r="B1345" t="s">
        <v>1393</v>
      </c>
      <c r="C1345" t="s">
        <v>1386</v>
      </c>
      <c r="D1345" t="s">
        <v>76</v>
      </c>
      <c r="E1345" s="1">
        <v>230</v>
      </c>
      <c r="F1345" s="1">
        <v>5.29</v>
      </c>
      <c r="G1345" t="s">
        <v>29</v>
      </c>
    </row>
    <row r="1346" spans="1:7">
      <c r="A1346">
        <v>9343</v>
      </c>
      <c r="B1346" t="s">
        <v>1394</v>
      </c>
      <c r="C1346" t="s">
        <v>1386</v>
      </c>
      <c r="D1346" t="s">
        <v>76</v>
      </c>
      <c r="E1346" s="1">
        <v>230</v>
      </c>
      <c r="F1346" s="1">
        <v>4.66</v>
      </c>
      <c r="G1346" t="s">
        <v>29</v>
      </c>
    </row>
    <row r="1347" spans="1:7">
      <c r="A1347">
        <v>9344</v>
      </c>
      <c r="B1347" t="s">
        <v>1395</v>
      </c>
      <c r="C1347" t="s">
        <v>1386</v>
      </c>
      <c r="D1347" t="s">
        <v>76</v>
      </c>
      <c r="E1347" s="1">
        <v>230</v>
      </c>
      <c r="F1347" s="1">
        <v>0.56000000000000005</v>
      </c>
      <c r="G1347" t="s">
        <v>29</v>
      </c>
    </row>
    <row r="1348" spans="1:7">
      <c r="A1348">
        <v>9345</v>
      </c>
      <c r="B1348" t="s">
        <v>1396</v>
      </c>
      <c r="C1348" t="s">
        <v>1386</v>
      </c>
      <c r="D1348" t="s">
        <v>76</v>
      </c>
      <c r="E1348" s="1">
        <v>230</v>
      </c>
      <c r="F1348" s="1">
        <v>3.19</v>
      </c>
      <c r="G1348" t="s">
        <v>29</v>
      </c>
    </row>
    <row r="1349" spans="1:7">
      <c r="A1349">
        <v>9346</v>
      </c>
      <c r="B1349" t="s">
        <v>1397</v>
      </c>
      <c r="C1349" t="s">
        <v>1386</v>
      </c>
      <c r="D1349" t="s">
        <v>76</v>
      </c>
      <c r="E1349" s="1">
        <v>230</v>
      </c>
      <c r="F1349" s="1">
        <v>1.26</v>
      </c>
      <c r="G1349" t="s">
        <v>29</v>
      </c>
    </row>
    <row r="1350" spans="1:7">
      <c r="A1350">
        <v>9347</v>
      </c>
      <c r="B1350" t="s">
        <v>1398</v>
      </c>
      <c r="C1350" t="s">
        <v>1386</v>
      </c>
      <c r="D1350" t="s">
        <v>76</v>
      </c>
      <c r="E1350" s="1">
        <v>230</v>
      </c>
      <c r="F1350" s="1">
        <v>23.86</v>
      </c>
      <c r="G1350" t="s">
        <v>29</v>
      </c>
    </row>
    <row r="1351" spans="1:7">
      <c r="A1351">
        <v>9348</v>
      </c>
      <c r="B1351" t="s">
        <v>1399</v>
      </c>
      <c r="C1351" t="s">
        <v>1386</v>
      </c>
      <c r="D1351" t="s">
        <v>76</v>
      </c>
      <c r="E1351" s="1">
        <v>230</v>
      </c>
      <c r="F1351" s="1">
        <v>9</v>
      </c>
      <c r="G1351" t="s">
        <v>29</v>
      </c>
    </row>
    <row r="1352" spans="1:7">
      <c r="A1352">
        <v>9349</v>
      </c>
      <c r="B1352" t="s">
        <v>1400</v>
      </c>
      <c r="C1352" t="s">
        <v>1386</v>
      </c>
      <c r="D1352" t="s">
        <v>76</v>
      </c>
      <c r="E1352" s="1">
        <v>230</v>
      </c>
      <c r="F1352" s="1">
        <v>8.42</v>
      </c>
      <c r="G1352" t="s">
        <v>29</v>
      </c>
    </row>
    <row r="1353" spans="1:7">
      <c r="A1353">
        <v>9350</v>
      </c>
      <c r="B1353" t="s">
        <v>1401</v>
      </c>
      <c r="C1353" t="s">
        <v>1386</v>
      </c>
      <c r="D1353" t="s">
        <v>76</v>
      </c>
      <c r="E1353" s="1">
        <v>230</v>
      </c>
      <c r="F1353" s="1">
        <v>8.5500000000000007</v>
      </c>
      <c r="G1353" t="s">
        <v>29</v>
      </c>
    </row>
    <row r="1354" spans="1:7">
      <c r="A1354">
        <v>9351</v>
      </c>
      <c r="B1354" t="s">
        <v>1402</v>
      </c>
      <c r="C1354" t="s">
        <v>1386</v>
      </c>
      <c r="D1354" t="s">
        <v>76</v>
      </c>
      <c r="E1354" s="1">
        <v>230</v>
      </c>
      <c r="F1354" s="1">
        <v>7.93</v>
      </c>
      <c r="G1354" t="s">
        <v>29</v>
      </c>
    </row>
    <row r="1355" spans="1:7">
      <c r="A1355">
        <v>9352</v>
      </c>
      <c r="B1355" t="s">
        <v>1403</v>
      </c>
      <c r="C1355" t="s">
        <v>1386</v>
      </c>
      <c r="D1355" t="s">
        <v>76</v>
      </c>
      <c r="E1355" s="1">
        <v>230</v>
      </c>
      <c r="F1355" s="1">
        <v>8.6999999999999993</v>
      </c>
      <c r="G1355" t="s">
        <v>29</v>
      </c>
    </row>
    <row r="1356" spans="1:7">
      <c r="A1356">
        <v>9353</v>
      </c>
      <c r="B1356" t="s">
        <v>1404</v>
      </c>
      <c r="C1356" t="s">
        <v>1386</v>
      </c>
      <c r="D1356" t="s">
        <v>76</v>
      </c>
      <c r="E1356" s="1">
        <v>230</v>
      </c>
      <c r="F1356" s="1">
        <v>3.87</v>
      </c>
      <c r="G1356" t="s">
        <v>29</v>
      </c>
    </row>
    <row r="1357" spans="1:7">
      <c r="A1357">
        <v>9355</v>
      </c>
      <c r="B1357" t="s">
        <v>1406</v>
      </c>
      <c r="C1357" t="s">
        <v>1386</v>
      </c>
      <c r="D1357" t="s">
        <v>76</v>
      </c>
      <c r="E1357" s="1">
        <v>230</v>
      </c>
      <c r="F1357" s="1">
        <v>19.73</v>
      </c>
      <c r="G1357" t="s">
        <v>29</v>
      </c>
    </row>
    <row r="1358" spans="1:7">
      <c r="A1358">
        <v>9356</v>
      </c>
      <c r="B1358" t="s">
        <v>1407</v>
      </c>
      <c r="C1358" t="s">
        <v>1386</v>
      </c>
      <c r="D1358" t="s">
        <v>76</v>
      </c>
      <c r="E1358" s="1">
        <v>230</v>
      </c>
      <c r="F1358" s="1">
        <v>10.84</v>
      </c>
      <c r="G1358" t="s">
        <v>29</v>
      </c>
    </row>
    <row r="1359" spans="1:7">
      <c r="A1359">
        <v>9359</v>
      </c>
      <c r="B1359" t="s">
        <v>1410</v>
      </c>
      <c r="C1359" t="s">
        <v>1386</v>
      </c>
      <c r="D1359" t="s">
        <v>76</v>
      </c>
      <c r="E1359" s="1">
        <v>230</v>
      </c>
      <c r="F1359" s="1">
        <v>6.23</v>
      </c>
      <c r="G1359" t="s">
        <v>29</v>
      </c>
    </row>
    <row r="1360" spans="1:7">
      <c r="A1360">
        <v>9360</v>
      </c>
      <c r="B1360" t="s">
        <v>1411</v>
      </c>
      <c r="C1360" t="s">
        <v>1386</v>
      </c>
      <c r="D1360" t="s">
        <v>76</v>
      </c>
      <c r="E1360" s="1">
        <v>230</v>
      </c>
      <c r="F1360" s="1">
        <v>14.41</v>
      </c>
      <c r="G1360" t="s">
        <v>29</v>
      </c>
    </row>
    <row r="1361" spans="1:7">
      <c r="A1361">
        <v>9362</v>
      </c>
      <c r="B1361" t="s">
        <v>1413</v>
      </c>
      <c r="C1361" t="s">
        <v>1386</v>
      </c>
      <c r="D1361" t="s">
        <v>76</v>
      </c>
      <c r="E1361" s="1">
        <v>230</v>
      </c>
      <c r="F1361" s="1">
        <v>3.95</v>
      </c>
      <c r="G1361" t="s">
        <v>29</v>
      </c>
    </row>
    <row r="1362" spans="1:7">
      <c r="A1362">
        <v>9363</v>
      </c>
      <c r="B1362" t="s">
        <v>1414</v>
      </c>
      <c r="C1362" t="s">
        <v>1386</v>
      </c>
      <c r="D1362" t="s">
        <v>76</v>
      </c>
      <c r="E1362" s="1">
        <v>230</v>
      </c>
      <c r="F1362" s="1">
        <v>7.34</v>
      </c>
      <c r="G1362" t="s">
        <v>29</v>
      </c>
    </row>
    <row r="1363" spans="1:7">
      <c r="A1363">
        <v>9364</v>
      </c>
      <c r="B1363" t="s">
        <v>1415</v>
      </c>
      <c r="C1363" t="s">
        <v>1386</v>
      </c>
      <c r="D1363" t="s">
        <v>76</v>
      </c>
      <c r="E1363" s="1">
        <v>230</v>
      </c>
      <c r="F1363" s="1">
        <v>4.01</v>
      </c>
      <c r="G1363" t="s">
        <v>29</v>
      </c>
    </row>
    <row r="1364" spans="1:7">
      <c r="A1364">
        <v>9367</v>
      </c>
      <c r="B1364" t="s">
        <v>1416</v>
      </c>
      <c r="C1364" t="s">
        <v>20</v>
      </c>
      <c r="D1364" t="s">
        <v>20</v>
      </c>
      <c r="E1364" s="1">
        <v>500</v>
      </c>
      <c r="F1364" s="1">
        <v>122.08</v>
      </c>
      <c r="G1364" t="s">
        <v>29</v>
      </c>
    </row>
    <row r="1365" spans="1:7">
      <c r="A1365">
        <v>9368</v>
      </c>
      <c r="B1365" t="s">
        <v>1417</v>
      </c>
      <c r="C1365" t="s">
        <v>1418</v>
      </c>
      <c r="D1365" t="s">
        <v>93</v>
      </c>
      <c r="E1365" s="1">
        <v>500</v>
      </c>
      <c r="F1365" s="1">
        <v>25.87</v>
      </c>
      <c r="G1365" t="s">
        <v>29</v>
      </c>
    </row>
    <row r="1366" spans="1:7">
      <c r="A1366">
        <v>9370</v>
      </c>
      <c r="B1366" t="s">
        <v>1420</v>
      </c>
      <c r="C1366" t="s">
        <v>1418</v>
      </c>
      <c r="D1366" t="s">
        <v>93</v>
      </c>
      <c r="E1366" s="1">
        <v>345</v>
      </c>
      <c r="F1366" s="1">
        <v>21.12</v>
      </c>
      <c r="G1366" t="s">
        <v>29</v>
      </c>
    </row>
    <row r="1367" spans="1:7">
      <c r="A1367">
        <v>9372</v>
      </c>
      <c r="B1367" t="s">
        <v>1422</v>
      </c>
      <c r="C1367" t="s">
        <v>1418</v>
      </c>
      <c r="D1367" t="s">
        <v>93</v>
      </c>
      <c r="E1367" s="1">
        <v>345</v>
      </c>
      <c r="F1367" s="1">
        <v>84.8</v>
      </c>
      <c r="G1367" t="s">
        <v>29</v>
      </c>
    </row>
    <row r="1368" spans="1:7">
      <c r="A1368">
        <v>9373</v>
      </c>
      <c r="B1368" t="s">
        <v>1423</v>
      </c>
      <c r="C1368" t="s">
        <v>1418</v>
      </c>
      <c r="D1368" t="s">
        <v>93</v>
      </c>
      <c r="E1368" s="1">
        <v>230</v>
      </c>
      <c r="F1368" s="1">
        <v>16.97</v>
      </c>
      <c r="G1368" t="s">
        <v>29</v>
      </c>
    </row>
    <row r="1369" spans="1:7">
      <c r="A1369">
        <v>9374</v>
      </c>
      <c r="B1369" t="s">
        <v>1424</v>
      </c>
      <c r="C1369" t="s">
        <v>1418</v>
      </c>
      <c r="D1369" t="s">
        <v>93</v>
      </c>
      <c r="E1369" s="1">
        <v>230</v>
      </c>
      <c r="F1369" s="1">
        <v>48.58</v>
      </c>
      <c r="G1369" t="s">
        <v>29</v>
      </c>
    </row>
    <row r="1370" spans="1:7">
      <c r="A1370">
        <v>9377</v>
      </c>
      <c r="B1370" t="s">
        <v>1427</v>
      </c>
      <c r="C1370" t="s">
        <v>1418</v>
      </c>
      <c r="D1370" t="s">
        <v>93</v>
      </c>
      <c r="E1370" s="1">
        <v>230</v>
      </c>
      <c r="F1370" s="1">
        <v>13.66</v>
      </c>
      <c r="G1370" t="s">
        <v>29</v>
      </c>
    </row>
    <row r="1371" spans="1:7">
      <c r="A1371">
        <v>9378</v>
      </c>
      <c r="B1371" t="s">
        <v>1428</v>
      </c>
      <c r="C1371" t="s">
        <v>1418</v>
      </c>
      <c r="D1371" t="s">
        <v>93</v>
      </c>
      <c r="E1371" s="1">
        <v>230</v>
      </c>
      <c r="F1371" s="1">
        <v>11.77</v>
      </c>
      <c r="G1371" t="s">
        <v>29</v>
      </c>
    </row>
    <row r="1372" spans="1:7">
      <c r="A1372">
        <v>9379</v>
      </c>
      <c r="B1372" t="s">
        <v>1429</v>
      </c>
      <c r="C1372" t="s">
        <v>1418</v>
      </c>
      <c r="D1372" t="s">
        <v>93</v>
      </c>
      <c r="E1372" s="1">
        <v>230</v>
      </c>
      <c r="F1372" s="1">
        <v>61.78</v>
      </c>
      <c r="G1372" t="s">
        <v>29</v>
      </c>
    </row>
    <row r="1373" spans="1:7">
      <c r="A1373">
        <v>9381</v>
      </c>
      <c r="B1373" t="s">
        <v>1431</v>
      </c>
      <c r="C1373" t="s">
        <v>1418</v>
      </c>
      <c r="D1373" t="s">
        <v>93</v>
      </c>
      <c r="E1373" s="1">
        <v>230</v>
      </c>
      <c r="F1373" s="1">
        <v>21.48</v>
      </c>
      <c r="G1373" t="s">
        <v>29</v>
      </c>
    </row>
    <row r="1374" spans="1:7">
      <c r="A1374">
        <v>9382</v>
      </c>
      <c r="B1374" t="s">
        <v>1432</v>
      </c>
      <c r="C1374" t="s">
        <v>1418</v>
      </c>
      <c r="D1374" t="s">
        <v>93</v>
      </c>
      <c r="E1374" s="1">
        <v>230</v>
      </c>
      <c r="F1374" s="1">
        <v>14.76</v>
      </c>
      <c r="G1374" t="s">
        <v>29</v>
      </c>
    </row>
    <row r="1375" spans="1:7">
      <c r="A1375">
        <v>9383</v>
      </c>
      <c r="B1375" t="s">
        <v>1433</v>
      </c>
      <c r="C1375" t="s">
        <v>1418</v>
      </c>
      <c r="D1375" t="s">
        <v>93</v>
      </c>
      <c r="E1375" s="1">
        <v>230</v>
      </c>
      <c r="F1375" s="1">
        <v>19.28</v>
      </c>
      <c r="G1375" t="s">
        <v>29</v>
      </c>
    </row>
    <row r="1376" spans="1:7">
      <c r="A1376">
        <v>9384</v>
      </c>
      <c r="B1376" t="s">
        <v>1434</v>
      </c>
      <c r="C1376" t="s">
        <v>1418</v>
      </c>
      <c r="D1376" t="s">
        <v>93</v>
      </c>
      <c r="E1376" s="1">
        <v>230</v>
      </c>
      <c r="F1376" s="1">
        <v>34.479999999999997</v>
      </c>
      <c r="G1376" t="s">
        <v>29</v>
      </c>
    </row>
    <row r="1377" spans="1:7">
      <c r="A1377">
        <v>9385</v>
      </c>
      <c r="B1377" t="s">
        <v>1435</v>
      </c>
      <c r="C1377" t="s">
        <v>1418</v>
      </c>
      <c r="D1377" t="s">
        <v>93</v>
      </c>
      <c r="E1377" s="1">
        <v>230</v>
      </c>
      <c r="F1377" s="1">
        <v>36.229999999999997</v>
      </c>
      <c r="G1377" t="s">
        <v>29</v>
      </c>
    </row>
    <row r="1378" spans="1:7">
      <c r="A1378">
        <v>9386</v>
      </c>
      <c r="B1378" t="s">
        <v>1436</v>
      </c>
      <c r="C1378" t="s">
        <v>1418</v>
      </c>
      <c r="D1378" t="s">
        <v>93</v>
      </c>
      <c r="E1378" s="1">
        <v>230</v>
      </c>
      <c r="F1378" s="1">
        <v>6.9</v>
      </c>
      <c r="G1378" t="s">
        <v>29</v>
      </c>
    </row>
    <row r="1379" spans="1:7">
      <c r="A1379">
        <v>9387</v>
      </c>
      <c r="B1379" t="s">
        <v>1437</v>
      </c>
      <c r="C1379" t="s">
        <v>1418</v>
      </c>
      <c r="D1379" t="s">
        <v>93</v>
      </c>
      <c r="E1379" s="1">
        <v>230</v>
      </c>
      <c r="F1379" s="1">
        <v>13.04</v>
      </c>
      <c r="G1379" t="s">
        <v>29</v>
      </c>
    </row>
    <row r="1380" spans="1:7">
      <c r="A1380">
        <v>9389</v>
      </c>
      <c r="B1380" t="s">
        <v>1439</v>
      </c>
      <c r="C1380" t="s">
        <v>1418</v>
      </c>
      <c r="D1380" t="s">
        <v>93</v>
      </c>
      <c r="E1380" s="1">
        <v>230</v>
      </c>
      <c r="F1380" s="1">
        <v>5.21</v>
      </c>
      <c r="G1380" t="s">
        <v>29</v>
      </c>
    </row>
    <row r="1381" spans="1:7">
      <c r="A1381">
        <v>9390</v>
      </c>
      <c r="B1381" t="s">
        <v>1440</v>
      </c>
      <c r="C1381" t="s">
        <v>1418</v>
      </c>
      <c r="D1381" t="s">
        <v>93</v>
      </c>
      <c r="E1381" s="1">
        <v>230</v>
      </c>
      <c r="F1381" s="1">
        <v>5.3</v>
      </c>
      <c r="G1381" t="s">
        <v>29</v>
      </c>
    </row>
    <row r="1382" spans="1:7">
      <c r="A1382">
        <v>9391</v>
      </c>
      <c r="B1382" t="s">
        <v>1441</v>
      </c>
      <c r="C1382" t="s">
        <v>1418</v>
      </c>
      <c r="D1382" t="s">
        <v>93</v>
      </c>
      <c r="E1382" s="1">
        <v>230</v>
      </c>
      <c r="F1382" s="1">
        <v>106.11</v>
      </c>
      <c r="G1382" t="s">
        <v>29</v>
      </c>
    </row>
    <row r="1383" spans="1:7">
      <c r="A1383">
        <v>9392</v>
      </c>
      <c r="B1383" t="s">
        <v>1442</v>
      </c>
      <c r="C1383" t="s">
        <v>1418</v>
      </c>
      <c r="D1383" t="s">
        <v>93</v>
      </c>
      <c r="E1383" s="1">
        <v>230</v>
      </c>
      <c r="F1383" s="1">
        <v>27.34</v>
      </c>
      <c r="G1383" t="s">
        <v>29</v>
      </c>
    </row>
    <row r="1384" spans="1:7">
      <c r="A1384">
        <v>9393</v>
      </c>
      <c r="B1384" t="s">
        <v>1443</v>
      </c>
      <c r="C1384" t="s">
        <v>1418</v>
      </c>
      <c r="D1384" t="s">
        <v>93</v>
      </c>
      <c r="E1384" s="1">
        <v>230</v>
      </c>
      <c r="F1384" s="1">
        <v>6.67</v>
      </c>
      <c r="G1384" t="s">
        <v>29</v>
      </c>
    </row>
    <row r="1385" spans="1:7">
      <c r="A1385">
        <v>9395</v>
      </c>
      <c r="B1385" t="s">
        <v>1445</v>
      </c>
      <c r="C1385" t="s">
        <v>1418</v>
      </c>
      <c r="D1385" t="s">
        <v>93</v>
      </c>
      <c r="E1385" s="1">
        <v>230</v>
      </c>
      <c r="F1385" s="1">
        <v>11.97</v>
      </c>
      <c r="G1385" t="s">
        <v>29</v>
      </c>
    </row>
    <row r="1386" spans="1:7">
      <c r="A1386">
        <v>9397</v>
      </c>
      <c r="B1386" t="s">
        <v>1447</v>
      </c>
      <c r="C1386" t="s">
        <v>1418</v>
      </c>
      <c r="D1386" t="s">
        <v>93</v>
      </c>
      <c r="E1386" s="1">
        <v>230</v>
      </c>
      <c r="F1386" s="1">
        <v>26.14</v>
      </c>
      <c r="G1386" t="s">
        <v>29</v>
      </c>
    </row>
    <row r="1387" spans="1:7">
      <c r="A1387">
        <v>9474</v>
      </c>
      <c r="B1387" t="s">
        <v>1448</v>
      </c>
      <c r="C1387" t="s">
        <v>62</v>
      </c>
      <c r="D1387" t="s">
        <v>17</v>
      </c>
      <c r="E1387" s="1">
        <v>138</v>
      </c>
      <c r="F1387" s="1">
        <v>15</v>
      </c>
      <c r="G1387" t="s">
        <v>29</v>
      </c>
    </row>
    <row r="1388" spans="1:7">
      <c r="A1388">
        <v>9481</v>
      </c>
      <c r="B1388" t="s">
        <v>1449</v>
      </c>
      <c r="C1388" t="s">
        <v>1450</v>
      </c>
      <c r="D1388" t="s">
        <v>84</v>
      </c>
      <c r="E1388" s="1">
        <v>345</v>
      </c>
      <c r="F1388" s="1">
        <v>3.17</v>
      </c>
      <c r="G1388" t="s">
        <v>29</v>
      </c>
    </row>
    <row r="1389" spans="1:7">
      <c r="A1389">
        <v>9482</v>
      </c>
      <c r="B1389" t="s">
        <v>1451</v>
      </c>
      <c r="C1389" t="s">
        <v>1450</v>
      </c>
      <c r="D1389" t="s">
        <v>84</v>
      </c>
      <c r="E1389" s="1">
        <v>345</v>
      </c>
      <c r="F1389" s="1">
        <v>2.63</v>
      </c>
      <c r="G1389" t="s">
        <v>29</v>
      </c>
    </row>
    <row r="1390" spans="1:7">
      <c r="A1390">
        <v>9483</v>
      </c>
      <c r="B1390" t="s">
        <v>1452</v>
      </c>
      <c r="C1390" t="s">
        <v>1450</v>
      </c>
      <c r="D1390" t="s">
        <v>84</v>
      </c>
      <c r="E1390" s="1">
        <v>345</v>
      </c>
      <c r="F1390" s="1">
        <v>80.209999999999994</v>
      </c>
      <c r="G1390" t="s">
        <v>29</v>
      </c>
    </row>
    <row r="1391" spans="1:7">
      <c r="A1391">
        <v>9484</v>
      </c>
      <c r="B1391" t="s">
        <v>1453</v>
      </c>
      <c r="C1391" t="s">
        <v>1450</v>
      </c>
      <c r="D1391" t="s">
        <v>84</v>
      </c>
      <c r="E1391" s="1">
        <v>345</v>
      </c>
      <c r="F1391" s="1">
        <v>30.36</v>
      </c>
      <c r="G1391" t="s">
        <v>29</v>
      </c>
    </row>
    <row r="1392" spans="1:7">
      <c r="A1392">
        <v>9485</v>
      </c>
      <c r="B1392" t="s">
        <v>1454</v>
      </c>
      <c r="C1392" t="s">
        <v>1450</v>
      </c>
      <c r="D1392" t="s">
        <v>84</v>
      </c>
      <c r="E1392" s="1">
        <v>345</v>
      </c>
      <c r="F1392" s="1">
        <v>36.119999999999997</v>
      </c>
      <c r="G1392" t="s">
        <v>29</v>
      </c>
    </row>
    <row r="1393" spans="1:7">
      <c r="A1393">
        <v>9487</v>
      </c>
      <c r="B1393" t="s">
        <v>1455</v>
      </c>
      <c r="C1393" t="s">
        <v>20</v>
      </c>
      <c r="D1393" t="s">
        <v>20</v>
      </c>
      <c r="E1393" s="1">
        <v>345</v>
      </c>
      <c r="F1393" s="1">
        <v>38.65</v>
      </c>
      <c r="G1393" t="s">
        <v>29</v>
      </c>
    </row>
    <row r="1394" spans="1:7">
      <c r="A1394">
        <v>9488</v>
      </c>
      <c r="B1394" t="s">
        <v>1456</v>
      </c>
      <c r="C1394" t="s">
        <v>1450</v>
      </c>
      <c r="D1394" t="s">
        <v>84</v>
      </c>
      <c r="E1394" s="1">
        <v>345</v>
      </c>
      <c r="F1394" s="1">
        <v>59.57</v>
      </c>
      <c r="G1394" t="s">
        <v>29</v>
      </c>
    </row>
    <row r="1395" spans="1:7">
      <c r="A1395">
        <v>9489</v>
      </c>
      <c r="B1395" t="s">
        <v>1457</v>
      </c>
      <c r="C1395" t="s">
        <v>1450</v>
      </c>
      <c r="D1395" t="s">
        <v>84</v>
      </c>
      <c r="E1395" s="1">
        <v>345</v>
      </c>
      <c r="F1395" s="1">
        <v>21.78</v>
      </c>
      <c r="G1395" t="s">
        <v>29</v>
      </c>
    </row>
    <row r="1396" spans="1:7">
      <c r="A1396">
        <v>9490</v>
      </c>
      <c r="B1396" t="s">
        <v>1458</v>
      </c>
      <c r="C1396" t="s">
        <v>1450</v>
      </c>
      <c r="D1396" t="s">
        <v>84</v>
      </c>
      <c r="E1396" s="1">
        <v>345</v>
      </c>
      <c r="F1396" s="1">
        <v>57.61</v>
      </c>
      <c r="G1396" t="s">
        <v>29</v>
      </c>
    </row>
    <row r="1397" spans="1:7">
      <c r="A1397">
        <v>9491</v>
      </c>
      <c r="B1397" t="s">
        <v>1459</v>
      </c>
      <c r="C1397" t="s">
        <v>1450</v>
      </c>
      <c r="D1397" t="s">
        <v>84</v>
      </c>
      <c r="E1397" s="1">
        <v>345</v>
      </c>
      <c r="F1397" s="1">
        <v>32.799999999999997</v>
      </c>
      <c r="G1397" t="s">
        <v>29</v>
      </c>
    </row>
    <row r="1398" spans="1:7">
      <c r="A1398">
        <v>9492</v>
      </c>
      <c r="B1398" t="s">
        <v>1460</v>
      </c>
      <c r="C1398" t="s">
        <v>1450</v>
      </c>
      <c r="D1398" t="s">
        <v>84</v>
      </c>
      <c r="E1398" s="1">
        <v>345</v>
      </c>
      <c r="F1398" s="1">
        <v>21.66</v>
      </c>
      <c r="G1398" t="s">
        <v>29</v>
      </c>
    </row>
    <row r="1399" spans="1:7">
      <c r="A1399">
        <v>9493</v>
      </c>
      <c r="B1399" t="s">
        <v>1461</v>
      </c>
      <c r="C1399" t="s">
        <v>1450</v>
      </c>
      <c r="D1399" t="s">
        <v>84</v>
      </c>
      <c r="E1399" s="1">
        <v>345</v>
      </c>
      <c r="F1399" s="1">
        <v>66.69</v>
      </c>
      <c r="G1399" t="s">
        <v>29</v>
      </c>
    </row>
    <row r="1400" spans="1:7">
      <c r="A1400">
        <v>9494</v>
      </c>
      <c r="B1400" t="s">
        <v>1462</v>
      </c>
      <c r="C1400" t="s">
        <v>1450</v>
      </c>
      <c r="D1400" t="s">
        <v>84</v>
      </c>
      <c r="E1400" s="1">
        <v>345</v>
      </c>
      <c r="F1400" s="1">
        <v>13.04</v>
      </c>
      <c r="G1400" t="s">
        <v>29</v>
      </c>
    </row>
    <row r="1401" spans="1:7">
      <c r="A1401">
        <v>9495</v>
      </c>
      <c r="B1401" t="s">
        <v>1463</v>
      </c>
      <c r="C1401" t="s">
        <v>1450</v>
      </c>
      <c r="D1401" t="s">
        <v>84</v>
      </c>
      <c r="E1401" s="1">
        <v>345</v>
      </c>
      <c r="F1401" s="1">
        <v>41.39</v>
      </c>
      <c r="G1401" t="s">
        <v>29</v>
      </c>
    </row>
    <row r="1402" spans="1:7">
      <c r="A1402">
        <v>9496</v>
      </c>
      <c r="B1402" t="s">
        <v>1464</v>
      </c>
      <c r="C1402" t="s">
        <v>1450</v>
      </c>
      <c r="D1402" t="s">
        <v>84</v>
      </c>
      <c r="E1402" s="1">
        <v>345</v>
      </c>
      <c r="F1402" s="1">
        <v>72.97</v>
      </c>
      <c r="G1402" t="s">
        <v>29</v>
      </c>
    </row>
    <row r="1403" spans="1:7">
      <c r="A1403">
        <v>9497</v>
      </c>
      <c r="B1403" t="s">
        <v>1465</v>
      </c>
      <c r="C1403" t="s">
        <v>1450</v>
      </c>
      <c r="D1403" t="s">
        <v>84</v>
      </c>
      <c r="E1403" s="1">
        <v>345</v>
      </c>
      <c r="F1403" s="1">
        <v>2.63</v>
      </c>
      <c r="G1403" t="s">
        <v>29</v>
      </c>
    </row>
    <row r="1404" spans="1:7">
      <c r="A1404">
        <v>9498</v>
      </c>
      <c r="B1404" t="s">
        <v>1466</v>
      </c>
      <c r="C1404" t="s">
        <v>1450</v>
      </c>
      <c r="D1404" t="s">
        <v>84</v>
      </c>
      <c r="E1404" s="1">
        <v>345</v>
      </c>
      <c r="F1404" s="1">
        <v>21.71</v>
      </c>
      <c r="G1404" t="s">
        <v>29</v>
      </c>
    </row>
    <row r="1405" spans="1:7">
      <c r="A1405">
        <v>9499</v>
      </c>
      <c r="B1405" t="s">
        <v>1467</v>
      </c>
      <c r="C1405" t="s">
        <v>1450</v>
      </c>
      <c r="D1405" t="s">
        <v>84</v>
      </c>
      <c r="E1405" s="1">
        <v>345</v>
      </c>
      <c r="F1405" s="1">
        <v>15.36</v>
      </c>
      <c r="G1405" t="s">
        <v>29</v>
      </c>
    </row>
    <row r="1406" spans="1:7">
      <c r="A1406">
        <v>9500</v>
      </c>
      <c r="B1406" t="s">
        <v>1468</v>
      </c>
      <c r="C1406" t="s">
        <v>1450</v>
      </c>
      <c r="D1406" t="s">
        <v>84</v>
      </c>
      <c r="E1406" s="1">
        <v>345</v>
      </c>
      <c r="F1406" s="1">
        <v>1.18</v>
      </c>
      <c r="G1406" t="s">
        <v>29</v>
      </c>
    </row>
    <row r="1407" spans="1:7">
      <c r="A1407">
        <v>9501</v>
      </c>
      <c r="B1407" t="s">
        <v>1469</v>
      </c>
      <c r="C1407" t="s">
        <v>1450</v>
      </c>
      <c r="D1407" t="s">
        <v>84</v>
      </c>
      <c r="E1407" s="1">
        <v>345</v>
      </c>
      <c r="F1407" s="1">
        <v>23.32</v>
      </c>
      <c r="G1407" t="s">
        <v>29</v>
      </c>
    </row>
    <row r="1408" spans="1:7">
      <c r="A1408">
        <v>9502</v>
      </c>
      <c r="B1408" t="s">
        <v>1470</v>
      </c>
      <c r="C1408" t="s">
        <v>1450</v>
      </c>
      <c r="D1408" t="s">
        <v>84</v>
      </c>
      <c r="E1408" s="1">
        <v>345</v>
      </c>
      <c r="F1408" s="1">
        <v>47.38</v>
      </c>
      <c r="G1408" t="s">
        <v>29</v>
      </c>
    </row>
    <row r="1409" spans="1:7">
      <c r="A1409">
        <v>9503</v>
      </c>
      <c r="B1409" t="s">
        <v>1471</v>
      </c>
      <c r="C1409" t="s">
        <v>1450</v>
      </c>
      <c r="D1409" t="s">
        <v>84</v>
      </c>
      <c r="E1409" s="1">
        <v>345</v>
      </c>
      <c r="F1409" s="1">
        <v>11.32</v>
      </c>
      <c r="G1409" t="s">
        <v>29</v>
      </c>
    </row>
    <row r="1410" spans="1:7">
      <c r="A1410">
        <v>9504</v>
      </c>
      <c r="B1410" t="s">
        <v>1472</v>
      </c>
      <c r="C1410" t="s">
        <v>1450</v>
      </c>
      <c r="D1410" t="s">
        <v>84</v>
      </c>
      <c r="E1410" s="1">
        <v>230</v>
      </c>
      <c r="F1410" s="1">
        <v>46.12</v>
      </c>
      <c r="G1410" t="s">
        <v>29</v>
      </c>
    </row>
    <row r="1411" spans="1:7">
      <c r="A1411">
        <v>9505</v>
      </c>
      <c r="B1411" t="s">
        <v>1473</v>
      </c>
      <c r="C1411" t="s">
        <v>1450</v>
      </c>
      <c r="D1411" t="s">
        <v>84</v>
      </c>
      <c r="E1411" s="1">
        <v>230</v>
      </c>
      <c r="F1411" s="1">
        <v>19.14</v>
      </c>
      <c r="G1411" t="s">
        <v>29</v>
      </c>
    </row>
    <row r="1412" spans="1:7">
      <c r="A1412">
        <v>9506</v>
      </c>
      <c r="B1412" t="s">
        <v>1474</v>
      </c>
      <c r="C1412" t="s">
        <v>1450</v>
      </c>
      <c r="D1412" t="s">
        <v>84</v>
      </c>
      <c r="E1412" s="1">
        <v>230</v>
      </c>
      <c r="F1412" s="1">
        <v>26.35</v>
      </c>
      <c r="G1412" t="s">
        <v>29</v>
      </c>
    </row>
    <row r="1413" spans="1:7">
      <c r="A1413">
        <v>9507</v>
      </c>
      <c r="B1413" t="s">
        <v>1475</v>
      </c>
      <c r="C1413" t="s">
        <v>1450</v>
      </c>
      <c r="D1413" t="s">
        <v>84</v>
      </c>
      <c r="E1413" s="1">
        <v>230</v>
      </c>
      <c r="F1413" s="1">
        <v>68.72</v>
      </c>
      <c r="G1413" t="s">
        <v>29</v>
      </c>
    </row>
    <row r="1414" spans="1:7">
      <c r="A1414">
        <v>9508</v>
      </c>
      <c r="B1414" t="s">
        <v>1476</v>
      </c>
      <c r="C1414" t="s">
        <v>1450</v>
      </c>
      <c r="D1414" t="s">
        <v>84</v>
      </c>
      <c r="E1414" s="1">
        <v>230</v>
      </c>
      <c r="F1414" s="1">
        <v>35.119999999999997</v>
      </c>
      <c r="G1414" t="s">
        <v>29</v>
      </c>
    </row>
    <row r="1415" spans="1:7">
      <c r="A1415">
        <v>9509</v>
      </c>
      <c r="B1415" t="s">
        <v>1477</v>
      </c>
      <c r="C1415" t="s">
        <v>1450</v>
      </c>
      <c r="D1415" t="s">
        <v>84</v>
      </c>
      <c r="E1415" s="1">
        <v>230</v>
      </c>
      <c r="F1415" s="1">
        <v>32.159999999999997</v>
      </c>
      <c r="G1415" t="s">
        <v>29</v>
      </c>
    </row>
    <row r="1416" spans="1:7">
      <c r="A1416">
        <v>9510</v>
      </c>
      <c r="B1416" t="s">
        <v>1478</v>
      </c>
      <c r="C1416" t="s">
        <v>1450</v>
      </c>
      <c r="D1416" t="s">
        <v>84</v>
      </c>
      <c r="E1416" s="1">
        <v>230</v>
      </c>
      <c r="F1416" s="1">
        <v>11.04</v>
      </c>
      <c r="G1416" t="s">
        <v>29</v>
      </c>
    </row>
    <row r="1417" spans="1:7">
      <c r="A1417">
        <v>9511</v>
      </c>
      <c r="B1417" t="s">
        <v>1479</v>
      </c>
      <c r="C1417" t="s">
        <v>1450</v>
      </c>
      <c r="D1417" t="s">
        <v>84</v>
      </c>
      <c r="E1417" s="1">
        <v>230</v>
      </c>
      <c r="F1417" s="1">
        <v>18.149999999999999</v>
      </c>
      <c r="G1417" t="s">
        <v>29</v>
      </c>
    </row>
    <row r="1418" spans="1:7">
      <c r="A1418">
        <v>9512</v>
      </c>
      <c r="B1418" t="s">
        <v>1480</v>
      </c>
      <c r="C1418" t="s">
        <v>1450</v>
      </c>
      <c r="D1418" t="s">
        <v>84</v>
      </c>
      <c r="E1418" s="1">
        <v>230</v>
      </c>
      <c r="F1418" s="1">
        <v>7.27</v>
      </c>
      <c r="G1418" t="s">
        <v>29</v>
      </c>
    </row>
    <row r="1419" spans="1:7">
      <c r="A1419">
        <v>9513</v>
      </c>
      <c r="B1419" t="s">
        <v>1481</v>
      </c>
      <c r="C1419" t="s">
        <v>1450</v>
      </c>
      <c r="D1419" t="s">
        <v>84</v>
      </c>
      <c r="E1419" s="1">
        <v>230</v>
      </c>
      <c r="F1419" s="1">
        <v>18.399999999999999</v>
      </c>
      <c r="G1419" t="s">
        <v>29</v>
      </c>
    </row>
    <row r="1420" spans="1:7">
      <c r="A1420">
        <v>9514</v>
      </c>
      <c r="B1420" t="s">
        <v>1482</v>
      </c>
      <c r="C1420" t="s">
        <v>1450</v>
      </c>
      <c r="D1420" t="s">
        <v>84</v>
      </c>
      <c r="E1420" s="1">
        <v>230</v>
      </c>
      <c r="F1420" s="1">
        <v>30.51</v>
      </c>
      <c r="G1420" t="s">
        <v>29</v>
      </c>
    </row>
    <row r="1421" spans="1:7">
      <c r="A1421">
        <v>9515</v>
      </c>
      <c r="B1421" t="s">
        <v>1483</v>
      </c>
      <c r="C1421" t="s">
        <v>1450</v>
      </c>
      <c r="D1421" t="s">
        <v>84</v>
      </c>
      <c r="E1421" s="1">
        <v>230</v>
      </c>
      <c r="F1421" s="1">
        <v>12.48</v>
      </c>
      <c r="G1421" t="s">
        <v>29</v>
      </c>
    </row>
    <row r="1422" spans="1:7">
      <c r="A1422">
        <v>9516</v>
      </c>
      <c r="B1422" t="s">
        <v>1484</v>
      </c>
      <c r="C1422" t="s">
        <v>1450</v>
      </c>
      <c r="D1422" t="s">
        <v>84</v>
      </c>
      <c r="E1422" s="1">
        <v>230</v>
      </c>
      <c r="F1422" s="1">
        <v>36.44</v>
      </c>
      <c r="G1422" t="s">
        <v>29</v>
      </c>
    </row>
    <row r="1423" spans="1:7">
      <c r="A1423">
        <v>9517</v>
      </c>
      <c r="B1423" t="s">
        <v>1485</v>
      </c>
      <c r="C1423" t="s">
        <v>1450</v>
      </c>
      <c r="D1423" t="s">
        <v>84</v>
      </c>
      <c r="E1423" s="1">
        <v>230</v>
      </c>
      <c r="F1423" s="1">
        <v>32.67</v>
      </c>
      <c r="G1423" t="s">
        <v>29</v>
      </c>
    </row>
    <row r="1424" spans="1:7">
      <c r="A1424">
        <v>9518</v>
      </c>
      <c r="B1424" t="s">
        <v>1486</v>
      </c>
      <c r="C1424" t="s">
        <v>1450</v>
      </c>
      <c r="D1424" t="s">
        <v>84</v>
      </c>
      <c r="E1424" s="1">
        <v>230</v>
      </c>
      <c r="F1424" s="1">
        <v>31.37</v>
      </c>
      <c r="G1424" t="s">
        <v>29</v>
      </c>
    </row>
    <row r="1425" spans="1:7">
      <c r="A1425">
        <v>9519</v>
      </c>
      <c r="B1425" t="s">
        <v>1487</v>
      </c>
      <c r="C1425" t="s">
        <v>1450</v>
      </c>
      <c r="D1425" t="s">
        <v>84</v>
      </c>
      <c r="E1425" s="1">
        <v>230</v>
      </c>
      <c r="F1425" s="1">
        <v>19.09</v>
      </c>
      <c r="G1425" t="s">
        <v>29</v>
      </c>
    </row>
    <row r="1426" spans="1:7">
      <c r="A1426">
        <v>9520</v>
      </c>
      <c r="B1426" t="s">
        <v>1488</v>
      </c>
      <c r="C1426" t="s">
        <v>1450</v>
      </c>
      <c r="D1426" t="s">
        <v>84</v>
      </c>
      <c r="E1426" s="1">
        <v>230</v>
      </c>
      <c r="F1426" s="1">
        <v>3.89</v>
      </c>
      <c r="G1426" t="s">
        <v>29</v>
      </c>
    </row>
    <row r="1427" spans="1:7">
      <c r="A1427">
        <v>9521</v>
      </c>
      <c r="B1427" t="s">
        <v>1489</v>
      </c>
      <c r="C1427" t="s">
        <v>1450</v>
      </c>
      <c r="D1427" t="s">
        <v>84</v>
      </c>
      <c r="E1427" s="1">
        <v>230</v>
      </c>
      <c r="F1427" s="1">
        <v>13.93</v>
      </c>
      <c r="G1427" t="s">
        <v>29</v>
      </c>
    </row>
    <row r="1428" spans="1:7">
      <c r="A1428">
        <v>9522</v>
      </c>
      <c r="B1428" t="s">
        <v>1490</v>
      </c>
      <c r="C1428" t="s">
        <v>1450</v>
      </c>
      <c r="D1428" t="s">
        <v>84</v>
      </c>
      <c r="E1428" s="1">
        <v>230</v>
      </c>
      <c r="F1428" s="1">
        <v>6.8</v>
      </c>
      <c r="G1428" t="s">
        <v>29</v>
      </c>
    </row>
    <row r="1429" spans="1:7">
      <c r="A1429">
        <v>9523</v>
      </c>
      <c r="B1429" t="s">
        <v>1491</v>
      </c>
      <c r="C1429" t="s">
        <v>1450</v>
      </c>
      <c r="D1429" t="s">
        <v>84</v>
      </c>
      <c r="E1429" s="1">
        <v>230</v>
      </c>
      <c r="F1429" s="1">
        <v>40.409999999999997</v>
      </c>
      <c r="G1429" t="s">
        <v>29</v>
      </c>
    </row>
    <row r="1430" spans="1:7">
      <c r="A1430">
        <v>9524</v>
      </c>
      <c r="B1430" t="s">
        <v>1492</v>
      </c>
      <c r="C1430" t="s">
        <v>1450</v>
      </c>
      <c r="D1430" t="s">
        <v>84</v>
      </c>
      <c r="E1430" s="1">
        <v>230</v>
      </c>
      <c r="F1430" s="1">
        <v>48.92</v>
      </c>
      <c r="G1430" t="s">
        <v>29</v>
      </c>
    </row>
    <row r="1431" spans="1:7">
      <c r="A1431">
        <v>9525</v>
      </c>
      <c r="B1431" t="s">
        <v>1493</v>
      </c>
      <c r="C1431" t="s">
        <v>1450</v>
      </c>
      <c r="D1431" t="s">
        <v>84</v>
      </c>
      <c r="E1431" s="1">
        <v>230</v>
      </c>
      <c r="F1431" s="1">
        <v>19.100000000000001</v>
      </c>
      <c r="G1431" t="s">
        <v>29</v>
      </c>
    </row>
    <row r="1432" spans="1:7">
      <c r="A1432">
        <v>9526</v>
      </c>
      <c r="B1432" t="s">
        <v>1494</v>
      </c>
      <c r="C1432" t="s">
        <v>1450</v>
      </c>
      <c r="D1432" t="s">
        <v>84</v>
      </c>
      <c r="E1432" s="1">
        <v>230</v>
      </c>
      <c r="F1432" s="1">
        <v>26.95</v>
      </c>
      <c r="G1432" t="s">
        <v>29</v>
      </c>
    </row>
    <row r="1433" spans="1:7">
      <c r="A1433">
        <v>9527</v>
      </c>
      <c r="B1433" t="s">
        <v>1495</v>
      </c>
      <c r="C1433" t="s">
        <v>1450</v>
      </c>
      <c r="D1433" t="s">
        <v>84</v>
      </c>
      <c r="E1433" s="1">
        <v>230</v>
      </c>
      <c r="F1433" s="1">
        <v>4.93</v>
      </c>
      <c r="G1433" t="s">
        <v>29</v>
      </c>
    </row>
    <row r="1434" spans="1:7">
      <c r="A1434">
        <v>9528</v>
      </c>
      <c r="B1434" t="s">
        <v>1496</v>
      </c>
      <c r="C1434" t="s">
        <v>1450</v>
      </c>
      <c r="D1434" t="s">
        <v>84</v>
      </c>
      <c r="E1434" s="1">
        <v>230</v>
      </c>
      <c r="F1434" s="1">
        <v>14.27</v>
      </c>
      <c r="G1434" t="s">
        <v>29</v>
      </c>
    </row>
    <row r="1435" spans="1:7">
      <c r="A1435">
        <v>9718</v>
      </c>
      <c r="B1435" t="s">
        <v>1497</v>
      </c>
      <c r="C1435" t="s">
        <v>32</v>
      </c>
      <c r="D1435" t="s">
        <v>84</v>
      </c>
      <c r="E1435" s="1">
        <v>500</v>
      </c>
      <c r="F1435" s="1">
        <v>56.62</v>
      </c>
      <c r="G1435" t="s">
        <v>29</v>
      </c>
    </row>
    <row r="1436" spans="1:7">
      <c r="A1436">
        <v>9719</v>
      </c>
      <c r="B1436" t="s">
        <v>1498</v>
      </c>
      <c r="C1436" t="s">
        <v>32</v>
      </c>
      <c r="D1436" t="s">
        <v>84</v>
      </c>
      <c r="E1436" s="1">
        <v>500</v>
      </c>
      <c r="F1436" s="1">
        <v>67.260000000000005</v>
      </c>
      <c r="G1436" t="s">
        <v>29</v>
      </c>
    </row>
    <row r="1437" spans="1:7">
      <c r="A1437">
        <v>9720</v>
      </c>
      <c r="B1437" t="s">
        <v>1499</v>
      </c>
      <c r="C1437" t="s">
        <v>32</v>
      </c>
      <c r="D1437" t="s">
        <v>84</v>
      </c>
      <c r="E1437" s="1">
        <v>500</v>
      </c>
      <c r="F1437" s="1">
        <v>27.9</v>
      </c>
      <c r="G1437" t="s">
        <v>29</v>
      </c>
    </row>
    <row r="1438" spans="1:7">
      <c r="A1438">
        <v>9721</v>
      </c>
      <c r="B1438" t="s">
        <v>1500</v>
      </c>
      <c r="C1438" t="s">
        <v>32</v>
      </c>
      <c r="D1438" t="s">
        <v>84</v>
      </c>
      <c r="E1438" s="1">
        <v>500</v>
      </c>
      <c r="F1438" s="1">
        <v>45.1</v>
      </c>
      <c r="G1438" t="s">
        <v>29</v>
      </c>
    </row>
    <row r="1439" spans="1:7">
      <c r="A1439">
        <v>9722</v>
      </c>
      <c r="B1439" t="s">
        <v>1501</v>
      </c>
      <c r="C1439" t="s">
        <v>32</v>
      </c>
      <c r="D1439" t="s">
        <v>84</v>
      </c>
      <c r="E1439" s="1">
        <v>500</v>
      </c>
      <c r="F1439" s="1">
        <v>9.94</v>
      </c>
      <c r="G1439" t="s">
        <v>29</v>
      </c>
    </row>
    <row r="1440" spans="1:7">
      <c r="A1440">
        <v>9723</v>
      </c>
      <c r="B1440" t="s">
        <v>1502</v>
      </c>
      <c r="C1440" t="s">
        <v>32</v>
      </c>
      <c r="D1440" t="s">
        <v>84</v>
      </c>
      <c r="E1440" s="1">
        <v>500</v>
      </c>
      <c r="F1440" s="1">
        <v>32.69</v>
      </c>
      <c r="G1440" t="s">
        <v>29</v>
      </c>
    </row>
    <row r="1441" spans="1:7">
      <c r="A1441">
        <v>9724</v>
      </c>
      <c r="B1441" t="s">
        <v>1503</v>
      </c>
      <c r="C1441" t="s">
        <v>32</v>
      </c>
      <c r="D1441" t="s">
        <v>84</v>
      </c>
      <c r="E1441" s="1">
        <v>500</v>
      </c>
      <c r="F1441" s="1">
        <v>52.6</v>
      </c>
      <c r="G1441" t="s">
        <v>29</v>
      </c>
    </row>
    <row r="1442" spans="1:7">
      <c r="A1442">
        <v>9725</v>
      </c>
      <c r="B1442" t="s">
        <v>1504</v>
      </c>
      <c r="C1442" t="s">
        <v>32</v>
      </c>
      <c r="D1442" t="s">
        <v>84</v>
      </c>
      <c r="E1442" s="1">
        <v>230</v>
      </c>
      <c r="F1442" s="1">
        <v>7</v>
      </c>
      <c r="G1442" t="s">
        <v>29</v>
      </c>
    </row>
    <row r="1443" spans="1:7">
      <c r="A1443">
        <v>9726</v>
      </c>
      <c r="B1443" t="s">
        <v>1505</v>
      </c>
      <c r="C1443" t="s">
        <v>32</v>
      </c>
      <c r="D1443" t="s">
        <v>84</v>
      </c>
      <c r="E1443" s="1">
        <v>230</v>
      </c>
      <c r="F1443" s="1">
        <v>25.83</v>
      </c>
      <c r="G1443" t="s">
        <v>29</v>
      </c>
    </row>
    <row r="1444" spans="1:7">
      <c r="A1444">
        <v>9728</v>
      </c>
      <c r="B1444" t="s">
        <v>1506</v>
      </c>
      <c r="C1444" t="s">
        <v>32</v>
      </c>
      <c r="D1444" t="s">
        <v>84</v>
      </c>
      <c r="E1444" s="1">
        <v>230</v>
      </c>
      <c r="F1444" s="1">
        <v>25.73</v>
      </c>
      <c r="G1444" t="s">
        <v>29</v>
      </c>
    </row>
    <row r="1445" spans="1:7">
      <c r="A1445">
        <v>9730</v>
      </c>
      <c r="B1445" t="s">
        <v>1507</v>
      </c>
      <c r="C1445" t="s">
        <v>32</v>
      </c>
      <c r="D1445" t="s">
        <v>84</v>
      </c>
      <c r="E1445" s="1">
        <v>230</v>
      </c>
      <c r="F1445" s="1">
        <v>7.22</v>
      </c>
      <c r="G1445" t="s">
        <v>29</v>
      </c>
    </row>
    <row r="1446" spans="1:7">
      <c r="A1446">
        <v>9731</v>
      </c>
      <c r="B1446" t="s">
        <v>1508</v>
      </c>
      <c r="C1446" t="s">
        <v>32</v>
      </c>
      <c r="D1446" t="s">
        <v>84</v>
      </c>
      <c r="E1446" s="1">
        <v>230</v>
      </c>
      <c r="F1446" s="1">
        <v>7.95</v>
      </c>
      <c r="G1446" t="s">
        <v>29</v>
      </c>
    </row>
    <row r="1447" spans="1:7">
      <c r="A1447">
        <v>9732</v>
      </c>
      <c r="B1447" t="s">
        <v>1509</v>
      </c>
      <c r="C1447" t="s">
        <v>32</v>
      </c>
      <c r="D1447" t="s">
        <v>84</v>
      </c>
      <c r="E1447" s="1">
        <v>230</v>
      </c>
      <c r="F1447" s="1">
        <v>7.92</v>
      </c>
      <c r="G1447" t="s">
        <v>29</v>
      </c>
    </row>
    <row r="1448" spans="1:7">
      <c r="A1448">
        <v>9733</v>
      </c>
      <c r="B1448" t="s">
        <v>1510</v>
      </c>
      <c r="C1448" t="s">
        <v>32</v>
      </c>
      <c r="D1448" t="s">
        <v>84</v>
      </c>
      <c r="E1448" s="1">
        <v>230</v>
      </c>
      <c r="F1448" s="1">
        <v>38.64</v>
      </c>
      <c r="G1448" t="s">
        <v>29</v>
      </c>
    </row>
    <row r="1449" spans="1:7">
      <c r="A1449">
        <v>9734</v>
      </c>
      <c r="B1449" t="s">
        <v>1511</v>
      </c>
      <c r="C1449" t="s">
        <v>32</v>
      </c>
      <c r="D1449" t="s">
        <v>84</v>
      </c>
      <c r="E1449" s="1">
        <v>230</v>
      </c>
      <c r="F1449" s="1">
        <v>27.74</v>
      </c>
      <c r="G1449" t="s">
        <v>29</v>
      </c>
    </row>
    <row r="1450" spans="1:7">
      <c r="A1450">
        <v>9735</v>
      </c>
      <c r="B1450" t="s">
        <v>1512</v>
      </c>
      <c r="C1450" t="s">
        <v>32</v>
      </c>
      <c r="D1450" t="s">
        <v>84</v>
      </c>
      <c r="E1450" s="1">
        <v>230</v>
      </c>
      <c r="F1450" s="1">
        <v>37.01</v>
      </c>
      <c r="G1450" t="s">
        <v>29</v>
      </c>
    </row>
    <row r="1451" spans="1:7">
      <c r="A1451">
        <v>9738</v>
      </c>
      <c r="B1451" t="s">
        <v>1513</v>
      </c>
      <c r="C1451" t="s">
        <v>32</v>
      </c>
      <c r="D1451" t="s">
        <v>84</v>
      </c>
      <c r="E1451" s="1">
        <v>230</v>
      </c>
      <c r="F1451" s="1">
        <v>75.209999999999994</v>
      </c>
      <c r="G1451" t="s">
        <v>29</v>
      </c>
    </row>
    <row r="1452" spans="1:7">
      <c r="A1452">
        <v>9742</v>
      </c>
      <c r="B1452" t="s">
        <v>1514</v>
      </c>
      <c r="C1452" t="s">
        <v>32</v>
      </c>
      <c r="D1452" t="s">
        <v>84</v>
      </c>
      <c r="E1452" s="1">
        <v>230</v>
      </c>
      <c r="F1452" s="1">
        <v>54.82</v>
      </c>
      <c r="G1452" t="s">
        <v>29</v>
      </c>
    </row>
    <row r="1453" spans="1:7">
      <c r="A1453">
        <v>9745</v>
      </c>
      <c r="B1453" t="s">
        <v>1515</v>
      </c>
      <c r="C1453" t="s">
        <v>32</v>
      </c>
      <c r="D1453" t="s">
        <v>84</v>
      </c>
      <c r="E1453" s="1">
        <v>230</v>
      </c>
      <c r="F1453" s="1">
        <v>15.01</v>
      </c>
      <c r="G1453" t="s">
        <v>29</v>
      </c>
    </row>
    <row r="1454" spans="1:7">
      <c r="A1454">
        <v>9746</v>
      </c>
      <c r="B1454" t="s">
        <v>1516</v>
      </c>
      <c r="C1454" t="s">
        <v>32</v>
      </c>
      <c r="D1454" t="s">
        <v>84</v>
      </c>
      <c r="E1454" s="1">
        <v>230</v>
      </c>
      <c r="F1454" s="1">
        <v>26.39</v>
      </c>
      <c r="G1454" t="s">
        <v>29</v>
      </c>
    </row>
    <row r="1455" spans="1:7">
      <c r="A1455">
        <v>9747</v>
      </c>
      <c r="B1455" t="s">
        <v>1517</v>
      </c>
      <c r="C1455" t="s">
        <v>32</v>
      </c>
      <c r="D1455" t="s">
        <v>84</v>
      </c>
      <c r="E1455" s="1">
        <v>230</v>
      </c>
      <c r="F1455" s="1">
        <v>7.37</v>
      </c>
      <c r="G1455" t="s">
        <v>29</v>
      </c>
    </row>
    <row r="1456" spans="1:7">
      <c r="A1456">
        <v>9748</v>
      </c>
      <c r="B1456" t="s">
        <v>1518</v>
      </c>
      <c r="C1456" t="s">
        <v>32</v>
      </c>
      <c r="D1456" t="s">
        <v>84</v>
      </c>
      <c r="E1456" s="1">
        <v>230</v>
      </c>
      <c r="F1456" s="1">
        <v>6.52</v>
      </c>
      <c r="G1456" t="s">
        <v>29</v>
      </c>
    </row>
    <row r="1457" spans="1:7">
      <c r="A1457">
        <v>9749</v>
      </c>
      <c r="B1457" t="s">
        <v>1519</v>
      </c>
      <c r="C1457" t="s">
        <v>32</v>
      </c>
      <c r="D1457" t="s">
        <v>84</v>
      </c>
      <c r="E1457" s="1">
        <v>230</v>
      </c>
      <c r="F1457" s="1">
        <v>10.1</v>
      </c>
      <c r="G1457" t="s">
        <v>29</v>
      </c>
    </row>
    <row r="1458" spans="1:7">
      <c r="A1458">
        <v>9750</v>
      </c>
      <c r="B1458" t="s">
        <v>1520</v>
      </c>
      <c r="C1458" t="s">
        <v>32</v>
      </c>
      <c r="D1458" t="s">
        <v>84</v>
      </c>
      <c r="E1458" s="1">
        <v>230</v>
      </c>
      <c r="F1458" s="1">
        <v>37.54</v>
      </c>
      <c r="G1458" t="s">
        <v>29</v>
      </c>
    </row>
    <row r="1459" spans="1:7">
      <c r="A1459">
        <v>9752</v>
      </c>
      <c r="B1459" t="s">
        <v>1521</v>
      </c>
      <c r="C1459" t="s">
        <v>32</v>
      </c>
      <c r="D1459" t="s">
        <v>84</v>
      </c>
      <c r="E1459" s="1">
        <v>230</v>
      </c>
      <c r="F1459" s="1">
        <v>11.03</v>
      </c>
      <c r="G1459" t="s">
        <v>29</v>
      </c>
    </row>
    <row r="1460" spans="1:7">
      <c r="A1460">
        <v>9753</v>
      </c>
      <c r="B1460" t="s">
        <v>1522</v>
      </c>
      <c r="C1460" t="s">
        <v>32</v>
      </c>
      <c r="D1460" t="s">
        <v>84</v>
      </c>
      <c r="E1460" s="1">
        <v>230</v>
      </c>
      <c r="F1460" s="1">
        <v>44.9</v>
      </c>
      <c r="G1460" t="s">
        <v>29</v>
      </c>
    </row>
    <row r="1461" spans="1:7">
      <c r="A1461">
        <v>9755</v>
      </c>
      <c r="B1461" t="s">
        <v>1523</v>
      </c>
      <c r="C1461" t="s">
        <v>32</v>
      </c>
      <c r="D1461" t="s">
        <v>84</v>
      </c>
      <c r="E1461" s="1">
        <v>230</v>
      </c>
      <c r="F1461" s="1">
        <v>34.32</v>
      </c>
      <c r="G1461" t="s">
        <v>29</v>
      </c>
    </row>
    <row r="1462" spans="1:7">
      <c r="A1462">
        <v>9756</v>
      </c>
      <c r="B1462" t="s">
        <v>1524</v>
      </c>
      <c r="C1462" t="s">
        <v>32</v>
      </c>
      <c r="D1462" t="s">
        <v>84</v>
      </c>
      <c r="E1462" s="1">
        <v>230</v>
      </c>
      <c r="F1462" s="1">
        <v>14.49</v>
      </c>
      <c r="G1462" t="s">
        <v>29</v>
      </c>
    </row>
    <row r="1463" spans="1:7">
      <c r="A1463">
        <v>9757</v>
      </c>
      <c r="B1463" t="s">
        <v>1525</v>
      </c>
      <c r="C1463" t="s">
        <v>32</v>
      </c>
      <c r="D1463" t="s">
        <v>84</v>
      </c>
      <c r="E1463" s="1">
        <v>230</v>
      </c>
      <c r="F1463" s="1">
        <v>36.68</v>
      </c>
      <c r="G1463" t="s">
        <v>29</v>
      </c>
    </row>
    <row r="1464" spans="1:7">
      <c r="A1464">
        <v>9758</v>
      </c>
      <c r="B1464" t="s">
        <v>1526</v>
      </c>
      <c r="C1464" t="s">
        <v>32</v>
      </c>
      <c r="D1464" t="s">
        <v>84</v>
      </c>
      <c r="E1464" s="1">
        <v>230</v>
      </c>
      <c r="F1464" s="1">
        <v>54.4</v>
      </c>
      <c r="G1464" t="s">
        <v>29</v>
      </c>
    </row>
    <row r="1465" spans="1:7">
      <c r="A1465">
        <v>9759</v>
      </c>
      <c r="B1465" t="s">
        <v>1527</v>
      </c>
      <c r="C1465" t="s">
        <v>32</v>
      </c>
      <c r="D1465" t="s">
        <v>84</v>
      </c>
      <c r="E1465" s="1">
        <v>230</v>
      </c>
      <c r="F1465" s="1">
        <v>13.74</v>
      </c>
      <c r="G1465" t="s">
        <v>29</v>
      </c>
    </row>
    <row r="1466" spans="1:7">
      <c r="A1466">
        <v>9760</v>
      </c>
      <c r="B1466" t="s">
        <v>1528</v>
      </c>
      <c r="C1466" t="s">
        <v>32</v>
      </c>
      <c r="D1466" t="s">
        <v>84</v>
      </c>
      <c r="E1466" s="1">
        <v>230</v>
      </c>
      <c r="F1466" s="1">
        <v>13.73</v>
      </c>
      <c r="G1466" t="s">
        <v>29</v>
      </c>
    </row>
    <row r="1467" spans="1:7">
      <c r="A1467">
        <v>9761</v>
      </c>
      <c r="B1467" t="s">
        <v>1529</v>
      </c>
      <c r="C1467" t="s">
        <v>32</v>
      </c>
      <c r="D1467" t="s">
        <v>84</v>
      </c>
      <c r="E1467" s="1">
        <v>230</v>
      </c>
      <c r="F1467" s="1">
        <v>40.93</v>
      </c>
      <c r="G1467" t="s">
        <v>29</v>
      </c>
    </row>
    <row r="1468" spans="1:7">
      <c r="A1468">
        <v>9762</v>
      </c>
      <c r="B1468" t="s">
        <v>1530</v>
      </c>
      <c r="C1468" t="s">
        <v>32</v>
      </c>
      <c r="D1468" t="s">
        <v>84</v>
      </c>
      <c r="E1468" s="1">
        <v>230</v>
      </c>
      <c r="F1468" s="1">
        <v>9.66</v>
      </c>
      <c r="G1468" t="s">
        <v>29</v>
      </c>
    </row>
    <row r="1469" spans="1:7">
      <c r="A1469">
        <v>9763</v>
      </c>
      <c r="B1469" t="s">
        <v>1531</v>
      </c>
      <c r="C1469" t="s">
        <v>32</v>
      </c>
      <c r="D1469" t="s">
        <v>84</v>
      </c>
      <c r="E1469" s="1">
        <v>230</v>
      </c>
      <c r="F1469" s="1">
        <v>13.82</v>
      </c>
      <c r="G1469" t="s">
        <v>29</v>
      </c>
    </row>
    <row r="1470" spans="1:7">
      <c r="A1470">
        <v>9764</v>
      </c>
      <c r="B1470" t="s">
        <v>1532</v>
      </c>
      <c r="C1470" t="s">
        <v>32</v>
      </c>
      <c r="D1470" t="s">
        <v>84</v>
      </c>
      <c r="E1470" s="1">
        <v>230</v>
      </c>
      <c r="F1470" s="1">
        <v>10.1</v>
      </c>
      <c r="G1470" t="s">
        <v>29</v>
      </c>
    </row>
    <row r="1471" spans="1:7">
      <c r="A1471">
        <v>9765</v>
      </c>
      <c r="B1471" t="s">
        <v>1533</v>
      </c>
      <c r="C1471" t="s">
        <v>32</v>
      </c>
      <c r="D1471" t="s">
        <v>84</v>
      </c>
      <c r="E1471" s="1">
        <v>230</v>
      </c>
      <c r="F1471" s="1">
        <v>23.09</v>
      </c>
      <c r="G1471" t="s">
        <v>29</v>
      </c>
    </row>
    <row r="1472" spans="1:7">
      <c r="A1472">
        <v>9766</v>
      </c>
      <c r="B1472" t="s">
        <v>1534</v>
      </c>
      <c r="C1472" t="s">
        <v>32</v>
      </c>
      <c r="D1472" t="s">
        <v>84</v>
      </c>
      <c r="E1472" s="1">
        <v>230</v>
      </c>
      <c r="F1472" s="1">
        <v>37.119999999999997</v>
      </c>
      <c r="G1472" t="s">
        <v>29</v>
      </c>
    </row>
    <row r="1473" spans="1:7">
      <c r="A1473">
        <v>9767</v>
      </c>
      <c r="B1473" t="s">
        <v>1535</v>
      </c>
      <c r="C1473" t="s">
        <v>32</v>
      </c>
      <c r="D1473" t="s">
        <v>84</v>
      </c>
      <c r="E1473" s="1">
        <v>230</v>
      </c>
      <c r="F1473" s="1">
        <v>25.2</v>
      </c>
      <c r="G1473" t="s">
        <v>29</v>
      </c>
    </row>
    <row r="1474" spans="1:7">
      <c r="A1474">
        <v>9768</v>
      </c>
      <c r="B1474" t="s">
        <v>1536</v>
      </c>
      <c r="C1474" t="s">
        <v>32</v>
      </c>
      <c r="D1474" t="s">
        <v>84</v>
      </c>
      <c r="E1474" s="1">
        <v>230</v>
      </c>
      <c r="F1474" s="1">
        <v>11.24</v>
      </c>
      <c r="G1474" t="s">
        <v>29</v>
      </c>
    </row>
    <row r="1475" spans="1:7">
      <c r="A1475">
        <v>9769</v>
      </c>
      <c r="B1475" t="s">
        <v>1537</v>
      </c>
      <c r="C1475" t="s">
        <v>32</v>
      </c>
      <c r="D1475" t="s">
        <v>84</v>
      </c>
      <c r="E1475" s="1">
        <v>230</v>
      </c>
      <c r="F1475" s="1">
        <v>10.79</v>
      </c>
      <c r="G1475" t="s">
        <v>29</v>
      </c>
    </row>
    <row r="1476" spans="1:7">
      <c r="A1476">
        <v>9770</v>
      </c>
      <c r="B1476" t="s">
        <v>1538</v>
      </c>
      <c r="C1476" t="s">
        <v>32</v>
      </c>
      <c r="D1476" t="s">
        <v>84</v>
      </c>
      <c r="E1476" s="1">
        <v>230</v>
      </c>
      <c r="F1476" s="1">
        <v>20.88</v>
      </c>
      <c r="G1476" t="s">
        <v>29</v>
      </c>
    </row>
    <row r="1477" spans="1:7">
      <c r="A1477">
        <v>9771</v>
      </c>
      <c r="B1477" t="s">
        <v>1539</v>
      </c>
      <c r="C1477" t="s">
        <v>32</v>
      </c>
      <c r="D1477" t="s">
        <v>84</v>
      </c>
      <c r="E1477" s="1">
        <v>230</v>
      </c>
      <c r="F1477" s="1">
        <v>16.920000000000002</v>
      </c>
      <c r="G1477" t="s">
        <v>29</v>
      </c>
    </row>
    <row r="1478" spans="1:7">
      <c r="A1478">
        <v>9772</v>
      </c>
      <c r="B1478" t="s">
        <v>1540</v>
      </c>
      <c r="C1478" t="s">
        <v>32</v>
      </c>
      <c r="D1478" t="s">
        <v>84</v>
      </c>
      <c r="E1478" s="1">
        <v>230</v>
      </c>
      <c r="F1478" s="1">
        <v>53.4</v>
      </c>
      <c r="G1478" t="s">
        <v>29</v>
      </c>
    </row>
    <row r="1479" spans="1:7">
      <c r="A1479">
        <v>9773</v>
      </c>
      <c r="B1479" t="s">
        <v>1541</v>
      </c>
      <c r="C1479" t="s">
        <v>32</v>
      </c>
      <c r="D1479" t="s">
        <v>84</v>
      </c>
      <c r="E1479" s="1">
        <v>230</v>
      </c>
      <c r="F1479" s="1">
        <v>10.41</v>
      </c>
      <c r="G1479" t="s">
        <v>29</v>
      </c>
    </row>
    <row r="1480" spans="1:7">
      <c r="A1480">
        <v>9775</v>
      </c>
      <c r="B1480" t="s">
        <v>1542</v>
      </c>
      <c r="C1480" t="s">
        <v>32</v>
      </c>
      <c r="D1480" t="s">
        <v>84</v>
      </c>
      <c r="E1480" s="1">
        <v>230</v>
      </c>
      <c r="F1480" s="1">
        <v>0.61</v>
      </c>
      <c r="G1480" t="s">
        <v>29</v>
      </c>
    </row>
    <row r="1481" spans="1:7">
      <c r="A1481">
        <v>9776</v>
      </c>
      <c r="B1481" t="s">
        <v>1543</v>
      </c>
      <c r="C1481" t="s">
        <v>32</v>
      </c>
      <c r="D1481" t="s">
        <v>84</v>
      </c>
      <c r="E1481" s="1">
        <v>230</v>
      </c>
      <c r="F1481" s="1">
        <v>15.21</v>
      </c>
      <c r="G1481" t="s">
        <v>29</v>
      </c>
    </row>
    <row r="1482" spans="1:7">
      <c r="A1482">
        <v>9777</v>
      </c>
      <c r="B1482" t="s">
        <v>1544</v>
      </c>
      <c r="C1482" t="s">
        <v>32</v>
      </c>
      <c r="D1482" t="s">
        <v>84</v>
      </c>
      <c r="E1482" s="1">
        <v>230</v>
      </c>
      <c r="F1482" s="1">
        <v>31.48</v>
      </c>
      <c r="G1482" t="s">
        <v>29</v>
      </c>
    </row>
    <row r="1483" spans="1:7">
      <c r="A1483">
        <v>9778</v>
      </c>
      <c r="B1483" t="s">
        <v>1545</v>
      </c>
      <c r="C1483" t="s">
        <v>32</v>
      </c>
      <c r="D1483" t="s">
        <v>84</v>
      </c>
      <c r="E1483" s="1">
        <v>230</v>
      </c>
      <c r="F1483" s="1">
        <v>3.96</v>
      </c>
      <c r="G1483" t="s">
        <v>29</v>
      </c>
    </row>
    <row r="1484" spans="1:7">
      <c r="A1484">
        <v>9779</v>
      </c>
      <c r="B1484" t="s">
        <v>1546</v>
      </c>
      <c r="C1484" t="s">
        <v>32</v>
      </c>
      <c r="D1484" t="s">
        <v>84</v>
      </c>
      <c r="E1484" s="1">
        <v>230</v>
      </c>
      <c r="F1484" s="1">
        <v>29.77</v>
      </c>
      <c r="G1484" t="s">
        <v>29</v>
      </c>
    </row>
    <row r="1485" spans="1:7">
      <c r="A1485">
        <v>9780</v>
      </c>
      <c r="B1485" t="s">
        <v>1547</v>
      </c>
      <c r="C1485" t="s">
        <v>32</v>
      </c>
      <c r="D1485" t="s">
        <v>84</v>
      </c>
      <c r="E1485" s="1">
        <v>230</v>
      </c>
      <c r="F1485" s="1">
        <v>35.65</v>
      </c>
      <c r="G1485" t="s">
        <v>29</v>
      </c>
    </row>
    <row r="1486" spans="1:7">
      <c r="A1486">
        <v>9781</v>
      </c>
      <c r="B1486" t="s">
        <v>1548</v>
      </c>
      <c r="C1486" t="s">
        <v>32</v>
      </c>
      <c r="D1486" t="s">
        <v>84</v>
      </c>
      <c r="E1486" s="1">
        <v>230</v>
      </c>
      <c r="F1486" s="1">
        <v>37.78</v>
      </c>
      <c r="G1486" t="s">
        <v>29</v>
      </c>
    </row>
    <row r="1487" spans="1:7">
      <c r="A1487">
        <v>9782</v>
      </c>
      <c r="B1487" t="s">
        <v>1549</v>
      </c>
      <c r="C1487" t="s">
        <v>32</v>
      </c>
      <c r="D1487" t="s">
        <v>84</v>
      </c>
      <c r="E1487" s="1">
        <v>230</v>
      </c>
      <c r="F1487" s="1">
        <v>38.25</v>
      </c>
      <c r="G1487" t="s">
        <v>29</v>
      </c>
    </row>
    <row r="1488" spans="1:7">
      <c r="A1488">
        <v>9783</v>
      </c>
      <c r="B1488" t="s">
        <v>1550</v>
      </c>
      <c r="C1488" t="s">
        <v>32</v>
      </c>
      <c r="D1488" t="s">
        <v>84</v>
      </c>
      <c r="E1488" s="1">
        <v>230</v>
      </c>
      <c r="F1488" s="1">
        <v>15.32</v>
      </c>
      <c r="G1488" t="s">
        <v>29</v>
      </c>
    </row>
    <row r="1489" spans="1:7">
      <c r="A1489">
        <v>9784</v>
      </c>
      <c r="B1489" t="s">
        <v>1551</v>
      </c>
      <c r="C1489" t="s">
        <v>32</v>
      </c>
      <c r="D1489" t="s">
        <v>84</v>
      </c>
      <c r="E1489" s="1">
        <v>230</v>
      </c>
      <c r="F1489" s="1">
        <v>23.47</v>
      </c>
      <c r="G1489" t="s">
        <v>29</v>
      </c>
    </row>
    <row r="1490" spans="1:7">
      <c r="A1490">
        <v>9785</v>
      </c>
      <c r="B1490" t="s">
        <v>1551</v>
      </c>
      <c r="C1490" t="s">
        <v>32</v>
      </c>
      <c r="D1490" t="s">
        <v>84</v>
      </c>
      <c r="E1490" s="1">
        <v>230</v>
      </c>
      <c r="F1490" s="1">
        <v>23.34</v>
      </c>
      <c r="G1490" t="s">
        <v>29</v>
      </c>
    </row>
    <row r="1491" spans="1:7">
      <c r="A1491">
        <v>9786</v>
      </c>
      <c r="B1491" t="s">
        <v>1552</v>
      </c>
      <c r="C1491" t="s">
        <v>32</v>
      </c>
      <c r="D1491" t="s">
        <v>84</v>
      </c>
      <c r="E1491" s="1">
        <v>230</v>
      </c>
      <c r="F1491" s="1">
        <v>7.0000000000000007E-2</v>
      </c>
      <c r="G1491" t="s">
        <v>29</v>
      </c>
    </row>
    <row r="1492" spans="1:7">
      <c r="A1492">
        <v>9787</v>
      </c>
      <c r="B1492" t="s">
        <v>1553</v>
      </c>
      <c r="C1492" t="s">
        <v>32</v>
      </c>
      <c r="D1492" t="s">
        <v>84</v>
      </c>
      <c r="E1492" s="1">
        <v>230</v>
      </c>
      <c r="F1492" s="1">
        <v>39.93</v>
      </c>
      <c r="G1492" t="s">
        <v>29</v>
      </c>
    </row>
    <row r="1493" spans="1:7">
      <c r="A1493">
        <v>9788</v>
      </c>
      <c r="B1493" t="s">
        <v>1554</v>
      </c>
      <c r="C1493" t="s">
        <v>32</v>
      </c>
      <c r="D1493" t="s">
        <v>84</v>
      </c>
      <c r="E1493" s="1">
        <v>230</v>
      </c>
      <c r="F1493" s="1">
        <v>30.41</v>
      </c>
      <c r="G1493" t="s">
        <v>29</v>
      </c>
    </row>
    <row r="1494" spans="1:7">
      <c r="A1494">
        <v>9789</v>
      </c>
      <c r="B1494" t="s">
        <v>1555</v>
      </c>
      <c r="C1494" t="s">
        <v>32</v>
      </c>
      <c r="D1494" t="s">
        <v>84</v>
      </c>
      <c r="E1494" s="1">
        <v>230</v>
      </c>
      <c r="F1494" s="1">
        <v>30.82</v>
      </c>
      <c r="G1494" t="s">
        <v>29</v>
      </c>
    </row>
    <row r="1495" spans="1:7">
      <c r="A1495">
        <v>9790</v>
      </c>
      <c r="B1495" t="s">
        <v>1556</v>
      </c>
      <c r="C1495" t="s">
        <v>32</v>
      </c>
      <c r="D1495" t="s">
        <v>84</v>
      </c>
      <c r="E1495" s="1">
        <v>230</v>
      </c>
      <c r="F1495" s="1">
        <v>19.2</v>
      </c>
      <c r="G1495">
        <v>2014</v>
      </c>
    </row>
    <row r="1496" spans="1:7">
      <c r="A1496">
        <v>9791</v>
      </c>
      <c r="B1496" t="s">
        <v>1557</v>
      </c>
      <c r="C1496" t="s">
        <v>32</v>
      </c>
      <c r="D1496" t="s">
        <v>84</v>
      </c>
      <c r="E1496" s="1">
        <v>230</v>
      </c>
      <c r="F1496" s="1">
        <v>20.440000000000001</v>
      </c>
      <c r="G1496" t="s">
        <v>29</v>
      </c>
    </row>
    <row r="1497" spans="1:7">
      <c r="A1497">
        <v>9792</v>
      </c>
      <c r="B1497" t="s">
        <v>1558</v>
      </c>
      <c r="C1497" t="s">
        <v>32</v>
      </c>
      <c r="D1497" t="s">
        <v>84</v>
      </c>
      <c r="E1497" s="1">
        <v>230</v>
      </c>
      <c r="F1497" s="1">
        <v>40.17</v>
      </c>
      <c r="G1497" t="s">
        <v>29</v>
      </c>
    </row>
    <row r="1498" spans="1:7">
      <c r="A1498">
        <v>9793</v>
      </c>
      <c r="B1498" t="s">
        <v>1559</v>
      </c>
      <c r="C1498" t="s">
        <v>32</v>
      </c>
      <c r="D1498" t="s">
        <v>84</v>
      </c>
      <c r="E1498" s="1">
        <v>230</v>
      </c>
      <c r="F1498" s="1">
        <v>13.83</v>
      </c>
      <c r="G1498" t="s">
        <v>29</v>
      </c>
    </row>
    <row r="1499" spans="1:7">
      <c r="A1499">
        <v>9794</v>
      </c>
      <c r="B1499" t="s">
        <v>1560</v>
      </c>
      <c r="C1499" t="s">
        <v>32</v>
      </c>
      <c r="D1499" t="s">
        <v>84</v>
      </c>
      <c r="E1499" s="1">
        <v>230</v>
      </c>
      <c r="F1499" s="1">
        <v>16.78</v>
      </c>
      <c r="G1499" t="s">
        <v>29</v>
      </c>
    </row>
    <row r="1500" spans="1:7">
      <c r="A1500">
        <v>9795</v>
      </c>
      <c r="B1500" t="s">
        <v>1561</v>
      </c>
      <c r="C1500" t="s">
        <v>32</v>
      </c>
      <c r="D1500" t="s">
        <v>84</v>
      </c>
      <c r="E1500" s="1">
        <v>230</v>
      </c>
      <c r="F1500" s="1">
        <v>30.47</v>
      </c>
      <c r="G1500" t="s">
        <v>29</v>
      </c>
    </row>
    <row r="1501" spans="1:7">
      <c r="A1501">
        <v>9796</v>
      </c>
      <c r="B1501" t="s">
        <v>1562</v>
      </c>
      <c r="C1501" t="s">
        <v>32</v>
      </c>
      <c r="D1501" t="s">
        <v>84</v>
      </c>
      <c r="E1501" s="1">
        <v>230</v>
      </c>
      <c r="F1501" s="1">
        <v>29.45</v>
      </c>
      <c r="G1501" t="s">
        <v>29</v>
      </c>
    </row>
    <row r="1502" spans="1:7">
      <c r="A1502">
        <v>9797</v>
      </c>
      <c r="B1502" t="s">
        <v>1563</v>
      </c>
      <c r="C1502" t="s">
        <v>32</v>
      </c>
      <c r="D1502" t="s">
        <v>84</v>
      </c>
      <c r="E1502" s="1">
        <v>230</v>
      </c>
      <c r="F1502" s="1">
        <v>24.7</v>
      </c>
      <c r="G1502" t="s">
        <v>29</v>
      </c>
    </row>
    <row r="1503" spans="1:7">
      <c r="A1503">
        <v>9798</v>
      </c>
      <c r="B1503" t="s">
        <v>1564</v>
      </c>
      <c r="C1503" t="s">
        <v>32</v>
      </c>
      <c r="D1503" t="s">
        <v>84</v>
      </c>
      <c r="E1503" s="1">
        <v>230</v>
      </c>
      <c r="F1503" s="1">
        <v>24.7</v>
      </c>
      <c r="G1503" t="s">
        <v>29</v>
      </c>
    </row>
    <row r="1504" spans="1:7">
      <c r="A1504">
        <v>9799</v>
      </c>
      <c r="B1504" t="s">
        <v>1565</v>
      </c>
      <c r="C1504" t="s">
        <v>32</v>
      </c>
      <c r="D1504" t="s">
        <v>84</v>
      </c>
      <c r="E1504" s="1">
        <v>230</v>
      </c>
      <c r="F1504" s="1">
        <v>10.36</v>
      </c>
      <c r="G1504" t="s">
        <v>29</v>
      </c>
    </row>
    <row r="1505" spans="1:7">
      <c r="A1505">
        <v>9800</v>
      </c>
      <c r="B1505" t="s">
        <v>1566</v>
      </c>
      <c r="C1505" t="s">
        <v>32</v>
      </c>
      <c r="D1505" t="s">
        <v>84</v>
      </c>
      <c r="E1505" s="1">
        <v>230</v>
      </c>
      <c r="F1505" s="1">
        <v>10.35</v>
      </c>
      <c r="G1505" t="s">
        <v>29</v>
      </c>
    </row>
    <row r="1506" spans="1:7">
      <c r="A1506">
        <v>9804</v>
      </c>
      <c r="B1506" t="s">
        <v>1567</v>
      </c>
      <c r="C1506" t="s">
        <v>32</v>
      </c>
      <c r="D1506" t="s">
        <v>84</v>
      </c>
      <c r="E1506" s="1">
        <v>230</v>
      </c>
      <c r="F1506" s="1">
        <v>60.41</v>
      </c>
      <c r="G1506" t="s">
        <v>29</v>
      </c>
    </row>
    <row r="1507" spans="1:7">
      <c r="A1507">
        <v>9805</v>
      </c>
      <c r="B1507" t="s">
        <v>1568</v>
      </c>
      <c r="C1507" t="s">
        <v>32</v>
      </c>
      <c r="D1507" t="s">
        <v>84</v>
      </c>
      <c r="E1507" s="1">
        <v>230</v>
      </c>
      <c r="F1507" s="1">
        <v>7</v>
      </c>
      <c r="G1507" t="s">
        <v>29</v>
      </c>
    </row>
    <row r="1508" spans="1:7">
      <c r="A1508">
        <v>9806</v>
      </c>
      <c r="B1508" t="s">
        <v>1569</v>
      </c>
      <c r="C1508" t="s">
        <v>32</v>
      </c>
      <c r="D1508" t="s">
        <v>84</v>
      </c>
      <c r="E1508" s="1">
        <v>230</v>
      </c>
      <c r="F1508" s="1">
        <v>32.03</v>
      </c>
      <c r="G1508" t="s">
        <v>29</v>
      </c>
    </row>
    <row r="1509" spans="1:7">
      <c r="A1509">
        <v>9807</v>
      </c>
      <c r="B1509" t="s">
        <v>1570</v>
      </c>
      <c r="C1509" t="s">
        <v>32</v>
      </c>
      <c r="D1509" t="s">
        <v>84</v>
      </c>
      <c r="E1509" s="1">
        <v>230</v>
      </c>
      <c r="F1509" s="1">
        <v>33.869999999999997</v>
      </c>
      <c r="G1509" t="s">
        <v>29</v>
      </c>
    </row>
    <row r="1510" spans="1:7">
      <c r="A1510">
        <v>9808</v>
      </c>
      <c r="B1510" t="s">
        <v>1571</v>
      </c>
      <c r="C1510" t="s">
        <v>32</v>
      </c>
      <c r="D1510" t="s">
        <v>84</v>
      </c>
      <c r="E1510" s="1">
        <v>230</v>
      </c>
      <c r="F1510" s="1">
        <v>80.78</v>
      </c>
      <c r="G1510" t="s">
        <v>29</v>
      </c>
    </row>
    <row r="1511" spans="1:7">
      <c r="A1511">
        <v>9809</v>
      </c>
      <c r="B1511" t="s">
        <v>1572</v>
      </c>
      <c r="C1511" t="s">
        <v>32</v>
      </c>
      <c r="D1511" t="s">
        <v>84</v>
      </c>
      <c r="E1511" s="1">
        <v>230</v>
      </c>
      <c r="F1511" s="1">
        <v>4.8499999999999996</v>
      </c>
      <c r="G1511" t="s">
        <v>29</v>
      </c>
    </row>
    <row r="1512" spans="1:7">
      <c r="A1512">
        <v>9810</v>
      </c>
      <c r="B1512" t="s">
        <v>1573</v>
      </c>
      <c r="C1512" t="s">
        <v>32</v>
      </c>
      <c r="D1512" t="s">
        <v>84</v>
      </c>
      <c r="E1512" s="1">
        <v>230</v>
      </c>
      <c r="F1512" s="1">
        <v>13.78</v>
      </c>
      <c r="G1512" t="s">
        <v>29</v>
      </c>
    </row>
    <row r="1513" spans="1:7">
      <c r="A1513">
        <v>9811</v>
      </c>
      <c r="B1513" t="s">
        <v>1574</v>
      </c>
      <c r="C1513" t="s">
        <v>32</v>
      </c>
      <c r="D1513" t="s">
        <v>84</v>
      </c>
      <c r="E1513" s="1">
        <v>230</v>
      </c>
      <c r="F1513" s="1">
        <v>1.0900000000000001</v>
      </c>
      <c r="G1513" t="s">
        <v>29</v>
      </c>
    </row>
    <row r="1514" spans="1:7">
      <c r="A1514">
        <v>9812</v>
      </c>
      <c r="B1514" t="s">
        <v>1575</v>
      </c>
      <c r="C1514" t="s">
        <v>32</v>
      </c>
      <c r="D1514" t="s">
        <v>84</v>
      </c>
      <c r="E1514" s="1">
        <v>230</v>
      </c>
      <c r="F1514" s="1">
        <v>0.88</v>
      </c>
      <c r="G1514" t="s">
        <v>29</v>
      </c>
    </row>
    <row r="1515" spans="1:7">
      <c r="A1515">
        <v>9813</v>
      </c>
      <c r="B1515" t="s">
        <v>1576</v>
      </c>
      <c r="C1515" t="s">
        <v>32</v>
      </c>
      <c r="D1515" t="s">
        <v>84</v>
      </c>
      <c r="E1515" s="1">
        <v>230</v>
      </c>
      <c r="F1515" s="1">
        <v>1.56</v>
      </c>
      <c r="G1515" t="s">
        <v>29</v>
      </c>
    </row>
    <row r="1516" spans="1:7">
      <c r="A1516">
        <v>9814</v>
      </c>
      <c r="B1516" t="s">
        <v>1577</v>
      </c>
      <c r="C1516" t="s">
        <v>32</v>
      </c>
      <c r="D1516" t="s">
        <v>84</v>
      </c>
      <c r="E1516" s="1">
        <v>230</v>
      </c>
      <c r="F1516" s="1">
        <v>34.83</v>
      </c>
      <c r="G1516" t="s">
        <v>29</v>
      </c>
    </row>
    <row r="1517" spans="1:7">
      <c r="A1517">
        <v>9816</v>
      </c>
      <c r="B1517" t="s">
        <v>1578</v>
      </c>
      <c r="C1517" t="s">
        <v>32</v>
      </c>
      <c r="D1517" t="s">
        <v>84</v>
      </c>
      <c r="E1517" s="1">
        <v>230</v>
      </c>
      <c r="F1517" s="1">
        <v>4.55</v>
      </c>
      <c r="G1517" t="s">
        <v>29</v>
      </c>
    </row>
    <row r="1518" spans="1:7">
      <c r="A1518">
        <v>9817</v>
      </c>
      <c r="B1518" t="s">
        <v>1579</v>
      </c>
      <c r="C1518" t="s">
        <v>32</v>
      </c>
      <c r="D1518" t="s">
        <v>84</v>
      </c>
      <c r="E1518" s="1">
        <v>230</v>
      </c>
      <c r="F1518" s="1">
        <v>4.55</v>
      </c>
      <c r="G1518" t="s">
        <v>29</v>
      </c>
    </row>
    <row r="1519" spans="1:7">
      <c r="A1519">
        <v>9818</v>
      </c>
      <c r="B1519" t="s">
        <v>1580</v>
      </c>
      <c r="C1519" t="s">
        <v>32</v>
      </c>
      <c r="D1519" t="s">
        <v>84</v>
      </c>
      <c r="E1519" s="1">
        <v>230</v>
      </c>
      <c r="F1519" s="1">
        <v>12.79</v>
      </c>
      <c r="G1519" t="s">
        <v>29</v>
      </c>
    </row>
    <row r="1520" spans="1:7">
      <c r="A1520">
        <v>9819</v>
      </c>
      <c r="B1520" t="s">
        <v>1581</v>
      </c>
      <c r="C1520" t="s">
        <v>32</v>
      </c>
      <c r="D1520" t="s">
        <v>84</v>
      </c>
      <c r="E1520" s="1">
        <v>230</v>
      </c>
      <c r="F1520" s="1">
        <v>10.79</v>
      </c>
      <c r="G1520" t="s">
        <v>29</v>
      </c>
    </row>
    <row r="1521" spans="1:7">
      <c r="A1521">
        <v>9820</v>
      </c>
      <c r="B1521" t="s">
        <v>1582</v>
      </c>
      <c r="C1521" t="s">
        <v>32</v>
      </c>
      <c r="D1521" t="s">
        <v>84</v>
      </c>
      <c r="E1521" s="1">
        <v>230</v>
      </c>
      <c r="F1521" s="1">
        <v>10.82</v>
      </c>
      <c r="G1521" t="s">
        <v>29</v>
      </c>
    </row>
    <row r="1522" spans="1:7">
      <c r="A1522">
        <v>9821</v>
      </c>
      <c r="B1522" t="s">
        <v>1583</v>
      </c>
      <c r="C1522" t="s">
        <v>32</v>
      </c>
      <c r="D1522" t="s">
        <v>84</v>
      </c>
      <c r="E1522" s="1">
        <v>230</v>
      </c>
      <c r="F1522" s="1">
        <v>49.82</v>
      </c>
      <c r="G1522" t="s">
        <v>29</v>
      </c>
    </row>
    <row r="1523" spans="1:7">
      <c r="A1523">
        <v>9822</v>
      </c>
      <c r="B1523" t="s">
        <v>1584</v>
      </c>
      <c r="C1523" t="s">
        <v>32</v>
      </c>
      <c r="D1523" t="s">
        <v>84</v>
      </c>
      <c r="E1523" s="1">
        <v>230</v>
      </c>
      <c r="F1523" s="1">
        <v>34.4</v>
      </c>
      <c r="G1523" t="s">
        <v>29</v>
      </c>
    </row>
    <row r="1524" spans="1:7">
      <c r="A1524">
        <v>9823</v>
      </c>
      <c r="B1524" t="s">
        <v>1585</v>
      </c>
      <c r="C1524" t="s">
        <v>32</v>
      </c>
      <c r="D1524" t="s">
        <v>84</v>
      </c>
      <c r="E1524" s="1">
        <v>230</v>
      </c>
      <c r="F1524" s="1">
        <v>34.46</v>
      </c>
      <c r="G1524" t="s">
        <v>29</v>
      </c>
    </row>
    <row r="1525" spans="1:7">
      <c r="A1525">
        <v>9824</v>
      </c>
      <c r="B1525" t="s">
        <v>1586</v>
      </c>
      <c r="C1525" t="s">
        <v>20</v>
      </c>
      <c r="D1525" t="s">
        <v>84</v>
      </c>
      <c r="E1525" s="1">
        <v>230</v>
      </c>
      <c r="F1525" s="1">
        <v>33.78</v>
      </c>
      <c r="G1525" t="s">
        <v>29</v>
      </c>
    </row>
    <row r="1526" spans="1:7">
      <c r="A1526">
        <v>9825</v>
      </c>
      <c r="B1526" t="s">
        <v>1587</v>
      </c>
      <c r="C1526" t="s">
        <v>32</v>
      </c>
      <c r="D1526" t="s">
        <v>84</v>
      </c>
      <c r="E1526" s="1">
        <v>230</v>
      </c>
      <c r="F1526" s="1">
        <v>2.0699999999999998</v>
      </c>
      <c r="G1526" t="s">
        <v>29</v>
      </c>
    </row>
    <row r="1527" spans="1:7">
      <c r="A1527">
        <v>9826</v>
      </c>
      <c r="B1527" t="s">
        <v>1588</v>
      </c>
      <c r="C1527" t="s">
        <v>32</v>
      </c>
      <c r="D1527" t="s">
        <v>84</v>
      </c>
      <c r="E1527" s="1">
        <v>230</v>
      </c>
      <c r="F1527" s="1">
        <v>2.2599999999999998</v>
      </c>
      <c r="G1527" t="s">
        <v>29</v>
      </c>
    </row>
    <row r="1528" spans="1:7">
      <c r="A1528">
        <v>9827</v>
      </c>
      <c r="B1528" t="s">
        <v>1589</v>
      </c>
      <c r="C1528" t="s">
        <v>32</v>
      </c>
      <c r="D1528" t="s">
        <v>84</v>
      </c>
      <c r="E1528" s="1">
        <v>230</v>
      </c>
      <c r="F1528" s="1">
        <v>1.26</v>
      </c>
      <c r="G1528" t="s">
        <v>29</v>
      </c>
    </row>
    <row r="1529" spans="1:7">
      <c r="A1529">
        <v>9828</v>
      </c>
      <c r="B1529" t="s">
        <v>1590</v>
      </c>
      <c r="C1529" t="s">
        <v>32</v>
      </c>
      <c r="D1529" t="s">
        <v>84</v>
      </c>
      <c r="E1529" s="1">
        <v>230</v>
      </c>
      <c r="F1529" s="1">
        <v>4.1100000000000003</v>
      </c>
      <c r="G1529" t="s">
        <v>29</v>
      </c>
    </row>
    <row r="1530" spans="1:7">
      <c r="A1530">
        <v>9829</v>
      </c>
      <c r="B1530" t="s">
        <v>1591</v>
      </c>
      <c r="C1530" t="s">
        <v>32</v>
      </c>
      <c r="D1530" t="s">
        <v>84</v>
      </c>
      <c r="E1530" s="1">
        <v>230</v>
      </c>
      <c r="F1530" s="1">
        <v>21</v>
      </c>
      <c r="G1530" t="s">
        <v>29</v>
      </c>
    </row>
    <row r="1531" spans="1:7">
      <c r="A1531">
        <v>9832</v>
      </c>
      <c r="B1531" t="s">
        <v>1592</v>
      </c>
      <c r="C1531" t="s">
        <v>32</v>
      </c>
      <c r="D1531" t="s">
        <v>84</v>
      </c>
      <c r="E1531" s="1">
        <v>230</v>
      </c>
      <c r="F1531" s="1">
        <v>32.340000000000003</v>
      </c>
      <c r="G1531" t="s">
        <v>29</v>
      </c>
    </row>
    <row r="1532" spans="1:7">
      <c r="A1532">
        <v>9833</v>
      </c>
      <c r="B1532" t="s">
        <v>1593</v>
      </c>
      <c r="C1532" t="s">
        <v>32</v>
      </c>
      <c r="D1532" t="s">
        <v>84</v>
      </c>
      <c r="E1532" s="1">
        <v>230</v>
      </c>
      <c r="F1532" s="1">
        <v>11.23</v>
      </c>
      <c r="G1532" t="s">
        <v>29</v>
      </c>
    </row>
    <row r="1533" spans="1:7">
      <c r="A1533">
        <v>9834</v>
      </c>
      <c r="B1533" t="s">
        <v>1594</v>
      </c>
      <c r="C1533" t="s">
        <v>32</v>
      </c>
      <c r="D1533" t="s">
        <v>84</v>
      </c>
      <c r="E1533" s="1">
        <v>230</v>
      </c>
      <c r="F1533" s="1">
        <v>32.549999999999997</v>
      </c>
      <c r="G1533" t="s">
        <v>29</v>
      </c>
    </row>
    <row r="1534" spans="1:7">
      <c r="A1534">
        <v>9836</v>
      </c>
      <c r="B1534" t="s">
        <v>1595</v>
      </c>
      <c r="C1534" t="s">
        <v>32</v>
      </c>
      <c r="D1534" t="s">
        <v>84</v>
      </c>
      <c r="E1534" s="1">
        <v>230</v>
      </c>
      <c r="F1534" s="1">
        <v>32.450000000000003</v>
      </c>
      <c r="G1534" t="s">
        <v>29</v>
      </c>
    </row>
    <row r="1535" spans="1:7">
      <c r="A1535">
        <v>9837</v>
      </c>
      <c r="B1535" t="s">
        <v>1596</v>
      </c>
      <c r="C1535" t="s">
        <v>32</v>
      </c>
      <c r="D1535" t="s">
        <v>84</v>
      </c>
      <c r="E1535" s="1">
        <v>230</v>
      </c>
      <c r="F1535" s="1">
        <v>0.31</v>
      </c>
      <c r="G1535" t="s">
        <v>29</v>
      </c>
    </row>
    <row r="1536" spans="1:7">
      <c r="A1536">
        <v>9840</v>
      </c>
      <c r="B1536" t="s">
        <v>1597</v>
      </c>
      <c r="C1536" t="s">
        <v>32</v>
      </c>
      <c r="D1536" t="s">
        <v>84</v>
      </c>
      <c r="E1536" s="1">
        <v>230</v>
      </c>
      <c r="F1536" s="1">
        <v>26.38</v>
      </c>
      <c r="G1536" t="s">
        <v>29</v>
      </c>
    </row>
    <row r="1537" spans="1:7">
      <c r="A1537">
        <v>9841</v>
      </c>
      <c r="B1537" t="s">
        <v>1598</v>
      </c>
      <c r="C1537" t="s">
        <v>32</v>
      </c>
      <c r="D1537" t="s">
        <v>84</v>
      </c>
      <c r="E1537" s="1">
        <v>230</v>
      </c>
      <c r="F1537" s="1">
        <v>1.38</v>
      </c>
      <c r="G1537" t="s">
        <v>29</v>
      </c>
    </row>
    <row r="1538" spans="1:7">
      <c r="A1538">
        <v>9842</v>
      </c>
      <c r="B1538" t="s">
        <v>1599</v>
      </c>
      <c r="C1538" t="s">
        <v>32</v>
      </c>
      <c r="D1538" t="s">
        <v>84</v>
      </c>
      <c r="E1538" s="1">
        <v>230</v>
      </c>
      <c r="F1538" s="1">
        <v>2.13</v>
      </c>
      <c r="G1538" t="s">
        <v>29</v>
      </c>
    </row>
    <row r="1539" spans="1:7">
      <c r="A1539">
        <v>9843</v>
      </c>
      <c r="B1539" t="s">
        <v>1600</v>
      </c>
      <c r="C1539" t="s">
        <v>32</v>
      </c>
      <c r="D1539" t="s">
        <v>84</v>
      </c>
      <c r="E1539" s="1">
        <v>230</v>
      </c>
      <c r="F1539" s="1">
        <v>1.98</v>
      </c>
      <c r="G1539" t="s">
        <v>29</v>
      </c>
    </row>
    <row r="1540" spans="1:7">
      <c r="A1540">
        <v>9844</v>
      </c>
      <c r="B1540" t="s">
        <v>1601</v>
      </c>
      <c r="C1540" t="s">
        <v>32</v>
      </c>
      <c r="D1540" t="s">
        <v>84</v>
      </c>
      <c r="E1540" s="1">
        <v>230</v>
      </c>
      <c r="F1540" s="1">
        <v>9.32</v>
      </c>
      <c r="G1540" t="s">
        <v>29</v>
      </c>
    </row>
    <row r="1541" spans="1:7">
      <c r="A1541">
        <v>9845</v>
      </c>
      <c r="B1541" t="s">
        <v>1602</v>
      </c>
      <c r="C1541" t="s">
        <v>32</v>
      </c>
      <c r="D1541" t="s">
        <v>84</v>
      </c>
      <c r="E1541" s="1">
        <v>230</v>
      </c>
      <c r="F1541" s="1">
        <v>4.6500000000000004</v>
      </c>
      <c r="G1541" t="s">
        <v>29</v>
      </c>
    </row>
    <row r="1542" spans="1:7">
      <c r="A1542">
        <v>9846</v>
      </c>
      <c r="B1542" t="s">
        <v>1603</v>
      </c>
      <c r="C1542" t="s">
        <v>32</v>
      </c>
      <c r="D1542" t="s">
        <v>84</v>
      </c>
      <c r="E1542" s="1">
        <v>230</v>
      </c>
      <c r="F1542" s="1">
        <v>4.34</v>
      </c>
      <c r="G1542" t="s">
        <v>29</v>
      </c>
    </row>
    <row r="1543" spans="1:7">
      <c r="A1543">
        <v>9847</v>
      </c>
      <c r="B1543" t="s">
        <v>1604</v>
      </c>
      <c r="C1543" t="s">
        <v>32</v>
      </c>
      <c r="D1543" t="s">
        <v>84</v>
      </c>
      <c r="E1543" s="1">
        <v>230</v>
      </c>
      <c r="F1543" s="1">
        <v>1.87</v>
      </c>
      <c r="G1543" t="s">
        <v>29</v>
      </c>
    </row>
    <row r="1544" spans="1:7">
      <c r="A1544">
        <v>9848</v>
      </c>
      <c r="B1544" t="s">
        <v>1605</v>
      </c>
      <c r="C1544" t="s">
        <v>32</v>
      </c>
      <c r="D1544" t="s">
        <v>84</v>
      </c>
      <c r="E1544" s="1">
        <v>230</v>
      </c>
      <c r="F1544" s="1">
        <v>2.64</v>
      </c>
      <c r="G1544" t="s">
        <v>29</v>
      </c>
    </row>
    <row r="1545" spans="1:7">
      <c r="A1545">
        <v>9849</v>
      </c>
      <c r="B1545" t="s">
        <v>1606</v>
      </c>
      <c r="C1545" t="s">
        <v>32</v>
      </c>
      <c r="D1545" t="s">
        <v>84</v>
      </c>
      <c r="E1545" s="1">
        <v>230</v>
      </c>
      <c r="F1545" s="1">
        <v>3.22</v>
      </c>
      <c r="G1545" t="s">
        <v>29</v>
      </c>
    </row>
    <row r="1546" spans="1:7">
      <c r="A1546">
        <v>9850</v>
      </c>
      <c r="B1546" t="s">
        <v>1607</v>
      </c>
      <c r="C1546" t="s">
        <v>32</v>
      </c>
      <c r="D1546" t="s">
        <v>84</v>
      </c>
      <c r="E1546" s="1">
        <v>230</v>
      </c>
      <c r="F1546" s="1">
        <v>0.95</v>
      </c>
      <c r="G1546" t="s">
        <v>29</v>
      </c>
    </row>
    <row r="1547" spans="1:7">
      <c r="A1547">
        <v>9851</v>
      </c>
      <c r="B1547" t="s">
        <v>1608</v>
      </c>
      <c r="C1547" t="s">
        <v>32</v>
      </c>
      <c r="D1547" t="s">
        <v>84</v>
      </c>
      <c r="E1547" s="1">
        <v>230</v>
      </c>
      <c r="F1547" s="1">
        <v>3.06</v>
      </c>
      <c r="G1547" t="s">
        <v>29</v>
      </c>
    </row>
    <row r="1548" spans="1:7">
      <c r="A1548">
        <v>9852</v>
      </c>
      <c r="B1548" t="s">
        <v>1609</v>
      </c>
      <c r="C1548" t="s">
        <v>32</v>
      </c>
      <c r="D1548" t="s">
        <v>84</v>
      </c>
      <c r="E1548" s="1">
        <v>230</v>
      </c>
      <c r="F1548" s="1">
        <v>2.13</v>
      </c>
      <c r="G1548" t="s">
        <v>29</v>
      </c>
    </row>
    <row r="1549" spans="1:7">
      <c r="A1549">
        <v>9853</v>
      </c>
      <c r="B1549" t="s">
        <v>1610</v>
      </c>
      <c r="C1549" t="s">
        <v>32</v>
      </c>
      <c r="D1549" t="s">
        <v>84</v>
      </c>
      <c r="E1549" s="1">
        <v>230</v>
      </c>
      <c r="F1549" s="1">
        <v>6.3</v>
      </c>
      <c r="G1549" t="s">
        <v>29</v>
      </c>
    </row>
    <row r="1550" spans="1:7">
      <c r="A1550">
        <v>9854</v>
      </c>
      <c r="B1550" t="s">
        <v>1611</v>
      </c>
      <c r="C1550" t="s">
        <v>32</v>
      </c>
      <c r="D1550" t="s">
        <v>84</v>
      </c>
      <c r="E1550" s="1">
        <v>230</v>
      </c>
      <c r="F1550" s="1">
        <v>6.86</v>
      </c>
      <c r="G1550" t="s">
        <v>29</v>
      </c>
    </row>
    <row r="1551" spans="1:7">
      <c r="A1551">
        <v>9855</v>
      </c>
      <c r="B1551" t="s">
        <v>1612</v>
      </c>
      <c r="C1551" t="s">
        <v>32</v>
      </c>
      <c r="D1551" t="s">
        <v>84</v>
      </c>
      <c r="E1551" s="1">
        <v>230</v>
      </c>
      <c r="F1551" s="1">
        <v>2.72</v>
      </c>
      <c r="G1551" t="s">
        <v>29</v>
      </c>
    </row>
    <row r="1552" spans="1:7">
      <c r="A1552">
        <v>9856</v>
      </c>
      <c r="B1552" t="s">
        <v>1613</v>
      </c>
      <c r="C1552" t="s">
        <v>32</v>
      </c>
      <c r="D1552" t="s">
        <v>84</v>
      </c>
      <c r="E1552" s="1">
        <v>230</v>
      </c>
      <c r="F1552" s="1">
        <v>3.25</v>
      </c>
      <c r="G1552" t="s">
        <v>29</v>
      </c>
    </row>
    <row r="1553" spans="1:7">
      <c r="A1553">
        <v>9860</v>
      </c>
      <c r="B1553" t="s">
        <v>1614</v>
      </c>
      <c r="C1553" t="s">
        <v>32</v>
      </c>
      <c r="D1553" t="s">
        <v>84</v>
      </c>
      <c r="E1553" s="1">
        <v>230</v>
      </c>
      <c r="F1553" s="1">
        <v>12.98</v>
      </c>
      <c r="G1553" t="s">
        <v>29</v>
      </c>
    </row>
    <row r="1554" spans="1:7">
      <c r="A1554">
        <v>9861</v>
      </c>
      <c r="B1554" t="s">
        <v>1615</v>
      </c>
      <c r="C1554" t="s">
        <v>32</v>
      </c>
      <c r="D1554" t="s">
        <v>84</v>
      </c>
      <c r="E1554" s="1">
        <v>230</v>
      </c>
      <c r="F1554" s="1">
        <v>3.07</v>
      </c>
      <c r="G1554" t="s">
        <v>29</v>
      </c>
    </row>
    <row r="1555" spans="1:7">
      <c r="A1555">
        <v>9863</v>
      </c>
      <c r="B1555" t="s">
        <v>1616</v>
      </c>
      <c r="C1555" t="s">
        <v>32</v>
      </c>
      <c r="D1555" t="s">
        <v>84</v>
      </c>
      <c r="E1555" s="1">
        <v>230</v>
      </c>
      <c r="F1555" s="1">
        <v>10.36</v>
      </c>
      <c r="G1555" t="s">
        <v>29</v>
      </c>
    </row>
    <row r="1556" spans="1:7">
      <c r="A1556">
        <v>9873</v>
      </c>
      <c r="B1556" t="s">
        <v>1617</v>
      </c>
      <c r="C1556" t="s">
        <v>32</v>
      </c>
      <c r="D1556" t="s">
        <v>84</v>
      </c>
      <c r="E1556" s="1">
        <v>230</v>
      </c>
      <c r="F1556" s="1">
        <v>40.58</v>
      </c>
      <c r="G1556" t="s">
        <v>29</v>
      </c>
    </row>
    <row r="1557" spans="1:7">
      <c r="A1557">
        <v>9877</v>
      </c>
      <c r="B1557" t="s">
        <v>1618</v>
      </c>
      <c r="C1557" t="s">
        <v>32</v>
      </c>
      <c r="D1557" t="s">
        <v>84</v>
      </c>
      <c r="E1557" s="1">
        <v>230</v>
      </c>
      <c r="F1557" s="1">
        <v>1.08</v>
      </c>
      <c r="G1557" t="s">
        <v>29</v>
      </c>
    </row>
    <row r="1558" spans="1:7">
      <c r="A1558">
        <v>9878</v>
      </c>
      <c r="B1558" t="s">
        <v>1619</v>
      </c>
      <c r="C1558" t="s">
        <v>32</v>
      </c>
      <c r="D1558" t="s">
        <v>84</v>
      </c>
      <c r="E1558" s="1">
        <v>230</v>
      </c>
      <c r="F1558" s="1">
        <v>5.3</v>
      </c>
      <c r="G1558" t="s">
        <v>29</v>
      </c>
    </row>
    <row r="1559" spans="1:7">
      <c r="A1559">
        <v>10331</v>
      </c>
      <c r="B1559" t="s">
        <v>1620</v>
      </c>
      <c r="C1559" t="s">
        <v>20</v>
      </c>
      <c r="D1559" t="s">
        <v>20</v>
      </c>
      <c r="E1559" s="1">
        <v>230</v>
      </c>
      <c r="F1559" s="1">
        <v>0.23</v>
      </c>
      <c r="G1559" t="s">
        <v>29</v>
      </c>
    </row>
    <row r="1560" spans="1:7">
      <c r="A1560">
        <v>10332</v>
      </c>
      <c r="B1560" t="s">
        <v>1620</v>
      </c>
      <c r="C1560" t="s">
        <v>1621</v>
      </c>
      <c r="D1560" t="s">
        <v>20</v>
      </c>
      <c r="E1560" s="1">
        <v>230</v>
      </c>
      <c r="F1560" s="1">
        <v>0.31</v>
      </c>
      <c r="G1560" t="s">
        <v>29</v>
      </c>
    </row>
    <row r="1561" spans="1:7">
      <c r="A1561">
        <v>10363</v>
      </c>
      <c r="B1561" t="s">
        <v>1622</v>
      </c>
      <c r="C1561" t="s">
        <v>1623</v>
      </c>
      <c r="D1561" t="s">
        <v>84</v>
      </c>
      <c r="E1561" s="1">
        <v>525</v>
      </c>
      <c r="F1561" s="1">
        <v>27.67</v>
      </c>
      <c r="G1561" t="s">
        <v>29</v>
      </c>
    </row>
    <row r="1562" spans="1:7">
      <c r="A1562">
        <v>10364</v>
      </c>
      <c r="B1562" t="s">
        <v>1624</v>
      </c>
      <c r="C1562" t="s">
        <v>1623</v>
      </c>
      <c r="D1562" t="s">
        <v>84</v>
      </c>
      <c r="E1562" s="1">
        <v>525</v>
      </c>
      <c r="F1562" s="1">
        <v>48.98</v>
      </c>
      <c r="G1562" t="s">
        <v>29</v>
      </c>
    </row>
    <row r="1563" spans="1:7">
      <c r="A1563">
        <v>10365</v>
      </c>
      <c r="B1563" t="s">
        <v>1625</v>
      </c>
      <c r="C1563" t="s">
        <v>1623</v>
      </c>
      <c r="D1563" t="s">
        <v>84</v>
      </c>
      <c r="E1563" s="1">
        <v>525</v>
      </c>
      <c r="F1563" s="1">
        <v>1.1399999999999999</v>
      </c>
      <c r="G1563" t="s">
        <v>29</v>
      </c>
    </row>
    <row r="1564" spans="1:7">
      <c r="A1564">
        <v>10366</v>
      </c>
      <c r="B1564" t="s">
        <v>1626</v>
      </c>
      <c r="C1564" t="s">
        <v>1623</v>
      </c>
      <c r="D1564" t="s">
        <v>84</v>
      </c>
      <c r="E1564" s="1">
        <v>525</v>
      </c>
      <c r="F1564" s="1">
        <v>9.25</v>
      </c>
      <c r="G1564" t="s">
        <v>29</v>
      </c>
    </row>
    <row r="1565" spans="1:7">
      <c r="A1565">
        <v>10367</v>
      </c>
      <c r="B1565" t="s">
        <v>1627</v>
      </c>
      <c r="C1565" t="s">
        <v>1623</v>
      </c>
      <c r="D1565" t="s">
        <v>84</v>
      </c>
      <c r="E1565" s="1">
        <v>525</v>
      </c>
      <c r="F1565" s="1">
        <v>71.010000000000005</v>
      </c>
      <c r="G1565" t="s">
        <v>29</v>
      </c>
    </row>
    <row r="1566" spans="1:7">
      <c r="A1566">
        <v>10368</v>
      </c>
      <c r="B1566" t="s">
        <v>1628</v>
      </c>
      <c r="C1566" t="s">
        <v>1623</v>
      </c>
      <c r="D1566" t="s">
        <v>84</v>
      </c>
      <c r="E1566" s="1">
        <v>525</v>
      </c>
      <c r="F1566" s="1">
        <v>54.4</v>
      </c>
      <c r="G1566" t="s">
        <v>29</v>
      </c>
    </row>
    <row r="1567" spans="1:7">
      <c r="A1567">
        <v>10369</v>
      </c>
      <c r="B1567" t="s">
        <v>1629</v>
      </c>
      <c r="C1567" t="s">
        <v>1623</v>
      </c>
      <c r="D1567" t="s">
        <v>84</v>
      </c>
      <c r="E1567" s="1">
        <v>525</v>
      </c>
      <c r="F1567" s="1">
        <v>29.95</v>
      </c>
      <c r="G1567" t="s">
        <v>29</v>
      </c>
    </row>
    <row r="1568" spans="1:7">
      <c r="A1568">
        <v>10370</v>
      </c>
      <c r="B1568" t="s">
        <v>1630</v>
      </c>
      <c r="C1568" t="s">
        <v>1623</v>
      </c>
      <c r="D1568" t="s">
        <v>84</v>
      </c>
      <c r="E1568" s="1">
        <v>525</v>
      </c>
      <c r="F1568" s="1">
        <v>48.66</v>
      </c>
      <c r="G1568" t="s">
        <v>29</v>
      </c>
    </row>
    <row r="1569" spans="1:7">
      <c r="A1569">
        <v>10371</v>
      </c>
      <c r="B1569" t="s">
        <v>1631</v>
      </c>
      <c r="C1569" t="s">
        <v>1623</v>
      </c>
      <c r="D1569" t="s">
        <v>84</v>
      </c>
      <c r="E1569" s="1">
        <v>525</v>
      </c>
      <c r="F1569" s="1">
        <v>32.24</v>
      </c>
      <c r="G1569" t="s">
        <v>29</v>
      </c>
    </row>
    <row r="1570" spans="1:7">
      <c r="A1570">
        <v>10372</v>
      </c>
      <c r="B1570" t="s">
        <v>1632</v>
      </c>
      <c r="C1570" t="s">
        <v>1623</v>
      </c>
      <c r="D1570" t="s">
        <v>84</v>
      </c>
      <c r="E1570" s="1">
        <v>525</v>
      </c>
      <c r="F1570" s="1">
        <v>108.12</v>
      </c>
      <c r="G1570" t="s">
        <v>29</v>
      </c>
    </row>
    <row r="1571" spans="1:7">
      <c r="A1571">
        <v>10373</v>
      </c>
      <c r="B1571" t="s">
        <v>1633</v>
      </c>
      <c r="C1571" t="s">
        <v>1623</v>
      </c>
      <c r="D1571" t="s">
        <v>84</v>
      </c>
      <c r="E1571" s="1">
        <v>525</v>
      </c>
      <c r="F1571" s="1">
        <v>22.5</v>
      </c>
      <c r="G1571" t="s">
        <v>29</v>
      </c>
    </row>
    <row r="1572" spans="1:7">
      <c r="A1572">
        <v>10374</v>
      </c>
      <c r="B1572" t="s">
        <v>1634</v>
      </c>
      <c r="C1572" t="s">
        <v>1623</v>
      </c>
      <c r="D1572" t="s">
        <v>84</v>
      </c>
      <c r="E1572" s="1">
        <v>525</v>
      </c>
      <c r="F1572" s="1">
        <v>20.9</v>
      </c>
      <c r="G1572" t="s">
        <v>29</v>
      </c>
    </row>
    <row r="1573" spans="1:7">
      <c r="A1573">
        <v>10375</v>
      </c>
      <c r="B1573" t="s">
        <v>1635</v>
      </c>
      <c r="C1573" t="s">
        <v>1623</v>
      </c>
      <c r="D1573" t="s">
        <v>84</v>
      </c>
      <c r="E1573" s="1">
        <v>525</v>
      </c>
      <c r="F1573" s="1">
        <v>49.65</v>
      </c>
      <c r="G1573" t="s">
        <v>29</v>
      </c>
    </row>
    <row r="1574" spans="1:7">
      <c r="A1574">
        <v>10376</v>
      </c>
      <c r="B1574" t="s">
        <v>1636</v>
      </c>
      <c r="C1574" t="s">
        <v>1623</v>
      </c>
      <c r="D1574" t="s">
        <v>84</v>
      </c>
      <c r="E1574" s="1">
        <v>525</v>
      </c>
      <c r="F1574" s="1">
        <v>53.07</v>
      </c>
      <c r="G1574" t="s">
        <v>29</v>
      </c>
    </row>
    <row r="1575" spans="1:7">
      <c r="A1575">
        <v>10377</v>
      </c>
      <c r="B1575" t="s">
        <v>1637</v>
      </c>
      <c r="C1575" t="s">
        <v>1623</v>
      </c>
      <c r="D1575" t="s">
        <v>84</v>
      </c>
      <c r="E1575" s="1">
        <v>230</v>
      </c>
      <c r="F1575" s="1">
        <v>10.86</v>
      </c>
      <c r="G1575" t="s">
        <v>29</v>
      </c>
    </row>
    <row r="1576" spans="1:7">
      <c r="A1576">
        <v>10378</v>
      </c>
      <c r="B1576" t="s">
        <v>1638</v>
      </c>
      <c r="C1576" t="s">
        <v>1623</v>
      </c>
      <c r="D1576" t="s">
        <v>84</v>
      </c>
      <c r="E1576" s="1">
        <v>230</v>
      </c>
      <c r="F1576" s="1">
        <v>12.49</v>
      </c>
      <c r="G1576" t="s">
        <v>29</v>
      </c>
    </row>
    <row r="1577" spans="1:7">
      <c r="A1577">
        <v>10379</v>
      </c>
      <c r="B1577" t="s">
        <v>1639</v>
      </c>
      <c r="C1577" t="s">
        <v>1623</v>
      </c>
      <c r="D1577" t="s">
        <v>84</v>
      </c>
      <c r="E1577" s="1">
        <v>230</v>
      </c>
      <c r="F1577" s="1">
        <v>32.22</v>
      </c>
      <c r="G1577" t="s">
        <v>29</v>
      </c>
    </row>
    <row r="1578" spans="1:7">
      <c r="A1578">
        <v>10380</v>
      </c>
      <c r="B1578" t="s">
        <v>1640</v>
      </c>
      <c r="C1578" t="s">
        <v>1623</v>
      </c>
      <c r="D1578" t="s">
        <v>84</v>
      </c>
      <c r="E1578" s="1">
        <v>230</v>
      </c>
      <c r="F1578" s="1">
        <v>8.44</v>
      </c>
      <c r="G1578" t="s">
        <v>29</v>
      </c>
    </row>
    <row r="1579" spans="1:7">
      <c r="A1579">
        <v>10382</v>
      </c>
      <c r="B1579" t="s">
        <v>1641</v>
      </c>
      <c r="C1579" t="s">
        <v>1623</v>
      </c>
      <c r="D1579" t="s">
        <v>84</v>
      </c>
      <c r="E1579" s="1">
        <v>230</v>
      </c>
      <c r="F1579" s="1">
        <v>4.3</v>
      </c>
      <c r="G1579" t="s">
        <v>29</v>
      </c>
    </row>
    <row r="1580" spans="1:7">
      <c r="A1580">
        <v>10383</v>
      </c>
      <c r="B1580" t="s">
        <v>1642</v>
      </c>
      <c r="C1580" t="s">
        <v>1623</v>
      </c>
      <c r="D1580" t="s">
        <v>84</v>
      </c>
      <c r="E1580" s="1">
        <v>230</v>
      </c>
      <c r="F1580" s="1">
        <v>24.6</v>
      </c>
      <c r="G1580" t="s">
        <v>29</v>
      </c>
    </row>
    <row r="1581" spans="1:7">
      <c r="A1581">
        <v>10384</v>
      </c>
      <c r="B1581" t="s">
        <v>1643</v>
      </c>
      <c r="C1581" t="s">
        <v>1623</v>
      </c>
      <c r="D1581" t="s">
        <v>84</v>
      </c>
      <c r="E1581" s="1">
        <v>230</v>
      </c>
      <c r="F1581" s="1">
        <v>28.48</v>
      </c>
      <c r="G1581" t="s">
        <v>29</v>
      </c>
    </row>
    <row r="1582" spans="1:7">
      <c r="A1582">
        <v>10385</v>
      </c>
      <c r="B1582" t="s">
        <v>1644</v>
      </c>
      <c r="C1582" t="s">
        <v>1623</v>
      </c>
      <c r="D1582" t="s">
        <v>84</v>
      </c>
      <c r="E1582" s="1">
        <v>230</v>
      </c>
      <c r="F1582" s="1">
        <v>13.71</v>
      </c>
      <c r="G1582" t="s">
        <v>29</v>
      </c>
    </row>
    <row r="1583" spans="1:7">
      <c r="A1583">
        <v>10386</v>
      </c>
      <c r="B1583" t="s">
        <v>1645</v>
      </c>
      <c r="C1583" t="s">
        <v>1623</v>
      </c>
      <c r="D1583" t="s">
        <v>84</v>
      </c>
      <c r="E1583" s="1">
        <v>230</v>
      </c>
      <c r="F1583" s="1">
        <v>21.65</v>
      </c>
      <c r="G1583" t="s">
        <v>29</v>
      </c>
    </row>
    <row r="1584" spans="1:7">
      <c r="A1584">
        <v>10387</v>
      </c>
      <c r="B1584" t="s">
        <v>1646</v>
      </c>
      <c r="C1584" t="s">
        <v>1623</v>
      </c>
      <c r="D1584" t="s">
        <v>84</v>
      </c>
      <c r="E1584" s="1">
        <v>230</v>
      </c>
      <c r="F1584" s="1">
        <v>38.74</v>
      </c>
      <c r="G1584" t="s">
        <v>29</v>
      </c>
    </row>
    <row r="1585" spans="1:7">
      <c r="A1585">
        <v>10388</v>
      </c>
      <c r="B1585" t="s">
        <v>1647</v>
      </c>
      <c r="C1585" t="s">
        <v>1623</v>
      </c>
      <c r="D1585" t="s">
        <v>84</v>
      </c>
      <c r="E1585" s="1">
        <v>230</v>
      </c>
      <c r="F1585" s="1">
        <v>18.32</v>
      </c>
      <c r="G1585" t="s">
        <v>29</v>
      </c>
    </row>
    <row r="1586" spans="1:7">
      <c r="A1586">
        <v>10389</v>
      </c>
      <c r="B1586" t="s">
        <v>1648</v>
      </c>
      <c r="C1586" t="s">
        <v>1623</v>
      </c>
      <c r="D1586" t="s">
        <v>84</v>
      </c>
      <c r="E1586" s="1">
        <v>230</v>
      </c>
      <c r="F1586" s="1">
        <v>3.83</v>
      </c>
      <c r="G1586" t="s">
        <v>29</v>
      </c>
    </row>
    <row r="1587" spans="1:7">
      <c r="A1587">
        <v>10390</v>
      </c>
      <c r="B1587" t="s">
        <v>1649</v>
      </c>
      <c r="C1587" t="s">
        <v>1623</v>
      </c>
      <c r="D1587" t="s">
        <v>84</v>
      </c>
      <c r="E1587" s="1">
        <v>230</v>
      </c>
      <c r="F1587" s="1">
        <v>23.63</v>
      </c>
      <c r="G1587" t="s">
        <v>29</v>
      </c>
    </row>
    <row r="1588" spans="1:7">
      <c r="A1588">
        <v>10391</v>
      </c>
      <c r="B1588" t="s">
        <v>1650</v>
      </c>
      <c r="C1588" t="s">
        <v>1623</v>
      </c>
      <c r="D1588" t="s">
        <v>84</v>
      </c>
      <c r="E1588" s="1">
        <v>230</v>
      </c>
      <c r="F1588" s="1">
        <v>10.36</v>
      </c>
      <c r="G1588" t="s">
        <v>29</v>
      </c>
    </row>
    <row r="1589" spans="1:7">
      <c r="A1589">
        <v>10392</v>
      </c>
      <c r="B1589" t="s">
        <v>1651</v>
      </c>
      <c r="C1589" t="s">
        <v>1623</v>
      </c>
      <c r="D1589" t="s">
        <v>84</v>
      </c>
      <c r="E1589" s="1">
        <v>230</v>
      </c>
      <c r="F1589" s="1">
        <v>41.26</v>
      </c>
      <c r="G1589" t="s">
        <v>29</v>
      </c>
    </row>
    <row r="1590" spans="1:7">
      <c r="A1590">
        <v>10393</v>
      </c>
      <c r="B1590" t="s">
        <v>1652</v>
      </c>
      <c r="C1590" t="s">
        <v>1623</v>
      </c>
      <c r="D1590" t="s">
        <v>84</v>
      </c>
      <c r="E1590" s="1">
        <v>230</v>
      </c>
      <c r="F1590" s="1">
        <v>14.85</v>
      </c>
      <c r="G1590" t="s">
        <v>29</v>
      </c>
    </row>
    <row r="1591" spans="1:7">
      <c r="A1591">
        <v>10394</v>
      </c>
      <c r="B1591" t="s">
        <v>1653</v>
      </c>
      <c r="C1591" t="s">
        <v>1623</v>
      </c>
      <c r="D1591" t="s">
        <v>84</v>
      </c>
      <c r="E1591" s="1">
        <v>230</v>
      </c>
      <c r="F1591" s="1">
        <v>24.44</v>
      </c>
      <c r="G1591" t="s">
        <v>29</v>
      </c>
    </row>
    <row r="1592" spans="1:7">
      <c r="A1592">
        <v>10395</v>
      </c>
      <c r="B1592" t="s">
        <v>1654</v>
      </c>
      <c r="C1592" t="s">
        <v>1623</v>
      </c>
      <c r="D1592" t="s">
        <v>84</v>
      </c>
      <c r="E1592" s="1">
        <v>230</v>
      </c>
      <c r="F1592" s="1">
        <v>23.12</v>
      </c>
      <c r="G1592" t="s">
        <v>29</v>
      </c>
    </row>
    <row r="1593" spans="1:7">
      <c r="A1593">
        <v>10396</v>
      </c>
      <c r="B1593" t="s">
        <v>1655</v>
      </c>
      <c r="C1593" t="s">
        <v>1623</v>
      </c>
      <c r="D1593" t="s">
        <v>84</v>
      </c>
      <c r="E1593" s="1">
        <v>230</v>
      </c>
      <c r="F1593" s="1">
        <v>23.01</v>
      </c>
      <c r="G1593" t="s">
        <v>29</v>
      </c>
    </row>
    <row r="1594" spans="1:7">
      <c r="A1594">
        <v>10397</v>
      </c>
      <c r="B1594" t="s">
        <v>1656</v>
      </c>
      <c r="C1594" t="s">
        <v>1623</v>
      </c>
      <c r="D1594" t="s">
        <v>84</v>
      </c>
      <c r="E1594" s="1">
        <v>230</v>
      </c>
      <c r="F1594" s="1">
        <v>14.08</v>
      </c>
      <c r="G1594" t="s">
        <v>29</v>
      </c>
    </row>
    <row r="1595" spans="1:7">
      <c r="A1595">
        <v>10398</v>
      </c>
      <c r="B1595" t="s">
        <v>1657</v>
      </c>
      <c r="C1595" t="s">
        <v>1623</v>
      </c>
      <c r="D1595" t="s">
        <v>84</v>
      </c>
      <c r="E1595" s="1">
        <v>230</v>
      </c>
      <c r="F1595" s="1">
        <v>1.68</v>
      </c>
      <c r="G1595" t="s">
        <v>29</v>
      </c>
    </row>
    <row r="1596" spans="1:7">
      <c r="A1596">
        <v>10399</v>
      </c>
      <c r="B1596" t="s">
        <v>1658</v>
      </c>
      <c r="C1596" t="s">
        <v>1623</v>
      </c>
      <c r="D1596" t="s">
        <v>84</v>
      </c>
      <c r="E1596" s="1">
        <v>230</v>
      </c>
      <c r="F1596" s="1">
        <v>19.25</v>
      </c>
      <c r="G1596" t="s">
        <v>29</v>
      </c>
    </row>
    <row r="1597" spans="1:7">
      <c r="A1597">
        <v>10401</v>
      </c>
      <c r="B1597" t="s">
        <v>1659</v>
      </c>
      <c r="C1597" t="s">
        <v>1623</v>
      </c>
      <c r="D1597" t="s">
        <v>84</v>
      </c>
      <c r="E1597" s="1">
        <v>230</v>
      </c>
      <c r="F1597" s="1">
        <v>15.76</v>
      </c>
      <c r="G1597" t="s">
        <v>29</v>
      </c>
    </row>
    <row r="1598" spans="1:7">
      <c r="A1598">
        <v>10402</v>
      </c>
      <c r="B1598" t="s">
        <v>1660</v>
      </c>
      <c r="C1598" t="s">
        <v>1623</v>
      </c>
      <c r="D1598" t="s">
        <v>84</v>
      </c>
      <c r="E1598" s="1">
        <v>230</v>
      </c>
      <c r="F1598" s="1">
        <v>12.61</v>
      </c>
      <c r="G1598" t="s">
        <v>29</v>
      </c>
    </row>
    <row r="1599" spans="1:7">
      <c r="A1599">
        <v>10403</v>
      </c>
      <c r="B1599" t="s">
        <v>1661</v>
      </c>
      <c r="C1599" t="s">
        <v>1623</v>
      </c>
      <c r="D1599" t="s">
        <v>84</v>
      </c>
      <c r="E1599" s="1">
        <v>230</v>
      </c>
      <c r="F1599" s="1">
        <v>21.52</v>
      </c>
      <c r="G1599" t="s">
        <v>29</v>
      </c>
    </row>
    <row r="1600" spans="1:7">
      <c r="A1600">
        <v>10405</v>
      </c>
      <c r="B1600" t="s">
        <v>1662</v>
      </c>
      <c r="C1600" t="s">
        <v>1623</v>
      </c>
      <c r="D1600" t="s">
        <v>84</v>
      </c>
      <c r="E1600" s="1">
        <v>230</v>
      </c>
      <c r="F1600" s="1">
        <v>22.52</v>
      </c>
      <c r="G1600" t="s">
        <v>29</v>
      </c>
    </row>
    <row r="1601" spans="1:7">
      <c r="A1601">
        <v>10406</v>
      </c>
      <c r="B1601" t="s">
        <v>1663</v>
      </c>
      <c r="C1601" t="s">
        <v>1623</v>
      </c>
      <c r="D1601" t="s">
        <v>84</v>
      </c>
      <c r="E1601" s="1">
        <v>230</v>
      </c>
      <c r="F1601" s="1">
        <v>26.62</v>
      </c>
      <c r="G1601" t="s">
        <v>29</v>
      </c>
    </row>
    <row r="1602" spans="1:7">
      <c r="A1602">
        <v>10407</v>
      </c>
      <c r="B1602" t="s">
        <v>1664</v>
      </c>
      <c r="C1602" t="s">
        <v>1623</v>
      </c>
      <c r="D1602" t="s">
        <v>84</v>
      </c>
      <c r="E1602" s="1">
        <v>230</v>
      </c>
      <c r="F1602" s="1">
        <v>10.64</v>
      </c>
      <c r="G1602" t="s">
        <v>29</v>
      </c>
    </row>
    <row r="1603" spans="1:7">
      <c r="A1603">
        <v>10408</v>
      </c>
      <c r="B1603" t="s">
        <v>1665</v>
      </c>
      <c r="C1603" t="s">
        <v>1623</v>
      </c>
      <c r="D1603" t="s">
        <v>84</v>
      </c>
      <c r="E1603" s="1">
        <v>230</v>
      </c>
      <c r="F1603" s="1">
        <v>30.95</v>
      </c>
      <c r="G1603" t="s">
        <v>29</v>
      </c>
    </row>
    <row r="1604" spans="1:7">
      <c r="A1604">
        <v>10409</v>
      </c>
      <c r="B1604" t="s">
        <v>1666</v>
      </c>
      <c r="C1604" t="s">
        <v>1623</v>
      </c>
      <c r="D1604" t="s">
        <v>84</v>
      </c>
      <c r="E1604" s="1">
        <v>230</v>
      </c>
      <c r="F1604" s="1">
        <v>31.93</v>
      </c>
      <c r="G1604" t="s">
        <v>29</v>
      </c>
    </row>
    <row r="1605" spans="1:7">
      <c r="A1605">
        <v>10410</v>
      </c>
      <c r="B1605" t="s">
        <v>1667</v>
      </c>
      <c r="C1605" t="s">
        <v>1623</v>
      </c>
      <c r="D1605" t="s">
        <v>84</v>
      </c>
      <c r="E1605" s="1">
        <v>230</v>
      </c>
      <c r="F1605" s="1">
        <v>52.61</v>
      </c>
      <c r="G1605" t="s">
        <v>29</v>
      </c>
    </row>
    <row r="1606" spans="1:7">
      <c r="A1606">
        <v>10411</v>
      </c>
      <c r="B1606" t="s">
        <v>1668</v>
      </c>
      <c r="C1606" t="s">
        <v>1623</v>
      </c>
      <c r="D1606" t="s">
        <v>84</v>
      </c>
      <c r="E1606" s="1">
        <v>230</v>
      </c>
      <c r="F1606" s="1">
        <v>29.04</v>
      </c>
      <c r="G1606" t="s">
        <v>29</v>
      </c>
    </row>
    <row r="1607" spans="1:7">
      <c r="A1607">
        <v>10412</v>
      </c>
      <c r="B1607" t="s">
        <v>1669</v>
      </c>
      <c r="C1607" t="s">
        <v>1623</v>
      </c>
      <c r="D1607" t="s">
        <v>84</v>
      </c>
      <c r="E1607" s="1">
        <v>230</v>
      </c>
      <c r="F1607" s="1">
        <v>13.76</v>
      </c>
      <c r="G1607" t="s">
        <v>29</v>
      </c>
    </row>
    <row r="1608" spans="1:7">
      <c r="A1608">
        <v>10413</v>
      </c>
      <c r="B1608" t="s">
        <v>1670</v>
      </c>
      <c r="C1608" t="s">
        <v>1623</v>
      </c>
      <c r="D1608" t="s">
        <v>84</v>
      </c>
      <c r="E1608" s="1">
        <v>230</v>
      </c>
      <c r="F1608" s="1">
        <v>13.44</v>
      </c>
      <c r="G1608" t="s">
        <v>29</v>
      </c>
    </row>
    <row r="1609" spans="1:7">
      <c r="A1609">
        <v>10414</v>
      </c>
      <c r="B1609" t="s">
        <v>1671</v>
      </c>
      <c r="C1609" t="s">
        <v>1623</v>
      </c>
      <c r="D1609" t="s">
        <v>84</v>
      </c>
      <c r="E1609" s="1">
        <v>230</v>
      </c>
      <c r="F1609" s="1">
        <v>24.35</v>
      </c>
      <c r="G1609" t="s">
        <v>29</v>
      </c>
    </row>
    <row r="1610" spans="1:7">
      <c r="A1610">
        <v>10415</v>
      </c>
      <c r="B1610" t="s">
        <v>1672</v>
      </c>
      <c r="C1610" t="s">
        <v>1623</v>
      </c>
      <c r="D1610" t="s">
        <v>84</v>
      </c>
      <c r="E1610" s="1">
        <v>230</v>
      </c>
      <c r="F1610" s="1">
        <v>36.29</v>
      </c>
      <c r="G1610" t="s">
        <v>29</v>
      </c>
    </row>
    <row r="1611" spans="1:7">
      <c r="A1611">
        <v>10416</v>
      </c>
      <c r="B1611" t="s">
        <v>1673</v>
      </c>
      <c r="C1611" t="s">
        <v>1623</v>
      </c>
      <c r="D1611" t="s">
        <v>84</v>
      </c>
      <c r="E1611" s="1">
        <v>230</v>
      </c>
      <c r="F1611" s="1">
        <v>16.899999999999999</v>
      </c>
      <c r="G1611" t="s">
        <v>29</v>
      </c>
    </row>
    <row r="1612" spans="1:7">
      <c r="A1612">
        <v>10417</v>
      </c>
      <c r="B1612" t="s">
        <v>1674</v>
      </c>
      <c r="C1612" t="s">
        <v>1623</v>
      </c>
      <c r="D1612" t="s">
        <v>84</v>
      </c>
      <c r="E1612" s="1">
        <v>230</v>
      </c>
      <c r="F1612" s="1">
        <v>26.85</v>
      </c>
      <c r="G1612" t="s">
        <v>29</v>
      </c>
    </row>
    <row r="1613" spans="1:7">
      <c r="A1613">
        <v>10418</v>
      </c>
      <c r="B1613" t="s">
        <v>1675</v>
      </c>
      <c r="C1613" t="s">
        <v>1623</v>
      </c>
      <c r="D1613" t="s">
        <v>84</v>
      </c>
      <c r="E1613" s="1">
        <v>230</v>
      </c>
      <c r="F1613" s="1">
        <v>32.549999999999997</v>
      </c>
      <c r="G1613" t="s">
        <v>29</v>
      </c>
    </row>
    <row r="1614" spans="1:7">
      <c r="A1614">
        <v>10419</v>
      </c>
      <c r="B1614" t="s">
        <v>1676</v>
      </c>
      <c r="C1614" t="s">
        <v>1623</v>
      </c>
      <c r="D1614" t="s">
        <v>84</v>
      </c>
      <c r="E1614" s="1">
        <v>230</v>
      </c>
      <c r="F1614" s="1">
        <v>26.22</v>
      </c>
      <c r="G1614" t="s">
        <v>29</v>
      </c>
    </row>
    <row r="1615" spans="1:7">
      <c r="A1615">
        <v>10420</v>
      </c>
      <c r="B1615" t="s">
        <v>1677</v>
      </c>
      <c r="C1615" t="s">
        <v>1623</v>
      </c>
      <c r="D1615" t="s">
        <v>84</v>
      </c>
      <c r="E1615" s="1">
        <v>230</v>
      </c>
      <c r="F1615" s="1">
        <v>8.9600000000000009</v>
      </c>
      <c r="G1615" t="s">
        <v>29</v>
      </c>
    </row>
    <row r="1616" spans="1:7">
      <c r="A1616">
        <v>10421</v>
      </c>
      <c r="B1616" t="s">
        <v>1678</v>
      </c>
      <c r="C1616" t="s">
        <v>1623</v>
      </c>
      <c r="D1616" t="s">
        <v>84</v>
      </c>
      <c r="E1616" s="1">
        <v>230</v>
      </c>
      <c r="F1616" s="1">
        <v>33.590000000000003</v>
      </c>
      <c r="G1616" t="s">
        <v>29</v>
      </c>
    </row>
    <row r="1617" spans="1:7">
      <c r="A1617">
        <v>10422</v>
      </c>
      <c r="B1617" t="s">
        <v>1679</v>
      </c>
      <c r="C1617" t="s">
        <v>1623</v>
      </c>
      <c r="D1617" t="s">
        <v>84</v>
      </c>
      <c r="E1617" s="1">
        <v>230</v>
      </c>
      <c r="F1617" s="1">
        <v>45.38</v>
      </c>
      <c r="G1617" t="s">
        <v>29</v>
      </c>
    </row>
    <row r="1618" spans="1:7">
      <c r="A1618">
        <v>10423</v>
      </c>
      <c r="B1618" t="s">
        <v>1680</v>
      </c>
      <c r="C1618" t="s">
        <v>1623</v>
      </c>
      <c r="D1618" t="s">
        <v>84</v>
      </c>
      <c r="E1618" s="1">
        <v>230</v>
      </c>
      <c r="F1618" s="1">
        <v>5.13</v>
      </c>
      <c r="G1618" t="s">
        <v>29</v>
      </c>
    </row>
    <row r="1619" spans="1:7">
      <c r="A1619">
        <v>10424</v>
      </c>
      <c r="B1619" t="s">
        <v>1681</v>
      </c>
      <c r="C1619" t="s">
        <v>1623</v>
      </c>
      <c r="D1619" t="s">
        <v>84</v>
      </c>
      <c r="E1619" s="1">
        <v>230</v>
      </c>
      <c r="F1619" s="1">
        <v>17.62</v>
      </c>
      <c r="G1619" t="s">
        <v>29</v>
      </c>
    </row>
    <row r="1620" spans="1:7">
      <c r="A1620">
        <v>10425</v>
      </c>
      <c r="B1620" t="s">
        <v>1682</v>
      </c>
      <c r="C1620" t="s">
        <v>1623</v>
      </c>
      <c r="D1620" t="s">
        <v>84</v>
      </c>
      <c r="E1620" s="1">
        <v>230</v>
      </c>
      <c r="F1620" s="1">
        <v>12.28</v>
      </c>
      <c r="G1620" t="s">
        <v>29</v>
      </c>
    </row>
    <row r="1621" spans="1:7">
      <c r="A1621">
        <v>10426</v>
      </c>
      <c r="B1621" t="s">
        <v>1683</v>
      </c>
      <c r="C1621" t="s">
        <v>1623</v>
      </c>
      <c r="D1621" t="s">
        <v>84</v>
      </c>
      <c r="E1621" s="1">
        <v>230</v>
      </c>
      <c r="F1621" s="1">
        <v>29.25</v>
      </c>
      <c r="G1621" t="s">
        <v>29</v>
      </c>
    </row>
    <row r="1622" spans="1:7">
      <c r="A1622">
        <v>10427</v>
      </c>
      <c r="B1622" t="s">
        <v>1684</v>
      </c>
      <c r="C1622" t="s">
        <v>1623</v>
      </c>
      <c r="D1622" t="s">
        <v>84</v>
      </c>
      <c r="E1622" s="1">
        <v>230</v>
      </c>
      <c r="F1622" s="1">
        <v>27.96</v>
      </c>
      <c r="G1622" t="s">
        <v>29</v>
      </c>
    </row>
    <row r="1623" spans="1:7">
      <c r="A1623">
        <v>10428</v>
      </c>
      <c r="B1623" t="s">
        <v>1685</v>
      </c>
      <c r="C1623" t="s">
        <v>1623</v>
      </c>
      <c r="D1623" t="s">
        <v>84</v>
      </c>
      <c r="E1623" s="1">
        <v>230</v>
      </c>
      <c r="F1623" s="1">
        <v>15.69</v>
      </c>
      <c r="G1623" t="s">
        <v>29</v>
      </c>
    </row>
    <row r="1624" spans="1:7">
      <c r="A1624">
        <v>10429</v>
      </c>
      <c r="B1624" t="s">
        <v>1686</v>
      </c>
      <c r="C1624" t="s">
        <v>1623</v>
      </c>
      <c r="D1624" t="s">
        <v>84</v>
      </c>
      <c r="E1624" s="1">
        <v>230</v>
      </c>
      <c r="F1624" s="1">
        <v>14.41</v>
      </c>
      <c r="G1624" t="s">
        <v>29</v>
      </c>
    </row>
    <row r="1625" spans="1:7">
      <c r="A1625">
        <v>10430</v>
      </c>
      <c r="B1625" t="s">
        <v>1687</v>
      </c>
      <c r="C1625" t="s">
        <v>1623</v>
      </c>
      <c r="D1625" t="s">
        <v>84</v>
      </c>
      <c r="E1625" s="1">
        <v>230</v>
      </c>
      <c r="F1625" s="1">
        <v>42.85</v>
      </c>
      <c r="G1625" t="s">
        <v>29</v>
      </c>
    </row>
    <row r="1626" spans="1:7">
      <c r="A1626">
        <v>10431</v>
      </c>
      <c r="B1626" t="s">
        <v>1688</v>
      </c>
      <c r="C1626" t="s">
        <v>1623</v>
      </c>
      <c r="D1626" t="s">
        <v>84</v>
      </c>
      <c r="E1626" s="1">
        <v>230</v>
      </c>
      <c r="F1626" s="1">
        <v>9.6999999999999993</v>
      </c>
      <c r="G1626" t="s">
        <v>29</v>
      </c>
    </row>
    <row r="1627" spans="1:7">
      <c r="A1627">
        <v>10432</v>
      </c>
      <c r="B1627" t="s">
        <v>1689</v>
      </c>
      <c r="C1627" t="s">
        <v>1623</v>
      </c>
      <c r="D1627" t="s">
        <v>84</v>
      </c>
      <c r="E1627" s="1">
        <v>230</v>
      </c>
      <c r="F1627" s="1">
        <v>9.9499999999999993</v>
      </c>
      <c r="G1627" t="s">
        <v>29</v>
      </c>
    </row>
    <row r="1628" spans="1:7">
      <c r="A1628">
        <v>10433</v>
      </c>
      <c r="B1628" t="s">
        <v>1690</v>
      </c>
      <c r="C1628" t="s">
        <v>1623</v>
      </c>
      <c r="D1628" t="s">
        <v>84</v>
      </c>
      <c r="E1628" s="1">
        <v>230</v>
      </c>
      <c r="F1628" s="1">
        <v>11.56</v>
      </c>
      <c r="G1628" t="s">
        <v>29</v>
      </c>
    </row>
    <row r="1629" spans="1:7">
      <c r="A1629">
        <v>10434</v>
      </c>
      <c r="B1629" t="s">
        <v>1691</v>
      </c>
      <c r="C1629" t="s">
        <v>1623</v>
      </c>
      <c r="D1629" t="s">
        <v>84</v>
      </c>
      <c r="E1629" s="1">
        <v>230</v>
      </c>
      <c r="F1629" s="1">
        <v>5.61</v>
      </c>
      <c r="G1629" t="s">
        <v>29</v>
      </c>
    </row>
    <row r="1630" spans="1:7">
      <c r="A1630">
        <v>10435</v>
      </c>
      <c r="B1630" t="s">
        <v>1692</v>
      </c>
      <c r="C1630" t="s">
        <v>1623</v>
      </c>
      <c r="D1630" t="s">
        <v>84</v>
      </c>
      <c r="E1630" s="1">
        <v>230</v>
      </c>
      <c r="F1630" s="1">
        <v>30.12</v>
      </c>
      <c r="G1630" t="s">
        <v>29</v>
      </c>
    </row>
    <row r="1631" spans="1:7">
      <c r="A1631">
        <v>10436</v>
      </c>
      <c r="B1631" t="s">
        <v>1693</v>
      </c>
      <c r="C1631" t="s">
        <v>1623</v>
      </c>
      <c r="D1631" t="s">
        <v>84</v>
      </c>
      <c r="E1631" s="1">
        <v>230</v>
      </c>
      <c r="F1631" s="1">
        <v>19.329999999999998</v>
      </c>
      <c r="G1631" t="s">
        <v>29</v>
      </c>
    </row>
    <row r="1632" spans="1:7">
      <c r="A1632">
        <v>10438</v>
      </c>
      <c r="B1632" t="s">
        <v>1694</v>
      </c>
      <c r="C1632" t="s">
        <v>1623</v>
      </c>
      <c r="D1632" t="s">
        <v>84</v>
      </c>
      <c r="E1632" s="1">
        <v>230</v>
      </c>
      <c r="F1632" s="1">
        <v>7.8</v>
      </c>
      <c r="G1632" t="s">
        <v>29</v>
      </c>
    </row>
    <row r="1633" spans="1:7">
      <c r="A1633">
        <v>10439</v>
      </c>
      <c r="B1633" t="s">
        <v>1695</v>
      </c>
      <c r="C1633" t="s">
        <v>1623</v>
      </c>
      <c r="D1633" t="s">
        <v>84</v>
      </c>
      <c r="E1633" s="1">
        <v>230</v>
      </c>
      <c r="F1633" s="1">
        <v>21.86</v>
      </c>
      <c r="G1633" t="s">
        <v>29</v>
      </c>
    </row>
    <row r="1634" spans="1:7">
      <c r="A1634">
        <v>10440</v>
      </c>
      <c r="B1634" t="s">
        <v>1696</v>
      </c>
      <c r="C1634" t="s">
        <v>1623</v>
      </c>
      <c r="D1634" t="s">
        <v>84</v>
      </c>
      <c r="E1634" s="1">
        <v>230</v>
      </c>
      <c r="F1634" s="1">
        <v>21.46</v>
      </c>
      <c r="G1634" t="s">
        <v>29</v>
      </c>
    </row>
    <row r="1635" spans="1:7">
      <c r="A1635">
        <v>10441</v>
      </c>
      <c r="B1635" t="s">
        <v>1697</v>
      </c>
      <c r="C1635" t="s">
        <v>1623</v>
      </c>
      <c r="D1635" t="s">
        <v>84</v>
      </c>
      <c r="E1635" s="1">
        <v>230</v>
      </c>
      <c r="F1635" s="1">
        <v>35.92</v>
      </c>
      <c r="G1635" t="s">
        <v>29</v>
      </c>
    </row>
    <row r="1636" spans="1:7">
      <c r="A1636">
        <v>10442</v>
      </c>
      <c r="B1636" t="s">
        <v>1698</v>
      </c>
      <c r="C1636" t="s">
        <v>1623</v>
      </c>
      <c r="D1636" t="s">
        <v>84</v>
      </c>
      <c r="E1636" s="1">
        <v>230</v>
      </c>
      <c r="F1636" s="1">
        <v>18.38</v>
      </c>
      <c r="G1636" t="s">
        <v>29</v>
      </c>
    </row>
    <row r="1637" spans="1:7">
      <c r="A1637">
        <v>10443</v>
      </c>
      <c r="B1637" t="s">
        <v>1699</v>
      </c>
      <c r="C1637" t="s">
        <v>1623</v>
      </c>
      <c r="D1637" t="s">
        <v>84</v>
      </c>
      <c r="E1637" s="1">
        <v>230</v>
      </c>
      <c r="F1637" s="1">
        <v>24.05</v>
      </c>
      <c r="G1637" t="s">
        <v>29</v>
      </c>
    </row>
    <row r="1638" spans="1:7">
      <c r="A1638">
        <v>10695</v>
      </c>
      <c r="B1638" t="s">
        <v>1700</v>
      </c>
      <c r="C1638" t="s">
        <v>52</v>
      </c>
      <c r="D1638" t="s">
        <v>24</v>
      </c>
      <c r="E1638" s="1">
        <v>345</v>
      </c>
      <c r="F1638" s="1">
        <v>14</v>
      </c>
      <c r="G1638">
        <v>2016</v>
      </c>
    </row>
    <row r="1639" spans="1:7">
      <c r="A1639">
        <v>10697</v>
      </c>
      <c r="B1639" t="s">
        <v>1701</v>
      </c>
      <c r="C1639" t="s">
        <v>75</v>
      </c>
      <c r="D1639" t="s">
        <v>76</v>
      </c>
      <c r="E1639" s="1">
        <v>765</v>
      </c>
      <c r="F1639" s="1">
        <v>34.409999999999997</v>
      </c>
      <c r="G1639" t="s">
        <v>29</v>
      </c>
    </row>
    <row r="1640" spans="1:7">
      <c r="A1640">
        <v>10698</v>
      </c>
      <c r="B1640" t="s">
        <v>1702</v>
      </c>
      <c r="C1640" t="s">
        <v>75</v>
      </c>
      <c r="D1640" t="s">
        <v>76</v>
      </c>
      <c r="E1640" s="1">
        <v>765</v>
      </c>
      <c r="F1640" s="1">
        <v>27.82</v>
      </c>
      <c r="G1640" t="s">
        <v>29</v>
      </c>
    </row>
    <row r="1641" spans="1:7">
      <c r="A1641">
        <v>10699</v>
      </c>
      <c r="B1641" t="s">
        <v>1703</v>
      </c>
      <c r="C1641" t="s">
        <v>75</v>
      </c>
      <c r="D1641" t="s">
        <v>76</v>
      </c>
      <c r="E1641" s="1">
        <v>765</v>
      </c>
      <c r="F1641" s="1">
        <v>27.37</v>
      </c>
      <c r="G1641" t="s">
        <v>29</v>
      </c>
    </row>
    <row r="1642" spans="1:7">
      <c r="A1642">
        <v>10700</v>
      </c>
      <c r="B1642" t="s">
        <v>1704</v>
      </c>
      <c r="C1642" t="s">
        <v>75</v>
      </c>
      <c r="D1642" t="s">
        <v>76</v>
      </c>
      <c r="E1642" s="1">
        <v>345</v>
      </c>
      <c r="F1642" s="1">
        <v>40.96</v>
      </c>
      <c r="G1642" t="s">
        <v>29</v>
      </c>
    </row>
    <row r="1643" spans="1:7">
      <c r="A1643">
        <v>10701</v>
      </c>
      <c r="B1643" t="s">
        <v>1705</v>
      </c>
      <c r="C1643" t="s">
        <v>75</v>
      </c>
      <c r="D1643" t="s">
        <v>76</v>
      </c>
      <c r="E1643" s="1">
        <v>345</v>
      </c>
      <c r="F1643" s="1">
        <v>40.93</v>
      </c>
      <c r="G1643" t="s">
        <v>29</v>
      </c>
    </row>
    <row r="1644" spans="1:7">
      <c r="A1644">
        <v>10702</v>
      </c>
      <c r="B1644" t="s">
        <v>1706</v>
      </c>
      <c r="C1644" t="s">
        <v>75</v>
      </c>
      <c r="D1644" t="s">
        <v>76</v>
      </c>
      <c r="E1644" s="1">
        <v>345</v>
      </c>
      <c r="F1644" s="1">
        <v>25.55</v>
      </c>
      <c r="G1644" t="s">
        <v>29</v>
      </c>
    </row>
    <row r="1645" spans="1:7">
      <c r="A1645">
        <v>10703</v>
      </c>
      <c r="B1645" t="s">
        <v>1707</v>
      </c>
      <c r="C1645" t="s">
        <v>75</v>
      </c>
      <c r="D1645" t="s">
        <v>76</v>
      </c>
      <c r="E1645" s="1">
        <v>345</v>
      </c>
      <c r="F1645" s="1">
        <v>25.44</v>
      </c>
      <c r="G1645" t="s">
        <v>29</v>
      </c>
    </row>
    <row r="1646" spans="1:7">
      <c r="A1646">
        <v>10704</v>
      </c>
      <c r="B1646" t="s">
        <v>1708</v>
      </c>
      <c r="C1646" t="s">
        <v>20</v>
      </c>
      <c r="D1646" t="s">
        <v>20</v>
      </c>
      <c r="E1646" s="1">
        <v>345</v>
      </c>
      <c r="F1646" s="1">
        <v>73.989999999999995</v>
      </c>
      <c r="G1646" t="s">
        <v>29</v>
      </c>
    </row>
    <row r="1647" spans="1:7">
      <c r="A1647">
        <v>10705</v>
      </c>
      <c r="B1647" t="s">
        <v>1709</v>
      </c>
      <c r="C1647" t="s">
        <v>20</v>
      </c>
      <c r="D1647" t="s">
        <v>20</v>
      </c>
      <c r="E1647" s="1">
        <v>345</v>
      </c>
      <c r="F1647" s="1">
        <v>104.53</v>
      </c>
      <c r="G1647" t="s">
        <v>29</v>
      </c>
    </row>
    <row r="1648" spans="1:7">
      <c r="A1648">
        <v>10706</v>
      </c>
      <c r="B1648" t="s">
        <v>1710</v>
      </c>
      <c r="C1648" t="s">
        <v>20</v>
      </c>
      <c r="D1648" t="s">
        <v>20</v>
      </c>
      <c r="E1648" s="1">
        <v>345</v>
      </c>
      <c r="F1648" s="1">
        <v>127.03</v>
      </c>
      <c r="G1648" t="s">
        <v>29</v>
      </c>
    </row>
    <row r="1649" spans="1:7">
      <c r="A1649">
        <v>10707</v>
      </c>
      <c r="B1649" t="s">
        <v>1711</v>
      </c>
      <c r="C1649" t="s">
        <v>75</v>
      </c>
      <c r="D1649" t="s">
        <v>76</v>
      </c>
      <c r="E1649" s="1">
        <v>345</v>
      </c>
      <c r="F1649" s="1">
        <v>9.02</v>
      </c>
      <c r="G1649" t="s">
        <v>29</v>
      </c>
    </row>
    <row r="1650" spans="1:7">
      <c r="A1650">
        <v>10708</v>
      </c>
      <c r="B1650" t="s">
        <v>1712</v>
      </c>
      <c r="C1650" t="s">
        <v>75</v>
      </c>
      <c r="D1650" t="s">
        <v>76</v>
      </c>
      <c r="E1650" s="1">
        <v>345</v>
      </c>
      <c r="F1650" s="1">
        <v>2.13</v>
      </c>
      <c r="G1650" t="s">
        <v>29</v>
      </c>
    </row>
    <row r="1651" spans="1:7">
      <c r="A1651">
        <v>10709</v>
      </c>
      <c r="B1651" t="s">
        <v>1713</v>
      </c>
      <c r="C1651" t="s">
        <v>75</v>
      </c>
      <c r="D1651" t="s">
        <v>76</v>
      </c>
      <c r="E1651" s="1">
        <v>345</v>
      </c>
      <c r="F1651" s="1">
        <v>33.07</v>
      </c>
      <c r="G1651" t="s">
        <v>29</v>
      </c>
    </row>
    <row r="1652" spans="1:7">
      <c r="A1652">
        <v>10714</v>
      </c>
      <c r="B1652" t="s">
        <v>1718</v>
      </c>
      <c r="C1652" t="s">
        <v>75</v>
      </c>
      <c r="D1652" t="s">
        <v>76</v>
      </c>
      <c r="E1652" s="1">
        <v>345</v>
      </c>
      <c r="F1652" s="1">
        <v>3.83</v>
      </c>
      <c r="G1652" t="s">
        <v>29</v>
      </c>
    </row>
    <row r="1653" spans="1:7">
      <c r="A1653">
        <v>10715</v>
      </c>
      <c r="B1653" t="s">
        <v>1719</v>
      </c>
      <c r="C1653" t="s">
        <v>75</v>
      </c>
      <c r="D1653" t="s">
        <v>76</v>
      </c>
      <c r="E1653" s="1">
        <v>345</v>
      </c>
      <c r="F1653" s="1">
        <v>12.59</v>
      </c>
      <c r="G1653" t="s">
        <v>29</v>
      </c>
    </row>
    <row r="1654" spans="1:7">
      <c r="A1654">
        <v>10716</v>
      </c>
      <c r="B1654" t="s">
        <v>1720</v>
      </c>
      <c r="C1654" t="s">
        <v>75</v>
      </c>
      <c r="D1654" t="s">
        <v>76</v>
      </c>
      <c r="E1654" s="1">
        <v>345</v>
      </c>
      <c r="F1654" s="1">
        <v>24.74</v>
      </c>
      <c r="G1654" t="s">
        <v>29</v>
      </c>
    </row>
    <row r="1655" spans="1:7">
      <c r="A1655">
        <v>10717</v>
      </c>
      <c r="B1655" t="s">
        <v>1721</v>
      </c>
      <c r="C1655" t="s">
        <v>75</v>
      </c>
      <c r="D1655" t="s">
        <v>76</v>
      </c>
      <c r="E1655" s="1">
        <v>345</v>
      </c>
      <c r="F1655" s="1">
        <v>12.43</v>
      </c>
      <c r="G1655" t="s">
        <v>29</v>
      </c>
    </row>
    <row r="1656" spans="1:7">
      <c r="A1656">
        <v>10718</v>
      </c>
      <c r="B1656" t="s">
        <v>1722</v>
      </c>
      <c r="C1656" t="s">
        <v>75</v>
      </c>
      <c r="D1656" t="s">
        <v>76</v>
      </c>
      <c r="E1656" s="1">
        <v>345</v>
      </c>
      <c r="F1656" s="1">
        <v>31.17</v>
      </c>
      <c r="G1656" t="s">
        <v>29</v>
      </c>
    </row>
    <row r="1657" spans="1:7">
      <c r="A1657">
        <v>10719</v>
      </c>
      <c r="B1657" t="s">
        <v>1723</v>
      </c>
      <c r="C1657" t="s">
        <v>75</v>
      </c>
      <c r="D1657" t="s">
        <v>76</v>
      </c>
      <c r="E1657" s="1">
        <v>345</v>
      </c>
      <c r="F1657" s="1">
        <v>4.6500000000000004</v>
      </c>
      <c r="G1657" t="s">
        <v>29</v>
      </c>
    </row>
    <row r="1658" spans="1:7">
      <c r="A1658">
        <v>10720</v>
      </c>
      <c r="B1658" t="s">
        <v>1724</v>
      </c>
      <c r="C1658" t="s">
        <v>75</v>
      </c>
      <c r="D1658" t="s">
        <v>76</v>
      </c>
      <c r="E1658" s="1">
        <v>345</v>
      </c>
      <c r="F1658" s="1">
        <v>4.57</v>
      </c>
      <c r="G1658" t="s">
        <v>29</v>
      </c>
    </row>
    <row r="1659" spans="1:7">
      <c r="A1659">
        <v>10721</v>
      </c>
      <c r="B1659" t="s">
        <v>1725</v>
      </c>
      <c r="C1659" t="s">
        <v>75</v>
      </c>
      <c r="D1659" t="s">
        <v>76</v>
      </c>
      <c r="E1659" s="1">
        <v>345</v>
      </c>
      <c r="F1659" s="1">
        <v>20.5</v>
      </c>
      <c r="G1659" t="s">
        <v>29</v>
      </c>
    </row>
    <row r="1660" spans="1:7">
      <c r="A1660">
        <v>10722</v>
      </c>
      <c r="B1660" t="s">
        <v>1726</v>
      </c>
      <c r="C1660" t="s">
        <v>75</v>
      </c>
      <c r="D1660" t="s">
        <v>76</v>
      </c>
      <c r="E1660" s="1">
        <v>345</v>
      </c>
      <c r="F1660" s="1">
        <v>20.6</v>
      </c>
      <c r="G1660" t="s">
        <v>29</v>
      </c>
    </row>
    <row r="1661" spans="1:7">
      <c r="A1661">
        <v>10723</v>
      </c>
      <c r="B1661" t="s">
        <v>1727</v>
      </c>
      <c r="C1661" t="s">
        <v>75</v>
      </c>
      <c r="D1661" t="s">
        <v>76</v>
      </c>
      <c r="E1661" s="1">
        <v>345</v>
      </c>
      <c r="F1661" s="1">
        <v>35.97</v>
      </c>
      <c r="G1661" t="s">
        <v>29</v>
      </c>
    </row>
    <row r="1662" spans="1:7">
      <c r="A1662">
        <v>10724</v>
      </c>
      <c r="B1662" t="s">
        <v>1728</v>
      </c>
      <c r="C1662" t="s">
        <v>75</v>
      </c>
      <c r="D1662" t="s">
        <v>76</v>
      </c>
      <c r="E1662" s="1">
        <v>345</v>
      </c>
      <c r="F1662" s="1">
        <v>22.99</v>
      </c>
      <c r="G1662" t="s">
        <v>29</v>
      </c>
    </row>
    <row r="1663" spans="1:7">
      <c r="A1663">
        <v>10725</v>
      </c>
      <c r="B1663" t="s">
        <v>1729</v>
      </c>
      <c r="C1663" t="s">
        <v>75</v>
      </c>
      <c r="D1663" t="s">
        <v>76</v>
      </c>
      <c r="E1663" s="1">
        <v>345</v>
      </c>
      <c r="F1663" s="1">
        <v>35.93</v>
      </c>
      <c r="G1663" t="s">
        <v>29</v>
      </c>
    </row>
    <row r="1664" spans="1:7">
      <c r="A1664">
        <v>10727</v>
      </c>
      <c r="B1664" t="s">
        <v>1730</v>
      </c>
      <c r="C1664" t="s">
        <v>75</v>
      </c>
      <c r="D1664" t="s">
        <v>76</v>
      </c>
      <c r="E1664" s="1">
        <v>345</v>
      </c>
      <c r="F1664" s="1">
        <v>19.84</v>
      </c>
      <c r="G1664" t="s">
        <v>29</v>
      </c>
    </row>
    <row r="1665" spans="1:7">
      <c r="A1665">
        <v>10728</v>
      </c>
      <c r="B1665" t="s">
        <v>1731</v>
      </c>
      <c r="C1665" t="s">
        <v>75</v>
      </c>
      <c r="D1665" t="s">
        <v>76</v>
      </c>
      <c r="E1665" s="1">
        <v>345</v>
      </c>
      <c r="F1665" s="1">
        <v>72.150000000000006</v>
      </c>
      <c r="G1665" t="s">
        <v>29</v>
      </c>
    </row>
    <row r="1666" spans="1:7">
      <c r="A1666">
        <v>10729</v>
      </c>
      <c r="B1666" t="s">
        <v>1732</v>
      </c>
      <c r="C1666" t="s">
        <v>75</v>
      </c>
      <c r="D1666" t="s">
        <v>76</v>
      </c>
      <c r="E1666" s="1">
        <v>345</v>
      </c>
      <c r="F1666" s="1">
        <v>0.06</v>
      </c>
      <c r="G1666" t="s">
        <v>29</v>
      </c>
    </row>
    <row r="1667" spans="1:7">
      <c r="A1667">
        <v>10730</v>
      </c>
      <c r="B1667" t="s">
        <v>1733</v>
      </c>
      <c r="C1667" t="s">
        <v>75</v>
      </c>
      <c r="D1667" t="s">
        <v>76</v>
      </c>
      <c r="E1667" s="1">
        <v>345</v>
      </c>
      <c r="F1667" s="1">
        <v>27.87</v>
      </c>
      <c r="G1667" t="s">
        <v>29</v>
      </c>
    </row>
    <row r="1668" spans="1:7">
      <c r="A1668">
        <v>10731</v>
      </c>
      <c r="B1668" t="s">
        <v>1734</v>
      </c>
      <c r="C1668" t="s">
        <v>75</v>
      </c>
      <c r="D1668" t="s">
        <v>76</v>
      </c>
      <c r="E1668" s="1">
        <v>345</v>
      </c>
      <c r="F1668" s="1">
        <v>26.19</v>
      </c>
      <c r="G1668" t="s">
        <v>29</v>
      </c>
    </row>
    <row r="1669" spans="1:7">
      <c r="A1669">
        <v>10732</v>
      </c>
      <c r="B1669" t="s">
        <v>1735</v>
      </c>
      <c r="C1669" t="s">
        <v>75</v>
      </c>
      <c r="D1669" t="s">
        <v>76</v>
      </c>
      <c r="E1669" s="1">
        <v>345</v>
      </c>
      <c r="F1669" s="1">
        <v>26.19</v>
      </c>
      <c r="G1669" t="s">
        <v>29</v>
      </c>
    </row>
    <row r="1670" spans="1:7">
      <c r="A1670">
        <v>10733</v>
      </c>
      <c r="B1670" t="s">
        <v>1736</v>
      </c>
      <c r="C1670" t="s">
        <v>75</v>
      </c>
      <c r="D1670" t="s">
        <v>76</v>
      </c>
      <c r="E1670" s="1">
        <v>345</v>
      </c>
      <c r="F1670" s="1">
        <v>7.85</v>
      </c>
      <c r="G1670" t="s">
        <v>29</v>
      </c>
    </row>
    <row r="1671" spans="1:7">
      <c r="A1671">
        <v>10734</v>
      </c>
      <c r="B1671" t="s">
        <v>1737</v>
      </c>
      <c r="C1671" t="s">
        <v>75</v>
      </c>
      <c r="D1671" t="s">
        <v>76</v>
      </c>
      <c r="E1671" s="1">
        <v>345</v>
      </c>
      <c r="F1671" s="1">
        <v>7.85</v>
      </c>
      <c r="G1671" t="s">
        <v>29</v>
      </c>
    </row>
    <row r="1672" spans="1:7">
      <c r="A1672">
        <v>10735</v>
      </c>
      <c r="B1672" t="s">
        <v>1738</v>
      </c>
      <c r="C1672" t="s">
        <v>75</v>
      </c>
      <c r="D1672" t="s">
        <v>76</v>
      </c>
      <c r="E1672" s="1">
        <v>345</v>
      </c>
      <c r="F1672" s="1">
        <v>5.98</v>
      </c>
      <c r="G1672" t="s">
        <v>29</v>
      </c>
    </row>
    <row r="1673" spans="1:7">
      <c r="A1673">
        <v>10736</v>
      </c>
      <c r="B1673" t="s">
        <v>1739</v>
      </c>
      <c r="C1673" t="s">
        <v>75</v>
      </c>
      <c r="D1673" t="s">
        <v>76</v>
      </c>
      <c r="E1673" s="1">
        <v>345</v>
      </c>
      <c r="F1673" s="1">
        <v>18.5</v>
      </c>
      <c r="G1673" t="s">
        <v>29</v>
      </c>
    </row>
    <row r="1674" spans="1:7">
      <c r="A1674">
        <v>10737</v>
      </c>
      <c r="B1674" t="s">
        <v>1740</v>
      </c>
      <c r="C1674" t="s">
        <v>75</v>
      </c>
      <c r="D1674" t="s">
        <v>76</v>
      </c>
      <c r="E1674" s="1">
        <v>345</v>
      </c>
      <c r="F1674" s="1">
        <v>15.38</v>
      </c>
      <c r="G1674" t="s">
        <v>29</v>
      </c>
    </row>
    <row r="1675" spans="1:7">
      <c r="A1675">
        <v>10738</v>
      </c>
      <c r="B1675" t="s">
        <v>1741</v>
      </c>
      <c r="C1675" t="s">
        <v>75</v>
      </c>
      <c r="D1675" t="s">
        <v>76</v>
      </c>
      <c r="E1675" s="1">
        <v>345</v>
      </c>
      <c r="F1675" s="1">
        <v>11.96</v>
      </c>
      <c r="G1675" t="s">
        <v>29</v>
      </c>
    </row>
    <row r="1676" spans="1:7">
      <c r="A1676">
        <v>10739</v>
      </c>
      <c r="B1676" t="s">
        <v>1742</v>
      </c>
      <c r="C1676" t="s">
        <v>75</v>
      </c>
      <c r="D1676" t="s">
        <v>76</v>
      </c>
      <c r="E1676" s="1">
        <v>345</v>
      </c>
      <c r="F1676" s="1">
        <v>12.6</v>
      </c>
      <c r="G1676" t="s">
        <v>29</v>
      </c>
    </row>
    <row r="1677" spans="1:7">
      <c r="A1677">
        <v>10740</v>
      </c>
      <c r="B1677" t="s">
        <v>1743</v>
      </c>
      <c r="C1677" t="s">
        <v>75</v>
      </c>
      <c r="D1677" t="s">
        <v>76</v>
      </c>
      <c r="E1677" s="1">
        <v>345</v>
      </c>
      <c r="F1677" s="1">
        <v>12.72</v>
      </c>
      <c r="G1677" t="s">
        <v>29</v>
      </c>
    </row>
    <row r="1678" spans="1:7">
      <c r="A1678">
        <v>10741</v>
      </c>
      <c r="B1678" t="s">
        <v>1744</v>
      </c>
      <c r="C1678" t="s">
        <v>75</v>
      </c>
      <c r="D1678" t="s">
        <v>76</v>
      </c>
      <c r="E1678" s="1">
        <v>345</v>
      </c>
      <c r="F1678" s="1">
        <v>4.62</v>
      </c>
      <c r="G1678" t="s">
        <v>29</v>
      </c>
    </row>
    <row r="1679" spans="1:7">
      <c r="A1679">
        <v>10742</v>
      </c>
      <c r="B1679" t="s">
        <v>1745</v>
      </c>
      <c r="C1679" t="s">
        <v>75</v>
      </c>
      <c r="D1679" t="s">
        <v>76</v>
      </c>
      <c r="E1679" s="1">
        <v>345</v>
      </c>
      <c r="F1679" s="1">
        <v>3.55</v>
      </c>
      <c r="G1679" t="s">
        <v>29</v>
      </c>
    </row>
    <row r="1680" spans="1:7">
      <c r="A1680">
        <v>10743</v>
      </c>
      <c r="B1680" t="s">
        <v>1746</v>
      </c>
      <c r="C1680" t="s">
        <v>75</v>
      </c>
      <c r="D1680" t="s">
        <v>76</v>
      </c>
      <c r="E1680" s="1">
        <v>345</v>
      </c>
      <c r="F1680" s="1">
        <v>3.49</v>
      </c>
      <c r="G1680" t="s">
        <v>29</v>
      </c>
    </row>
    <row r="1681" spans="1:7">
      <c r="A1681">
        <v>10744</v>
      </c>
      <c r="B1681" t="s">
        <v>1747</v>
      </c>
      <c r="C1681" t="s">
        <v>75</v>
      </c>
      <c r="D1681" t="s">
        <v>76</v>
      </c>
      <c r="E1681" s="1">
        <v>345</v>
      </c>
      <c r="F1681" s="1">
        <v>12.68</v>
      </c>
      <c r="G1681" t="s">
        <v>29</v>
      </c>
    </row>
    <row r="1682" spans="1:7">
      <c r="A1682">
        <v>10745</v>
      </c>
      <c r="B1682" t="s">
        <v>1748</v>
      </c>
      <c r="C1682" t="s">
        <v>75</v>
      </c>
      <c r="D1682" t="s">
        <v>76</v>
      </c>
      <c r="E1682" s="1">
        <v>345</v>
      </c>
      <c r="F1682" s="1">
        <v>5.41</v>
      </c>
      <c r="G1682" t="s">
        <v>29</v>
      </c>
    </row>
    <row r="1683" spans="1:7">
      <c r="A1683">
        <v>10746</v>
      </c>
      <c r="B1683" t="s">
        <v>1749</v>
      </c>
      <c r="C1683" t="s">
        <v>75</v>
      </c>
      <c r="D1683" t="s">
        <v>76</v>
      </c>
      <c r="E1683" s="1">
        <v>345</v>
      </c>
      <c r="F1683" s="1">
        <v>31.15</v>
      </c>
      <c r="G1683" t="s">
        <v>29</v>
      </c>
    </row>
    <row r="1684" spans="1:7">
      <c r="A1684">
        <v>10747</v>
      </c>
      <c r="B1684" t="s">
        <v>1750</v>
      </c>
      <c r="C1684" t="s">
        <v>75</v>
      </c>
      <c r="D1684" t="s">
        <v>76</v>
      </c>
      <c r="E1684" s="1">
        <v>345</v>
      </c>
      <c r="F1684" s="1">
        <v>27.35</v>
      </c>
      <c r="G1684" t="s">
        <v>29</v>
      </c>
    </row>
    <row r="1685" spans="1:7">
      <c r="A1685">
        <v>10748</v>
      </c>
      <c r="B1685" t="s">
        <v>1751</v>
      </c>
      <c r="C1685" t="s">
        <v>75</v>
      </c>
      <c r="D1685" t="s">
        <v>76</v>
      </c>
      <c r="E1685" s="1">
        <v>345</v>
      </c>
      <c r="F1685" s="1">
        <v>11.49</v>
      </c>
      <c r="G1685" t="s">
        <v>29</v>
      </c>
    </row>
    <row r="1686" spans="1:7">
      <c r="A1686">
        <v>10749</v>
      </c>
      <c r="B1686" t="s">
        <v>1752</v>
      </c>
      <c r="C1686" t="s">
        <v>75</v>
      </c>
      <c r="D1686" t="s">
        <v>76</v>
      </c>
      <c r="E1686" s="1">
        <v>345</v>
      </c>
      <c r="F1686" s="1">
        <v>43.31</v>
      </c>
      <c r="G1686" t="s">
        <v>29</v>
      </c>
    </row>
    <row r="1687" spans="1:7">
      <c r="A1687">
        <v>10750</v>
      </c>
      <c r="B1687" t="s">
        <v>1753</v>
      </c>
      <c r="C1687" t="s">
        <v>75</v>
      </c>
      <c r="D1687" t="s">
        <v>76</v>
      </c>
      <c r="E1687" s="1">
        <v>345</v>
      </c>
      <c r="F1687" s="1">
        <v>4.68</v>
      </c>
      <c r="G1687" t="s">
        <v>29</v>
      </c>
    </row>
    <row r="1688" spans="1:7">
      <c r="A1688">
        <v>10752</v>
      </c>
      <c r="B1688" t="s">
        <v>1754</v>
      </c>
      <c r="C1688" t="s">
        <v>75</v>
      </c>
      <c r="D1688" t="s">
        <v>76</v>
      </c>
      <c r="E1688" s="1">
        <v>345</v>
      </c>
      <c r="F1688" s="1">
        <v>9</v>
      </c>
      <c r="G1688" t="s">
        <v>29</v>
      </c>
    </row>
    <row r="1689" spans="1:7">
      <c r="A1689">
        <v>10753</v>
      </c>
      <c r="B1689" t="s">
        <v>1755</v>
      </c>
      <c r="C1689" t="s">
        <v>75</v>
      </c>
      <c r="D1689" t="s">
        <v>76</v>
      </c>
      <c r="E1689" s="1">
        <v>345</v>
      </c>
      <c r="F1689" s="1">
        <v>9.0500000000000007</v>
      </c>
      <c r="G1689" t="s">
        <v>29</v>
      </c>
    </row>
    <row r="1690" spans="1:7">
      <c r="A1690">
        <v>10754</v>
      </c>
      <c r="B1690" t="s">
        <v>1756</v>
      </c>
      <c r="C1690" t="s">
        <v>75</v>
      </c>
      <c r="D1690" t="s">
        <v>76</v>
      </c>
      <c r="E1690" s="1">
        <v>345</v>
      </c>
      <c r="F1690" s="1">
        <v>8.68</v>
      </c>
      <c r="G1690" t="s">
        <v>29</v>
      </c>
    </row>
    <row r="1691" spans="1:7">
      <c r="A1691">
        <v>10755</v>
      </c>
      <c r="B1691" t="s">
        <v>1757</v>
      </c>
      <c r="C1691" t="s">
        <v>75</v>
      </c>
      <c r="D1691" t="s">
        <v>76</v>
      </c>
      <c r="E1691" s="1">
        <v>345</v>
      </c>
      <c r="F1691" s="1">
        <v>9.02</v>
      </c>
      <c r="G1691" t="s">
        <v>29</v>
      </c>
    </row>
    <row r="1692" spans="1:7">
      <c r="A1692">
        <v>10756</v>
      </c>
      <c r="B1692" t="s">
        <v>1758</v>
      </c>
      <c r="C1692" t="s">
        <v>75</v>
      </c>
      <c r="D1692" t="s">
        <v>76</v>
      </c>
      <c r="E1692" s="1">
        <v>345</v>
      </c>
      <c r="F1692" s="1">
        <v>12.69</v>
      </c>
      <c r="G1692" t="s">
        <v>29</v>
      </c>
    </row>
    <row r="1693" spans="1:7">
      <c r="A1693">
        <v>10757</v>
      </c>
      <c r="B1693" t="s">
        <v>1759</v>
      </c>
      <c r="C1693" t="s">
        <v>75</v>
      </c>
      <c r="D1693" t="s">
        <v>76</v>
      </c>
      <c r="E1693" s="1">
        <v>345</v>
      </c>
      <c r="F1693" s="1">
        <v>12.64</v>
      </c>
      <c r="G1693" t="s">
        <v>29</v>
      </c>
    </row>
    <row r="1694" spans="1:7">
      <c r="A1694">
        <v>10758</v>
      </c>
      <c r="B1694" t="s">
        <v>1760</v>
      </c>
      <c r="C1694" t="s">
        <v>75</v>
      </c>
      <c r="D1694" t="s">
        <v>76</v>
      </c>
      <c r="E1694" s="1">
        <v>345</v>
      </c>
      <c r="F1694" s="1">
        <v>19.48</v>
      </c>
      <c r="G1694" t="s">
        <v>29</v>
      </c>
    </row>
    <row r="1695" spans="1:7">
      <c r="A1695">
        <v>10759</v>
      </c>
      <c r="B1695" t="s">
        <v>1761</v>
      </c>
      <c r="C1695" t="s">
        <v>75</v>
      </c>
      <c r="D1695" t="s">
        <v>76</v>
      </c>
      <c r="E1695" s="1">
        <v>345</v>
      </c>
      <c r="F1695" s="1">
        <v>19.559999999999999</v>
      </c>
      <c r="G1695" t="s">
        <v>29</v>
      </c>
    </row>
    <row r="1696" spans="1:7">
      <c r="A1696">
        <v>10760</v>
      </c>
      <c r="B1696" t="s">
        <v>1762</v>
      </c>
      <c r="C1696" t="s">
        <v>75</v>
      </c>
      <c r="D1696" t="s">
        <v>76</v>
      </c>
      <c r="E1696" s="1">
        <v>345</v>
      </c>
      <c r="F1696" s="1">
        <v>16.059999999999999</v>
      </c>
      <c r="G1696" t="s">
        <v>29</v>
      </c>
    </row>
    <row r="1697" spans="1:7">
      <c r="A1697">
        <v>10761</v>
      </c>
      <c r="B1697" t="s">
        <v>1763</v>
      </c>
      <c r="C1697" t="s">
        <v>75</v>
      </c>
      <c r="D1697" t="s">
        <v>76</v>
      </c>
      <c r="E1697" s="1">
        <v>345</v>
      </c>
      <c r="F1697" s="1">
        <v>16</v>
      </c>
      <c r="G1697" t="s">
        <v>29</v>
      </c>
    </row>
    <row r="1698" spans="1:7">
      <c r="A1698">
        <v>10762</v>
      </c>
      <c r="B1698" t="s">
        <v>1764</v>
      </c>
      <c r="C1698" t="s">
        <v>75</v>
      </c>
      <c r="D1698" t="s">
        <v>76</v>
      </c>
      <c r="E1698" s="1">
        <v>345</v>
      </c>
      <c r="F1698" s="1">
        <v>21.53</v>
      </c>
      <c r="G1698" t="s">
        <v>29</v>
      </c>
    </row>
    <row r="1699" spans="1:7">
      <c r="A1699">
        <v>10763</v>
      </c>
      <c r="B1699" t="s">
        <v>1765</v>
      </c>
      <c r="C1699" t="s">
        <v>75</v>
      </c>
      <c r="D1699" t="s">
        <v>76</v>
      </c>
      <c r="E1699" s="1">
        <v>345</v>
      </c>
      <c r="F1699" s="1">
        <v>21.35</v>
      </c>
      <c r="G1699" t="s">
        <v>29</v>
      </c>
    </row>
    <row r="1700" spans="1:7">
      <c r="A1700">
        <v>10764</v>
      </c>
      <c r="B1700" t="s">
        <v>1766</v>
      </c>
      <c r="C1700" t="s">
        <v>75</v>
      </c>
      <c r="D1700" t="s">
        <v>76</v>
      </c>
      <c r="E1700" s="1">
        <v>345</v>
      </c>
      <c r="F1700" s="1">
        <v>1.43</v>
      </c>
      <c r="G1700" t="s">
        <v>29</v>
      </c>
    </row>
    <row r="1701" spans="1:7">
      <c r="A1701">
        <v>10765</v>
      </c>
      <c r="B1701" t="s">
        <v>1767</v>
      </c>
      <c r="C1701" t="s">
        <v>75</v>
      </c>
      <c r="D1701" t="s">
        <v>76</v>
      </c>
      <c r="E1701" s="1">
        <v>345</v>
      </c>
      <c r="F1701" s="1">
        <v>18.02</v>
      </c>
      <c r="G1701" t="s">
        <v>29</v>
      </c>
    </row>
    <row r="1702" spans="1:7">
      <c r="A1702">
        <v>10766</v>
      </c>
      <c r="B1702" t="s">
        <v>1768</v>
      </c>
      <c r="C1702" t="s">
        <v>75</v>
      </c>
      <c r="D1702" t="s">
        <v>76</v>
      </c>
      <c r="E1702" s="1">
        <v>345</v>
      </c>
      <c r="F1702" s="1">
        <v>17.690000000000001</v>
      </c>
      <c r="G1702" t="s">
        <v>29</v>
      </c>
    </row>
    <row r="1703" spans="1:7">
      <c r="A1703">
        <v>10767</v>
      </c>
      <c r="B1703" t="s">
        <v>1769</v>
      </c>
      <c r="C1703" t="s">
        <v>75</v>
      </c>
      <c r="D1703" t="s">
        <v>76</v>
      </c>
      <c r="E1703" s="1">
        <v>345</v>
      </c>
      <c r="F1703" s="1">
        <v>13.71</v>
      </c>
      <c r="G1703" t="s">
        <v>29</v>
      </c>
    </row>
    <row r="1704" spans="1:7">
      <c r="A1704">
        <v>10768</v>
      </c>
      <c r="B1704" t="s">
        <v>1770</v>
      </c>
      <c r="C1704" t="s">
        <v>75</v>
      </c>
      <c r="D1704" t="s">
        <v>76</v>
      </c>
      <c r="E1704" s="1">
        <v>345</v>
      </c>
      <c r="F1704" s="1">
        <v>39.99</v>
      </c>
      <c r="G1704" t="s">
        <v>29</v>
      </c>
    </row>
    <row r="1705" spans="1:7">
      <c r="A1705">
        <v>10769</v>
      </c>
      <c r="B1705" t="s">
        <v>1771</v>
      </c>
      <c r="C1705" t="s">
        <v>75</v>
      </c>
      <c r="D1705" t="s">
        <v>76</v>
      </c>
      <c r="E1705" s="1">
        <v>345</v>
      </c>
      <c r="F1705" s="1">
        <v>10.8</v>
      </c>
      <c r="G1705" t="s">
        <v>29</v>
      </c>
    </row>
    <row r="1706" spans="1:7">
      <c r="A1706">
        <v>10770</v>
      </c>
      <c r="B1706" t="s">
        <v>1772</v>
      </c>
      <c r="C1706" t="s">
        <v>75</v>
      </c>
      <c r="D1706" t="s">
        <v>76</v>
      </c>
      <c r="E1706" s="1">
        <v>345</v>
      </c>
      <c r="F1706" s="1">
        <v>8.99</v>
      </c>
      <c r="G1706" t="s">
        <v>29</v>
      </c>
    </row>
    <row r="1707" spans="1:7">
      <c r="A1707">
        <v>10771</v>
      </c>
      <c r="B1707" t="s">
        <v>1773</v>
      </c>
      <c r="C1707" t="s">
        <v>75</v>
      </c>
      <c r="D1707" t="s">
        <v>76</v>
      </c>
      <c r="E1707" s="1">
        <v>345</v>
      </c>
      <c r="F1707" s="1">
        <v>18.510000000000002</v>
      </c>
      <c r="G1707" t="s">
        <v>29</v>
      </c>
    </row>
    <row r="1708" spans="1:7">
      <c r="A1708">
        <v>10772</v>
      </c>
      <c r="B1708" t="s">
        <v>1774</v>
      </c>
      <c r="C1708" t="s">
        <v>75</v>
      </c>
      <c r="D1708" t="s">
        <v>76</v>
      </c>
      <c r="E1708" s="1">
        <v>345</v>
      </c>
      <c r="F1708" s="1">
        <v>18.579999999999998</v>
      </c>
      <c r="G1708" t="s">
        <v>29</v>
      </c>
    </row>
    <row r="1709" spans="1:7">
      <c r="A1709">
        <v>10773</v>
      </c>
      <c r="B1709" t="s">
        <v>1775</v>
      </c>
      <c r="C1709" t="s">
        <v>75</v>
      </c>
      <c r="D1709" t="s">
        <v>76</v>
      </c>
      <c r="E1709" s="1">
        <v>345</v>
      </c>
      <c r="F1709" s="1">
        <v>7.64</v>
      </c>
      <c r="G1709" t="s">
        <v>29</v>
      </c>
    </row>
    <row r="1710" spans="1:7">
      <c r="A1710">
        <v>10774</v>
      </c>
      <c r="B1710" t="s">
        <v>1776</v>
      </c>
      <c r="C1710" t="s">
        <v>75</v>
      </c>
      <c r="D1710" t="s">
        <v>76</v>
      </c>
      <c r="E1710" s="1">
        <v>345</v>
      </c>
      <c r="F1710" s="1">
        <v>31.35</v>
      </c>
      <c r="G1710" t="s">
        <v>29</v>
      </c>
    </row>
    <row r="1711" spans="1:7">
      <c r="A1711">
        <v>10776</v>
      </c>
      <c r="B1711" t="s">
        <v>1777</v>
      </c>
      <c r="C1711" t="s">
        <v>75</v>
      </c>
      <c r="D1711" t="s">
        <v>76</v>
      </c>
      <c r="E1711" s="1">
        <v>345</v>
      </c>
      <c r="F1711" s="1">
        <v>18.77</v>
      </c>
      <c r="G1711" t="s">
        <v>29</v>
      </c>
    </row>
    <row r="1712" spans="1:7">
      <c r="A1712">
        <v>10777</v>
      </c>
      <c r="B1712" t="s">
        <v>1778</v>
      </c>
      <c r="C1712" t="s">
        <v>75</v>
      </c>
      <c r="D1712" t="s">
        <v>76</v>
      </c>
      <c r="E1712" s="1">
        <v>345</v>
      </c>
      <c r="F1712" s="1">
        <v>18.77</v>
      </c>
      <c r="G1712" t="s">
        <v>29</v>
      </c>
    </row>
    <row r="1713" spans="1:7">
      <c r="A1713">
        <v>10778</v>
      </c>
      <c r="B1713" t="s">
        <v>1779</v>
      </c>
      <c r="C1713" t="s">
        <v>75</v>
      </c>
      <c r="D1713" t="s">
        <v>76</v>
      </c>
      <c r="E1713" s="1">
        <v>345</v>
      </c>
      <c r="F1713" s="1">
        <v>15.37</v>
      </c>
      <c r="G1713" t="s">
        <v>29</v>
      </c>
    </row>
    <row r="1714" spans="1:7">
      <c r="A1714">
        <v>10779</v>
      </c>
      <c r="B1714" t="s">
        <v>1780</v>
      </c>
      <c r="C1714" t="s">
        <v>75</v>
      </c>
      <c r="D1714" t="s">
        <v>76</v>
      </c>
      <c r="E1714" s="1">
        <v>345</v>
      </c>
      <c r="F1714" s="1">
        <v>4.57</v>
      </c>
      <c r="G1714" t="s">
        <v>29</v>
      </c>
    </row>
    <row r="1715" spans="1:7">
      <c r="A1715">
        <v>10780</v>
      </c>
      <c r="B1715" t="s">
        <v>1781</v>
      </c>
      <c r="C1715" t="s">
        <v>75</v>
      </c>
      <c r="D1715" t="s">
        <v>76</v>
      </c>
      <c r="E1715" s="1">
        <v>345</v>
      </c>
      <c r="F1715" s="1">
        <v>8.2200000000000006</v>
      </c>
      <c r="G1715" t="s">
        <v>29</v>
      </c>
    </row>
    <row r="1716" spans="1:7">
      <c r="A1716">
        <v>10781</v>
      </c>
      <c r="B1716" t="s">
        <v>1782</v>
      </c>
      <c r="C1716" t="s">
        <v>75</v>
      </c>
      <c r="D1716" t="s">
        <v>76</v>
      </c>
      <c r="E1716" s="1">
        <v>345</v>
      </c>
      <c r="F1716" s="1">
        <v>8.17</v>
      </c>
      <c r="G1716" t="s">
        <v>29</v>
      </c>
    </row>
    <row r="1717" spans="1:7">
      <c r="A1717">
        <v>10782</v>
      </c>
      <c r="B1717" t="s">
        <v>1783</v>
      </c>
      <c r="C1717" t="s">
        <v>75</v>
      </c>
      <c r="D1717" t="s">
        <v>76</v>
      </c>
      <c r="E1717" s="1">
        <v>345</v>
      </c>
      <c r="F1717" s="1">
        <v>7.97</v>
      </c>
      <c r="G1717" t="s">
        <v>29</v>
      </c>
    </row>
    <row r="1718" spans="1:7">
      <c r="A1718">
        <v>10783</v>
      </c>
      <c r="B1718" t="s">
        <v>1784</v>
      </c>
      <c r="C1718" t="s">
        <v>75</v>
      </c>
      <c r="D1718" t="s">
        <v>76</v>
      </c>
      <c r="E1718" s="1">
        <v>345</v>
      </c>
      <c r="F1718" s="1">
        <v>7.92</v>
      </c>
      <c r="G1718" t="s">
        <v>29</v>
      </c>
    </row>
    <row r="1719" spans="1:7">
      <c r="A1719">
        <v>10784</v>
      </c>
      <c r="B1719" t="s">
        <v>1785</v>
      </c>
      <c r="C1719" t="s">
        <v>75</v>
      </c>
      <c r="D1719" t="s">
        <v>76</v>
      </c>
      <c r="E1719" s="1">
        <v>345</v>
      </c>
      <c r="F1719" s="1">
        <v>17.100000000000001</v>
      </c>
      <c r="G1719" t="s">
        <v>29</v>
      </c>
    </row>
    <row r="1720" spans="1:7">
      <c r="A1720">
        <v>10785</v>
      </c>
      <c r="B1720" t="s">
        <v>1786</v>
      </c>
      <c r="C1720" t="s">
        <v>75</v>
      </c>
      <c r="D1720" t="s">
        <v>76</v>
      </c>
      <c r="E1720" s="1">
        <v>345</v>
      </c>
      <c r="F1720" s="1">
        <v>17.09</v>
      </c>
      <c r="G1720" t="s">
        <v>29</v>
      </c>
    </row>
    <row r="1721" spans="1:7">
      <c r="A1721">
        <v>10786</v>
      </c>
      <c r="B1721" t="s">
        <v>1787</v>
      </c>
      <c r="C1721" t="s">
        <v>75</v>
      </c>
      <c r="D1721" t="s">
        <v>76</v>
      </c>
      <c r="E1721" s="1">
        <v>345</v>
      </c>
      <c r="F1721" s="1">
        <v>9.74</v>
      </c>
      <c r="G1721" t="s">
        <v>29</v>
      </c>
    </row>
    <row r="1722" spans="1:7">
      <c r="A1722">
        <v>10787</v>
      </c>
      <c r="B1722" t="s">
        <v>1788</v>
      </c>
      <c r="C1722" t="s">
        <v>75</v>
      </c>
      <c r="D1722" t="s">
        <v>76</v>
      </c>
      <c r="E1722" s="1">
        <v>345</v>
      </c>
      <c r="F1722" s="1">
        <v>17.47</v>
      </c>
      <c r="G1722" t="s">
        <v>29</v>
      </c>
    </row>
    <row r="1723" spans="1:7">
      <c r="A1723">
        <v>10788</v>
      </c>
      <c r="B1723" t="s">
        <v>1789</v>
      </c>
      <c r="C1723" t="s">
        <v>75</v>
      </c>
      <c r="D1723" t="s">
        <v>76</v>
      </c>
      <c r="E1723" s="1">
        <v>345</v>
      </c>
      <c r="F1723" s="1">
        <v>6.48</v>
      </c>
      <c r="G1723" t="s">
        <v>29</v>
      </c>
    </row>
    <row r="1724" spans="1:7">
      <c r="A1724">
        <v>10789</v>
      </c>
      <c r="B1724" t="s">
        <v>1790</v>
      </c>
      <c r="C1724" t="s">
        <v>75</v>
      </c>
      <c r="D1724" t="s">
        <v>76</v>
      </c>
      <c r="E1724" s="1">
        <v>345</v>
      </c>
      <c r="F1724" s="1">
        <v>19.91</v>
      </c>
      <c r="G1724" t="s">
        <v>29</v>
      </c>
    </row>
    <row r="1725" spans="1:7">
      <c r="A1725">
        <v>10790</v>
      </c>
      <c r="B1725" t="s">
        <v>1791</v>
      </c>
      <c r="C1725" t="s">
        <v>75</v>
      </c>
      <c r="D1725" t="s">
        <v>76</v>
      </c>
      <c r="E1725" s="1">
        <v>345</v>
      </c>
      <c r="F1725" s="1">
        <v>5.6</v>
      </c>
      <c r="G1725" t="s">
        <v>29</v>
      </c>
    </row>
    <row r="1726" spans="1:7">
      <c r="A1726">
        <v>10791</v>
      </c>
      <c r="B1726" t="s">
        <v>1792</v>
      </c>
      <c r="C1726" t="s">
        <v>75</v>
      </c>
      <c r="D1726" t="s">
        <v>76</v>
      </c>
      <c r="E1726" s="1">
        <v>345</v>
      </c>
      <c r="F1726" s="1">
        <v>12.53</v>
      </c>
      <c r="G1726" t="s">
        <v>29</v>
      </c>
    </row>
    <row r="1727" spans="1:7">
      <c r="A1727">
        <v>10792</v>
      </c>
      <c r="B1727" t="s">
        <v>1793</v>
      </c>
      <c r="C1727" t="s">
        <v>75</v>
      </c>
      <c r="D1727" t="s">
        <v>76</v>
      </c>
      <c r="E1727" s="1">
        <v>345</v>
      </c>
      <c r="F1727" s="1">
        <v>12.44</v>
      </c>
      <c r="G1727" t="s">
        <v>29</v>
      </c>
    </row>
    <row r="1728" spans="1:7">
      <c r="A1728">
        <v>10793</v>
      </c>
      <c r="B1728" t="s">
        <v>1794</v>
      </c>
      <c r="C1728" t="s">
        <v>75</v>
      </c>
      <c r="D1728" t="s">
        <v>76</v>
      </c>
      <c r="E1728" s="1">
        <v>345</v>
      </c>
      <c r="F1728" s="1">
        <v>15.28</v>
      </c>
      <c r="G1728" t="s">
        <v>29</v>
      </c>
    </row>
    <row r="1729" spans="1:7">
      <c r="A1729">
        <v>10794</v>
      </c>
      <c r="B1729" t="s">
        <v>1795</v>
      </c>
      <c r="C1729" t="s">
        <v>75</v>
      </c>
      <c r="D1729" t="s">
        <v>76</v>
      </c>
      <c r="E1729" s="1">
        <v>345</v>
      </c>
      <c r="F1729" s="1">
        <v>12.99</v>
      </c>
      <c r="G1729" t="s">
        <v>29</v>
      </c>
    </row>
    <row r="1730" spans="1:7">
      <c r="A1730">
        <v>10795</v>
      </c>
      <c r="B1730" t="s">
        <v>1796</v>
      </c>
      <c r="C1730" t="s">
        <v>75</v>
      </c>
      <c r="D1730" t="s">
        <v>76</v>
      </c>
      <c r="E1730" s="1">
        <v>345</v>
      </c>
      <c r="F1730" s="1">
        <v>73.099999999999994</v>
      </c>
      <c r="G1730" t="s">
        <v>29</v>
      </c>
    </row>
    <row r="1731" spans="1:7">
      <c r="A1731">
        <v>10796</v>
      </c>
      <c r="B1731" t="s">
        <v>1797</v>
      </c>
      <c r="C1731" t="s">
        <v>75</v>
      </c>
      <c r="D1731" t="s">
        <v>76</v>
      </c>
      <c r="E1731" s="1">
        <v>345</v>
      </c>
      <c r="F1731" s="1">
        <v>39.89</v>
      </c>
      <c r="G1731" t="s">
        <v>29</v>
      </c>
    </row>
    <row r="1732" spans="1:7">
      <c r="A1732">
        <v>10797</v>
      </c>
      <c r="B1732" t="s">
        <v>1798</v>
      </c>
      <c r="C1732" t="s">
        <v>75</v>
      </c>
      <c r="D1732" t="s">
        <v>76</v>
      </c>
      <c r="E1732" s="1">
        <v>345</v>
      </c>
      <c r="F1732" s="1">
        <v>7.91</v>
      </c>
      <c r="G1732" t="s">
        <v>29</v>
      </c>
    </row>
    <row r="1733" spans="1:7">
      <c r="A1733">
        <v>10798</v>
      </c>
      <c r="B1733" t="s">
        <v>1799</v>
      </c>
      <c r="C1733" t="s">
        <v>75</v>
      </c>
      <c r="D1733" t="s">
        <v>76</v>
      </c>
      <c r="E1733" s="1">
        <v>345</v>
      </c>
      <c r="F1733" s="1">
        <v>27.39</v>
      </c>
      <c r="G1733" t="s">
        <v>29</v>
      </c>
    </row>
    <row r="1734" spans="1:7">
      <c r="A1734">
        <v>10799</v>
      </c>
      <c r="B1734" t="s">
        <v>1800</v>
      </c>
      <c r="C1734" t="s">
        <v>75</v>
      </c>
      <c r="D1734" t="s">
        <v>76</v>
      </c>
      <c r="E1734" s="1">
        <v>345</v>
      </c>
      <c r="F1734" s="1">
        <v>40.4</v>
      </c>
      <c r="G1734" t="s">
        <v>29</v>
      </c>
    </row>
    <row r="1735" spans="1:7">
      <c r="A1735">
        <v>10800</v>
      </c>
      <c r="B1735" t="s">
        <v>1801</v>
      </c>
      <c r="C1735" t="s">
        <v>75</v>
      </c>
      <c r="D1735" t="s">
        <v>76</v>
      </c>
      <c r="E1735" s="1">
        <v>345</v>
      </c>
      <c r="F1735" s="1">
        <v>5.62</v>
      </c>
      <c r="G1735" t="s">
        <v>29</v>
      </c>
    </row>
    <row r="1736" spans="1:7">
      <c r="A1736">
        <v>10801</v>
      </c>
      <c r="B1736" t="s">
        <v>1802</v>
      </c>
      <c r="C1736" t="s">
        <v>75</v>
      </c>
      <c r="D1736" t="s">
        <v>76</v>
      </c>
      <c r="E1736" s="1">
        <v>345</v>
      </c>
      <c r="F1736" s="1">
        <v>5.52</v>
      </c>
      <c r="G1736" t="s">
        <v>29</v>
      </c>
    </row>
    <row r="1737" spans="1:7">
      <c r="A1737">
        <v>10802</v>
      </c>
      <c r="B1737" t="s">
        <v>1803</v>
      </c>
      <c r="C1737" t="s">
        <v>75</v>
      </c>
      <c r="D1737" t="s">
        <v>76</v>
      </c>
      <c r="E1737" s="1">
        <v>345</v>
      </c>
      <c r="F1737" s="1">
        <v>21.14</v>
      </c>
      <c r="G1737" t="s">
        <v>29</v>
      </c>
    </row>
    <row r="1738" spans="1:7">
      <c r="A1738">
        <v>10803</v>
      </c>
      <c r="B1738" t="s">
        <v>1804</v>
      </c>
      <c r="C1738" t="s">
        <v>75</v>
      </c>
      <c r="D1738" t="s">
        <v>76</v>
      </c>
      <c r="E1738" s="1">
        <v>345</v>
      </c>
      <c r="F1738" s="1">
        <v>21.27</v>
      </c>
      <c r="G1738" t="s">
        <v>29</v>
      </c>
    </row>
    <row r="1739" spans="1:7">
      <c r="A1739">
        <v>10804</v>
      </c>
      <c r="B1739" t="s">
        <v>1805</v>
      </c>
      <c r="C1739" t="s">
        <v>75</v>
      </c>
      <c r="D1739" t="s">
        <v>76</v>
      </c>
      <c r="E1739" s="1">
        <v>345</v>
      </c>
      <c r="F1739" s="1">
        <v>11.39</v>
      </c>
      <c r="G1739" t="s">
        <v>29</v>
      </c>
    </row>
    <row r="1740" spans="1:7">
      <c r="A1740">
        <v>10805</v>
      </c>
      <c r="B1740" t="s">
        <v>1806</v>
      </c>
      <c r="C1740" t="s">
        <v>75</v>
      </c>
      <c r="D1740" t="s">
        <v>76</v>
      </c>
      <c r="E1740" s="1">
        <v>345</v>
      </c>
      <c r="F1740" s="1">
        <v>8.39</v>
      </c>
      <c r="G1740" t="s">
        <v>29</v>
      </c>
    </row>
    <row r="1741" spans="1:7">
      <c r="A1741">
        <v>10806</v>
      </c>
      <c r="B1741" t="s">
        <v>1807</v>
      </c>
      <c r="C1741" t="s">
        <v>75</v>
      </c>
      <c r="D1741" t="s">
        <v>76</v>
      </c>
      <c r="E1741" s="1">
        <v>345</v>
      </c>
      <c r="F1741" s="1">
        <v>8.1999999999999993</v>
      </c>
      <c r="G1741" t="s">
        <v>29</v>
      </c>
    </row>
    <row r="1742" spans="1:7">
      <c r="A1742">
        <v>10807</v>
      </c>
      <c r="B1742" t="s">
        <v>1808</v>
      </c>
      <c r="C1742" t="s">
        <v>75</v>
      </c>
      <c r="D1742" t="s">
        <v>76</v>
      </c>
      <c r="E1742" s="1">
        <v>345</v>
      </c>
      <c r="F1742" s="1">
        <v>8.33</v>
      </c>
      <c r="G1742" t="s">
        <v>29</v>
      </c>
    </row>
    <row r="1743" spans="1:7">
      <c r="A1743">
        <v>10808</v>
      </c>
      <c r="B1743" t="s">
        <v>1809</v>
      </c>
      <c r="C1743" t="s">
        <v>75</v>
      </c>
      <c r="D1743" t="s">
        <v>76</v>
      </c>
      <c r="E1743" s="1">
        <v>345</v>
      </c>
      <c r="F1743" s="1">
        <v>49.91</v>
      </c>
      <c r="G1743" t="s">
        <v>29</v>
      </c>
    </row>
    <row r="1744" spans="1:7">
      <c r="A1744">
        <v>10809</v>
      </c>
      <c r="B1744" t="s">
        <v>1810</v>
      </c>
      <c r="C1744" t="s">
        <v>75</v>
      </c>
      <c r="D1744" t="s">
        <v>76</v>
      </c>
      <c r="E1744" s="1">
        <v>345</v>
      </c>
      <c r="F1744" s="1">
        <v>3.75</v>
      </c>
      <c r="G1744" t="s">
        <v>29</v>
      </c>
    </row>
    <row r="1745" spans="1:7">
      <c r="A1745">
        <v>10811</v>
      </c>
      <c r="B1745" t="s">
        <v>1811</v>
      </c>
      <c r="C1745" t="s">
        <v>75</v>
      </c>
      <c r="D1745" t="s">
        <v>76</v>
      </c>
      <c r="E1745" s="1">
        <v>345</v>
      </c>
      <c r="F1745" s="1">
        <v>8.7899999999999991</v>
      </c>
      <c r="G1745" t="s">
        <v>29</v>
      </c>
    </row>
    <row r="1746" spans="1:7">
      <c r="A1746">
        <v>10813</v>
      </c>
      <c r="B1746" t="s">
        <v>1812</v>
      </c>
      <c r="C1746" t="s">
        <v>75</v>
      </c>
      <c r="D1746" t="s">
        <v>76</v>
      </c>
      <c r="E1746" s="1">
        <v>345</v>
      </c>
      <c r="F1746" s="1">
        <v>37.07</v>
      </c>
      <c r="G1746" t="s">
        <v>29</v>
      </c>
    </row>
    <row r="1747" spans="1:7">
      <c r="A1747">
        <v>10814</v>
      </c>
      <c r="B1747" t="s">
        <v>1813</v>
      </c>
      <c r="C1747" t="s">
        <v>75</v>
      </c>
      <c r="D1747" t="s">
        <v>76</v>
      </c>
      <c r="E1747" s="1">
        <v>345</v>
      </c>
      <c r="F1747" s="1">
        <v>12.42</v>
      </c>
      <c r="G1747" t="s">
        <v>29</v>
      </c>
    </row>
    <row r="1748" spans="1:7">
      <c r="A1748">
        <v>10815</v>
      </c>
      <c r="B1748" t="s">
        <v>1814</v>
      </c>
      <c r="C1748" t="s">
        <v>75</v>
      </c>
      <c r="D1748" t="s">
        <v>76</v>
      </c>
      <c r="E1748" s="1">
        <v>345</v>
      </c>
      <c r="F1748" s="1">
        <v>30.64</v>
      </c>
      <c r="G1748" t="s">
        <v>29</v>
      </c>
    </row>
    <row r="1749" spans="1:7">
      <c r="A1749">
        <v>10816</v>
      </c>
      <c r="B1749" t="s">
        <v>1815</v>
      </c>
      <c r="C1749" t="s">
        <v>75</v>
      </c>
      <c r="D1749" t="s">
        <v>76</v>
      </c>
      <c r="E1749" s="1">
        <v>345</v>
      </c>
      <c r="F1749" s="1">
        <v>52.88</v>
      </c>
      <c r="G1749" t="s">
        <v>29</v>
      </c>
    </row>
    <row r="1750" spans="1:7">
      <c r="A1750">
        <v>10817</v>
      </c>
      <c r="B1750" t="s">
        <v>1816</v>
      </c>
      <c r="C1750" t="s">
        <v>20</v>
      </c>
      <c r="D1750" t="s">
        <v>20</v>
      </c>
      <c r="E1750" s="1">
        <v>345</v>
      </c>
      <c r="F1750" s="1">
        <v>103.14</v>
      </c>
      <c r="G1750" t="s">
        <v>29</v>
      </c>
    </row>
    <row r="1751" spans="1:7">
      <c r="A1751">
        <v>10818</v>
      </c>
      <c r="B1751" t="s">
        <v>1817</v>
      </c>
      <c r="C1751" t="s">
        <v>75</v>
      </c>
      <c r="D1751" t="s">
        <v>76</v>
      </c>
      <c r="E1751" s="1">
        <v>345</v>
      </c>
      <c r="F1751" s="1">
        <v>12.22</v>
      </c>
      <c r="G1751" t="s">
        <v>29</v>
      </c>
    </row>
    <row r="1752" spans="1:7">
      <c r="A1752">
        <v>10819</v>
      </c>
      <c r="B1752" t="s">
        <v>1818</v>
      </c>
      <c r="C1752" t="s">
        <v>75</v>
      </c>
      <c r="D1752" t="s">
        <v>76</v>
      </c>
      <c r="E1752" s="1">
        <v>345</v>
      </c>
      <c r="F1752" s="1">
        <v>4.96</v>
      </c>
      <c r="G1752" t="s">
        <v>29</v>
      </c>
    </row>
    <row r="1753" spans="1:7">
      <c r="A1753">
        <v>10820</v>
      </c>
      <c r="B1753" t="s">
        <v>1819</v>
      </c>
      <c r="C1753" t="s">
        <v>75</v>
      </c>
      <c r="D1753" t="s">
        <v>76</v>
      </c>
      <c r="E1753" s="1">
        <v>345</v>
      </c>
      <c r="F1753" s="1">
        <v>4.87</v>
      </c>
      <c r="G1753" t="s">
        <v>29</v>
      </c>
    </row>
    <row r="1754" spans="1:7">
      <c r="A1754">
        <v>10821</v>
      </c>
      <c r="B1754" t="s">
        <v>1820</v>
      </c>
      <c r="C1754" t="s">
        <v>75</v>
      </c>
      <c r="D1754" t="s">
        <v>76</v>
      </c>
      <c r="E1754" s="1">
        <v>345</v>
      </c>
      <c r="F1754" s="1">
        <v>3.31</v>
      </c>
      <c r="G1754" t="s">
        <v>29</v>
      </c>
    </row>
    <row r="1755" spans="1:7">
      <c r="A1755">
        <v>10822</v>
      </c>
      <c r="B1755" t="s">
        <v>1821</v>
      </c>
      <c r="C1755" t="s">
        <v>75</v>
      </c>
      <c r="D1755" t="s">
        <v>76</v>
      </c>
      <c r="E1755" s="1">
        <v>345</v>
      </c>
      <c r="F1755" s="1">
        <v>2.2000000000000002</v>
      </c>
      <c r="G1755" t="s">
        <v>29</v>
      </c>
    </row>
    <row r="1756" spans="1:7">
      <c r="A1756">
        <v>10823</v>
      </c>
      <c r="B1756" t="s">
        <v>1822</v>
      </c>
      <c r="C1756" t="s">
        <v>75</v>
      </c>
      <c r="D1756" t="s">
        <v>76</v>
      </c>
      <c r="E1756" s="1">
        <v>345</v>
      </c>
      <c r="F1756" s="1">
        <v>6.08</v>
      </c>
      <c r="G1756" t="s">
        <v>29</v>
      </c>
    </row>
    <row r="1757" spans="1:7">
      <c r="A1757">
        <v>10824</v>
      </c>
      <c r="B1757" t="s">
        <v>1823</v>
      </c>
      <c r="C1757" t="s">
        <v>75</v>
      </c>
      <c r="D1757" t="s">
        <v>76</v>
      </c>
      <c r="E1757" s="1">
        <v>345</v>
      </c>
      <c r="F1757" s="1">
        <v>6.08</v>
      </c>
      <c r="G1757" t="s">
        <v>29</v>
      </c>
    </row>
    <row r="1758" spans="1:7">
      <c r="A1758">
        <v>11271</v>
      </c>
      <c r="B1758" t="s">
        <v>1824</v>
      </c>
      <c r="C1758" t="s">
        <v>502</v>
      </c>
      <c r="D1758" t="s">
        <v>503</v>
      </c>
      <c r="E1758" s="1">
        <v>230</v>
      </c>
      <c r="F1758" s="1">
        <v>4</v>
      </c>
      <c r="G1758">
        <v>2016</v>
      </c>
    </row>
    <row r="1759" spans="1:7">
      <c r="A1759">
        <v>11274</v>
      </c>
      <c r="B1759" t="s">
        <v>1825</v>
      </c>
      <c r="C1759" t="s">
        <v>502</v>
      </c>
      <c r="D1759" t="s">
        <v>503</v>
      </c>
      <c r="E1759" s="1">
        <v>230</v>
      </c>
      <c r="F1759" s="1">
        <v>15</v>
      </c>
      <c r="G1759">
        <v>2016</v>
      </c>
    </row>
    <row r="1760" spans="1:7">
      <c r="A1760">
        <v>11490</v>
      </c>
      <c r="B1760" t="s">
        <v>1826</v>
      </c>
      <c r="C1760" t="s">
        <v>20</v>
      </c>
      <c r="D1760" t="s">
        <v>20</v>
      </c>
      <c r="E1760" s="1">
        <v>345</v>
      </c>
      <c r="F1760" s="1">
        <v>27</v>
      </c>
      <c r="G1760">
        <v>2016</v>
      </c>
    </row>
    <row r="1761" spans="1:7">
      <c r="A1761">
        <v>11502</v>
      </c>
      <c r="B1761" t="s">
        <v>1827</v>
      </c>
      <c r="C1761" t="s">
        <v>1828</v>
      </c>
      <c r="D1761" t="s">
        <v>24</v>
      </c>
      <c r="E1761" s="1">
        <v>345</v>
      </c>
      <c r="F1761" s="1">
        <v>28</v>
      </c>
      <c r="G1761">
        <v>2016</v>
      </c>
    </row>
    <row r="1762" spans="1:7">
      <c r="A1762">
        <v>11696</v>
      </c>
      <c r="B1762" t="s">
        <v>1829</v>
      </c>
      <c r="C1762" t="s">
        <v>754</v>
      </c>
      <c r="D1762" t="s">
        <v>93</v>
      </c>
      <c r="E1762" s="1">
        <v>115</v>
      </c>
      <c r="F1762" s="1">
        <v>8</v>
      </c>
      <c r="G1762">
        <v>2016</v>
      </c>
    </row>
    <row r="1763" spans="1:7">
      <c r="A1763">
        <v>12486</v>
      </c>
      <c r="B1763" t="s">
        <v>1830</v>
      </c>
      <c r="C1763" t="s">
        <v>40</v>
      </c>
      <c r="D1763" t="s">
        <v>41</v>
      </c>
      <c r="E1763" s="1">
        <v>115</v>
      </c>
      <c r="F1763" s="1">
        <v>18</v>
      </c>
      <c r="G1763">
        <v>2014</v>
      </c>
    </row>
    <row r="1764" spans="1:7">
      <c r="A1764">
        <v>12488</v>
      </c>
      <c r="B1764" t="s">
        <v>1831</v>
      </c>
      <c r="C1764" t="s">
        <v>40</v>
      </c>
      <c r="D1764" t="s">
        <v>41</v>
      </c>
      <c r="E1764" s="1">
        <v>115</v>
      </c>
      <c r="F1764" s="1">
        <v>3</v>
      </c>
      <c r="G1764">
        <v>2014</v>
      </c>
    </row>
    <row r="1765" spans="1:7">
      <c r="A1765">
        <v>12550</v>
      </c>
      <c r="B1765" t="s">
        <v>1832</v>
      </c>
      <c r="C1765" t="s">
        <v>1235</v>
      </c>
      <c r="D1765" t="s">
        <v>20</v>
      </c>
      <c r="E1765" s="1">
        <v>345</v>
      </c>
      <c r="F1765" s="1">
        <v>11.2</v>
      </c>
      <c r="G1765" t="s">
        <v>29</v>
      </c>
    </row>
    <row r="1766" spans="1:7">
      <c r="A1766">
        <v>12556</v>
      </c>
      <c r="B1766" t="s">
        <v>1833</v>
      </c>
      <c r="C1766" t="s">
        <v>1235</v>
      </c>
      <c r="D1766" t="s">
        <v>20</v>
      </c>
      <c r="E1766" s="1">
        <v>345</v>
      </c>
      <c r="F1766" s="1">
        <v>2.38</v>
      </c>
      <c r="G1766" t="s">
        <v>29</v>
      </c>
    </row>
    <row r="1767" spans="1:7">
      <c r="A1767">
        <v>12970</v>
      </c>
      <c r="B1767" t="s">
        <v>1834</v>
      </c>
      <c r="C1767" t="s">
        <v>107</v>
      </c>
      <c r="D1767" t="s">
        <v>17</v>
      </c>
      <c r="E1767" s="1">
        <v>138</v>
      </c>
      <c r="F1767" s="1">
        <v>12</v>
      </c>
      <c r="G1767">
        <v>2016</v>
      </c>
    </row>
    <row r="1768" spans="1:7">
      <c r="A1768">
        <v>13010</v>
      </c>
      <c r="B1768" t="s">
        <v>1835</v>
      </c>
      <c r="C1768" t="s">
        <v>1836</v>
      </c>
      <c r="D1768" t="s">
        <v>20</v>
      </c>
      <c r="E1768" s="1">
        <v>230</v>
      </c>
      <c r="F1768" s="1">
        <v>60.53</v>
      </c>
      <c r="G1768" t="s">
        <v>29</v>
      </c>
    </row>
    <row r="1769" spans="1:7">
      <c r="A1769">
        <v>13012</v>
      </c>
      <c r="B1769" t="s">
        <v>1837</v>
      </c>
      <c r="C1769" t="s">
        <v>1836</v>
      </c>
      <c r="D1769" t="s">
        <v>20</v>
      </c>
      <c r="E1769" s="1">
        <v>230</v>
      </c>
      <c r="F1769" s="1">
        <v>50.96</v>
      </c>
      <c r="G1769" t="s">
        <v>29</v>
      </c>
    </row>
    <row r="1770" spans="1:7">
      <c r="A1770">
        <v>13013</v>
      </c>
      <c r="B1770" t="s">
        <v>1838</v>
      </c>
      <c r="C1770" t="s">
        <v>1836</v>
      </c>
      <c r="D1770" t="s">
        <v>20</v>
      </c>
      <c r="E1770" s="1">
        <v>230</v>
      </c>
      <c r="F1770" s="1">
        <v>4.8099999999999996</v>
      </c>
      <c r="G1770" t="s">
        <v>29</v>
      </c>
    </row>
    <row r="1771" spans="1:7">
      <c r="A1771">
        <v>13014</v>
      </c>
      <c r="B1771" t="s">
        <v>1839</v>
      </c>
      <c r="C1771" t="s">
        <v>1836</v>
      </c>
      <c r="D1771" t="s">
        <v>20</v>
      </c>
      <c r="E1771" s="1">
        <v>230</v>
      </c>
      <c r="F1771" s="1">
        <v>35.520000000000003</v>
      </c>
      <c r="G1771" t="s">
        <v>29</v>
      </c>
    </row>
    <row r="1772" spans="1:7">
      <c r="A1772">
        <v>13019</v>
      </c>
      <c r="B1772" t="s">
        <v>1840</v>
      </c>
      <c r="C1772" t="s">
        <v>1836</v>
      </c>
      <c r="D1772" t="s">
        <v>20</v>
      </c>
      <c r="E1772" s="1">
        <v>230</v>
      </c>
      <c r="F1772" s="1">
        <v>56.18</v>
      </c>
      <c r="G1772" t="s">
        <v>29</v>
      </c>
    </row>
    <row r="1773" spans="1:7">
      <c r="A1773">
        <v>13663</v>
      </c>
      <c r="B1773" t="s">
        <v>1841</v>
      </c>
      <c r="C1773" t="s">
        <v>754</v>
      </c>
      <c r="D1773" t="s">
        <v>93</v>
      </c>
      <c r="E1773" s="1">
        <v>230</v>
      </c>
      <c r="F1773" s="1">
        <v>16</v>
      </c>
      <c r="G1773">
        <v>2017</v>
      </c>
    </row>
    <row r="1774" spans="1:7">
      <c r="A1774">
        <v>13665</v>
      </c>
      <c r="B1774" t="s">
        <v>1842</v>
      </c>
      <c r="C1774" t="s">
        <v>75</v>
      </c>
      <c r="D1774" t="s">
        <v>76</v>
      </c>
      <c r="E1774" s="1">
        <v>345</v>
      </c>
      <c r="F1774" s="1">
        <v>60</v>
      </c>
      <c r="G1774">
        <v>2017</v>
      </c>
    </row>
    <row r="1775" spans="1:7">
      <c r="A1775">
        <v>13802</v>
      </c>
      <c r="B1775" t="s">
        <v>1843</v>
      </c>
      <c r="C1775" t="s">
        <v>123</v>
      </c>
      <c r="D1775" t="s">
        <v>20</v>
      </c>
      <c r="E1775" s="1">
        <v>138</v>
      </c>
      <c r="F1775" s="1">
        <v>11</v>
      </c>
      <c r="G1775">
        <v>2013</v>
      </c>
    </row>
    <row r="1776" spans="1:7">
      <c r="A1776">
        <v>13903</v>
      </c>
      <c r="B1776" t="s">
        <v>1844</v>
      </c>
      <c r="C1776" t="s">
        <v>120</v>
      </c>
      <c r="D1776" t="s">
        <v>121</v>
      </c>
      <c r="E1776" s="1">
        <v>230</v>
      </c>
      <c r="F1776" s="1">
        <v>20</v>
      </c>
      <c r="G1776">
        <v>2016</v>
      </c>
    </row>
    <row r="1777" spans="1:7">
      <c r="A1777">
        <v>13905</v>
      </c>
      <c r="B1777" t="s">
        <v>1845</v>
      </c>
      <c r="C1777" t="s">
        <v>120</v>
      </c>
      <c r="D1777" t="s">
        <v>121</v>
      </c>
      <c r="E1777" s="1">
        <v>230</v>
      </c>
      <c r="F1777" s="1">
        <v>22</v>
      </c>
      <c r="G1777">
        <v>2016</v>
      </c>
    </row>
    <row r="1778" spans="1:7">
      <c r="A1778">
        <v>13934</v>
      </c>
      <c r="B1778" t="s">
        <v>1846</v>
      </c>
      <c r="C1778" t="s">
        <v>1847</v>
      </c>
      <c r="D1778" t="s">
        <v>1847</v>
      </c>
      <c r="E1778" s="1">
        <v>345</v>
      </c>
      <c r="F1778" s="1">
        <v>30.64</v>
      </c>
      <c r="G1778" t="s">
        <v>29</v>
      </c>
    </row>
    <row r="1779" spans="1:7">
      <c r="A1779">
        <v>13935</v>
      </c>
      <c r="B1779" t="s">
        <v>1848</v>
      </c>
      <c r="C1779" t="s">
        <v>1847</v>
      </c>
      <c r="D1779" t="s">
        <v>1847</v>
      </c>
      <c r="E1779" s="1">
        <v>345</v>
      </c>
      <c r="F1779" s="1">
        <v>63.22</v>
      </c>
      <c r="G1779" t="s">
        <v>29</v>
      </c>
    </row>
    <row r="1780" spans="1:7">
      <c r="A1780">
        <v>13937</v>
      </c>
      <c r="B1780" t="s">
        <v>1849</v>
      </c>
      <c r="C1780" t="s">
        <v>1847</v>
      </c>
      <c r="D1780" t="s">
        <v>1847</v>
      </c>
      <c r="E1780" s="1">
        <v>345</v>
      </c>
      <c r="F1780" s="1">
        <v>63.74</v>
      </c>
      <c r="G1780" t="s">
        <v>29</v>
      </c>
    </row>
    <row r="1781" spans="1:7">
      <c r="A1781">
        <v>13938</v>
      </c>
      <c r="B1781" t="s">
        <v>1850</v>
      </c>
      <c r="C1781" t="s">
        <v>1847</v>
      </c>
      <c r="D1781" t="s">
        <v>1847</v>
      </c>
      <c r="E1781" s="1">
        <v>345</v>
      </c>
      <c r="F1781" s="1">
        <v>26.66</v>
      </c>
      <c r="G1781" t="s">
        <v>29</v>
      </c>
    </row>
    <row r="1782" spans="1:7">
      <c r="A1782">
        <v>13939</v>
      </c>
      <c r="B1782" t="s">
        <v>1851</v>
      </c>
      <c r="C1782" t="s">
        <v>1847</v>
      </c>
      <c r="D1782" t="s">
        <v>1847</v>
      </c>
      <c r="E1782" s="1">
        <v>345</v>
      </c>
      <c r="F1782" s="1">
        <v>25.84</v>
      </c>
      <c r="G1782" t="s">
        <v>29</v>
      </c>
    </row>
    <row r="1783" spans="1:7">
      <c r="A1783">
        <v>13949</v>
      </c>
      <c r="B1783" t="s">
        <v>1852</v>
      </c>
      <c r="C1783" t="s">
        <v>1847</v>
      </c>
      <c r="D1783" t="s">
        <v>1847</v>
      </c>
      <c r="E1783" s="1">
        <v>345</v>
      </c>
      <c r="F1783" s="1">
        <v>11.08</v>
      </c>
      <c r="G1783" t="s">
        <v>29</v>
      </c>
    </row>
    <row r="1784" spans="1:7">
      <c r="A1784">
        <v>13951</v>
      </c>
      <c r="B1784" t="s">
        <v>1853</v>
      </c>
      <c r="C1784" t="s">
        <v>1847</v>
      </c>
      <c r="D1784" t="s">
        <v>1847</v>
      </c>
      <c r="E1784" s="1">
        <v>345</v>
      </c>
      <c r="F1784" s="1">
        <v>47.24</v>
      </c>
      <c r="G1784" t="s">
        <v>29</v>
      </c>
    </row>
    <row r="1785" spans="1:7">
      <c r="A1785">
        <v>13952</v>
      </c>
      <c r="B1785" t="s">
        <v>1854</v>
      </c>
      <c r="C1785" t="s">
        <v>1847</v>
      </c>
      <c r="D1785" t="s">
        <v>1847</v>
      </c>
      <c r="E1785" s="1">
        <v>345</v>
      </c>
      <c r="F1785" s="1">
        <v>45.13</v>
      </c>
      <c r="G1785" t="s">
        <v>29</v>
      </c>
    </row>
    <row r="1786" spans="1:7">
      <c r="A1786">
        <v>13953</v>
      </c>
      <c r="B1786" t="s">
        <v>1855</v>
      </c>
      <c r="C1786" t="s">
        <v>1847</v>
      </c>
      <c r="D1786" t="s">
        <v>1847</v>
      </c>
      <c r="E1786" s="1">
        <v>345</v>
      </c>
      <c r="F1786" s="1">
        <v>18.46</v>
      </c>
      <c r="G1786" t="s">
        <v>29</v>
      </c>
    </row>
    <row r="1787" spans="1:7">
      <c r="A1787">
        <v>13954</v>
      </c>
      <c r="B1787" t="s">
        <v>1856</v>
      </c>
      <c r="C1787" t="s">
        <v>1847</v>
      </c>
      <c r="D1787" t="s">
        <v>1847</v>
      </c>
      <c r="E1787" s="1">
        <v>345</v>
      </c>
      <c r="F1787" s="1">
        <v>0.81</v>
      </c>
      <c r="G1787" t="s">
        <v>29</v>
      </c>
    </row>
    <row r="1788" spans="1:7">
      <c r="A1788">
        <v>14014</v>
      </c>
      <c r="B1788" t="s">
        <v>1857</v>
      </c>
      <c r="C1788" t="s">
        <v>441</v>
      </c>
      <c r="D1788" t="s">
        <v>93</v>
      </c>
      <c r="E1788" s="1">
        <v>345</v>
      </c>
      <c r="F1788" s="1">
        <v>2.8</v>
      </c>
      <c r="G1788">
        <v>2014</v>
      </c>
    </row>
    <row r="1789" spans="1:7">
      <c r="A1789">
        <v>14035</v>
      </c>
      <c r="B1789" t="s">
        <v>1858</v>
      </c>
      <c r="C1789" t="s">
        <v>192</v>
      </c>
      <c r="D1789" t="s">
        <v>193</v>
      </c>
      <c r="E1789" s="1">
        <v>115</v>
      </c>
      <c r="F1789" s="1">
        <v>70</v>
      </c>
      <c r="G1789" t="s">
        <v>29</v>
      </c>
    </row>
    <row r="1790" spans="1:7">
      <c r="A1790">
        <v>14070</v>
      </c>
      <c r="B1790" t="s">
        <v>1859</v>
      </c>
      <c r="C1790" t="s">
        <v>441</v>
      </c>
      <c r="D1790" t="s">
        <v>93</v>
      </c>
      <c r="E1790" s="1">
        <v>345</v>
      </c>
      <c r="F1790" s="1">
        <v>15</v>
      </c>
      <c r="G1790">
        <v>2015</v>
      </c>
    </row>
    <row r="1791" spans="1:7">
      <c r="A1791">
        <v>14099</v>
      </c>
      <c r="B1791" t="s">
        <v>1860</v>
      </c>
      <c r="C1791" t="s">
        <v>441</v>
      </c>
      <c r="D1791" t="s">
        <v>93</v>
      </c>
      <c r="E1791" s="1">
        <v>345</v>
      </c>
      <c r="F1791" s="1">
        <v>9</v>
      </c>
      <c r="G1791">
        <v>2015</v>
      </c>
    </row>
    <row r="1792" spans="1:7">
      <c r="A1792">
        <v>14103</v>
      </c>
      <c r="B1792" t="s">
        <v>1861</v>
      </c>
      <c r="C1792" t="s">
        <v>441</v>
      </c>
      <c r="D1792" t="s">
        <v>93</v>
      </c>
      <c r="E1792" s="1">
        <v>345</v>
      </c>
      <c r="F1792" s="1">
        <v>24</v>
      </c>
      <c r="G1792">
        <v>2015</v>
      </c>
    </row>
    <row r="1793" spans="1:7">
      <c r="A1793">
        <v>14114</v>
      </c>
      <c r="B1793" t="s">
        <v>1862</v>
      </c>
      <c r="C1793" t="s">
        <v>107</v>
      </c>
      <c r="D1793" t="s">
        <v>17</v>
      </c>
      <c r="E1793" s="1">
        <v>138</v>
      </c>
      <c r="F1793" s="1">
        <v>19</v>
      </c>
      <c r="G1793">
        <v>2017</v>
      </c>
    </row>
    <row r="1794" spans="1:7">
      <c r="A1794">
        <v>14334</v>
      </c>
      <c r="B1794" t="s">
        <v>1863</v>
      </c>
      <c r="C1794" t="s">
        <v>10</v>
      </c>
      <c r="D1794" t="s">
        <v>11</v>
      </c>
      <c r="E1794" s="1">
        <v>230</v>
      </c>
      <c r="F1794" s="1">
        <v>39</v>
      </c>
      <c r="G1794">
        <v>2016</v>
      </c>
    </row>
    <row r="1795" spans="1:7">
      <c r="A1795">
        <v>14528</v>
      </c>
      <c r="B1795" t="s">
        <v>1865</v>
      </c>
      <c r="C1795" t="s">
        <v>20</v>
      </c>
      <c r="D1795" t="s">
        <v>20</v>
      </c>
      <c r="E1795" s="1">
        <v>345</v>
      </c>
      <c r="F1795" s="1">
        <v>33</v>
      </c>
      <c r="G1795">
        <v>2017</v>
      </c>
    </row>
    <row r="1796" spans="1:7">
      <c r="A1796">
        <v>14544</v>
      </c>
      <c r="B1796" t="s">
        <v>1866</v>
      </c>
      <c r="C1796" t="s">
        <v>1867</v>
      </c>
      <c r="D1796" t="s">
        <v>93</v>
      </c>
      <c r="E1796" s="1">
        <v>138</v>
      </c>
      <c r="F1796" s="1">
        <v>18</v>
      </c>
      <c r="G1796">
        <v>2016</v>
      </c>
    </row>
    <row r="1797" spans="1:7">
      <c r="A1797">
        <v>14559</v>
      </c>
      <c r="B1797" t="s">
        <v>1868</v>
      </c>
      <c r="C1797" t="s">
        <v>80</v>
      </c>
      <c r="D1797" t="s">
        <v>20</v>
      </c>
      <c r="E1797" s="1">
        <v>345</v>
      </c>
      <c r="F1797" s="1">
        <v>24.98</v>
      </c>
      <c r="G1797" t="s">
        <v>29</v>
      </c>
    </row>
    <row r="1798" spans="1:7">
      <c r="A1798">
        <v>14560</v>
      </c>
      <c r="B1798" t="s">
        <v>1869</v>
      </c>
      <c r="C1798" t="s">
        <v>80</v>
      </c>
      <c r="D1798" t="s">
        <v>20</v>
      </c>
      <c r="E1798" s="1">
        <v>345</v>
      </c>
      <c r="F1798" s="1">
        <v>8.4</v>
      </c>
      <c r="G1798" t="s">
        <v>29</v>
      </c>
    </row>
    <row r="1799" spans="1:7">
      <c r="A1799">
        <v>14568</v>
      </c>
      <c r="B1799" t="s">
        <v>1870</v>
      </c>
      <c r="C1799" t="s">
        <v>75</v>
      </c>
      <c r="D1799" t="s">
        <v>76</v>
      </c>
      <c r="E1799" s="1">
        <v>345</v>
      </c>
      <c r="F1799" s="1">
        <v>47.63</v>
      </c>
      <c r="G1799" t="s">
        <v>29</v>
      </c>
    </row>
    <row r="1800" spans="1:7">
      <c r="A1800">
        <v>14612</v>
      </c>
      <c r="B1800" t="s">
        <v>1871</v>
      </c>
      <c r="C1800" t="s">
        <v>915</v>
      </c>
      <c r="D1800" t="s">
        <v>17</v>
      </c>
      <c r="E1800" s="1">
        <v>765</v>
      </c>
      <c r="F1800" s="1">
        <v>7</v>
      </c>
      <c r="G1800">
        <v>2016</v>
      </c>
    </row>
    <row r="1801" spans="1:7">
      <c r="A1801">
        <v>14614</v>
      </c>
      <c r="B1801" t="s">
        <v>1872</v>
      </c>
      <c r="C1801" t="s">
        <v>915</v>
      </c>
      <c r="D1801" t="s">
        <v>17</v>
      </c>
      <c r="E1801" s="1">
        <v>765</v>
      </c>
      <c r="F1801" s="1">
        <v>7</v>
      </c>
      <c r="G1801">
        <v>2016</v>
      </c>
    </row>
    <row r="1802" spans="1:7">
      <c r="A1802">
        <v>14698</v>
      </c>
      <c r="B1802" t="s">
        <v>1873</v>
      </c>
      <c r="C1802" t="s">
        <v>192</v>
      </c>
      <c r="D1802" t="s">
        <v>193</v>
      </c>
      <c r="E1802" s="1">
        <v>345</v>
      </c>
      <c r="F1802" s="1">
        <v>39.020000000000003</v>
      </c>
      <c r="G1802" t="s">
        <v>29</v>
      </c>
    </row>
    <row r="1803" spans="1:7">
      <c r="A1803">
        <v>14699</v>
      </c>
      <c r="B1803" t="s">
        <v>1874</v>
      </c>
      <c r="C1803" t="s">
        <v>192</v>
      </c>
      <c r="D1803" t="s">
        <v>193</v>
      </c>
      <c r="E1803" s="1">
        <v>345</v>
      </c>
      <c r="F1803" s="1">
        <v>38.840000000000003</v>
      </c>
      <c r="G1803" t="s">
        <v>29</v>
      </c>
    </row>
    <row r="1804" spans="1:7">
      <c r="A1804">
        <v>14700</v>
      </c>
      <c r="B1804" t="s">
        <v>1875</v>
      </c>
      <c r="C1804" t="s">
        <v>192</v>
      </c>
      <c r="D1804" t="s">
        <v>193</v>
      </c>
      <c r="E1804" s="1">
        <v>345</v>
      </c>
      <c r="F1804" s="1">
        <v>0.06</v>
      </c>
      <c r="G1804" t="s">
        <v>29</v>
      </c>
    </row>
    <row r="1805" spans="1:7">
      <c r="A1805">
        <v>14701</v>
      </c>
      <c r="B1805" t="s">
        <v>1876</v>
      </c>
      <c r="C1805" t="s">
        <v>192</v>
      </c>
      <c r="D1805" t="s">
        <v>193</v>
      </c>
      <c r="E1805" s="1">
        <v>345</v>
      </c>
      <c r="F1805" s="1">
        <v>8.77</v>
      </c>
      <c r="G1805" t="s">
        <v>29</v>
      </c>
    </row>
    <row r="1806" spans="1:7">
      <c r="A1806">
        <v>14703</v>
      </c>
      <c r="B1806" t="s">
        <v>1877</v>
      </c>
      <c r="C1806" t="s">
        <v>192</v>
      </c>
      <c r="D1806" t="s">
        <v>193</v>
      </c>
      <c r="E1806" s="1">
        <v>345</v>
      </c>
      <c r="F1806" s="1">
        <v>0.5</v>
      </c>
      <c r="G1806" t="s">
        <v>29</v>
      </c>
    </row>
    <row r="1807" spans="1:7">
      <c r="A1807">
        <v>14743</v>
      </c>
      <c r="B1807" t="s">
        <v>1878</v>
      </c>
      <c r="C1807" t="s">
        <v>20</v>
      </c>
      <c r="D1807" t="s">
        <v>20</v>
      </c>
      <c r="E1807" s="1">
        <v>150</v>
      </c>
      <c r="F1807" s="1">
        <v>24</v>
      </c>
      <c r="G1807">
        <v>2003</v>
      </c>
    </row>
    <row r="1808" spans="1:7">
      <c r="A1808">
        <v>14800</v>
      </c>
      <c r="B1808" t="s">
        <v>1879</v>
      </c>
      <c r="C1808" t="s">
        <v>68</v>
      </c>
      <c r="D1808" t="s">
        <v>69</v>
      </c>
      <c r="E1808" s="1">
        <v>345</v>
      </c>
      <c r="F1808" s="1">
        <v>0.7</v>
      </c>
      <c r="G1808" t="s">
        <v>29</v>
      </c>
    </row>
    <row r="1809" spans="1:7">
      <c r="A1809">
        <v>14801</v>
      </c>
      <c r="B1809" t="s">
        <v>1880</v>
      </c>
      <c r="C1809" t="s">
        <v>68</v>
      </c>
      <c r="D1809" t="s">
        <v>69</v>
      </c>
      <c r="E1809" s="1">
        <v>345</v>
      </c>
      <c r="F1809" s="1">
        <v>4.1500000000000004</v>
      </c>
      <c r="G1809" t="s">
        <v>29</v>
      </c>
    </row>
    <row r="1810" spans="1:7">
      <c r="A1810">
        <v>14802</v>
      </c>
      <c r="B1810" t="s">
        <v>1881</v>
      </c>
      <c r="C1810" t="s">
        <v>120</v>
      </c>
      <c r="D1810" t="s">
        <v>121</v>
      </c>
      <c r="E1810" s="1">
        <v>500</v>
      </c>
      <c r="F1810" s="1">
        <v>10.1</v>
      </c>
      <c r="G1810" t="s">
        <v>29</v>
      </c>
    </row>
    <row r="1811" spans="1:7">
      <c r="A1811">
        <v>14806</v>
      </c>
      <c r="B1811" t="s">
        <v>1882</v>
      </c>
      <c r="C1811" t="s">
        <v>120</v>
      </c>
      <c r="D1811" t="s">
        <v>121</v>
      </c>
      <c r="E1811" s="1">
        <v>230</v>
      </c>
      <c r="F1811" s="1">
        <v>4.8099999999999996</v>
      </c>
      <c r="G1811" t="s">
        <v>29</v>
      </c>
    </row>
    <row r="1812" spans="1:7">
      <c r="A1812">
        <v>14808</v>
      </c>
      <c r="B1812" t="s">
        <v>1883</v>
      </c>
      <c r="C1812" t="s">
        <v>120</v>
      </c>
      <c r="D1812" t="s">
        <v>121</v>
      </c>
      <c r="E1812" s="1">
        <v>500</v>
      </c>
      <c r="F1812" s="1">
        <v>7.26</v>
      </c>
      <c r="G1812" t="s">
        <v>29</v>
      </c>
    </row>
    <row r="1813" spans="1:7">
      <c r="A1813">
        <v>14810</v>
      </c>
      <c r="B1813" t="s">
        <v>1884</v>
      </c>
      <c r="C1813" t="s">
        <v>549</v>
      </c>
      <c r="D1813" t="s">
        <v>41</v>
      </c>
      <c r="E1813" s="1">
        <v>345</v>
      </c>
      <c r="F1813" s="1">
        <v>9.92</v>
      </c>
      <c r="G1813" t="s">
        <v>29</v>
      </c>
    </row>
    <row r="1814" spans="1:7">
      <c r="A1814">
        <v>14811</v>
      </c>
      <c r="B1814" t="s">
        <v>1885</v>
      </c>
      <c r="C1814" t="s">
        <v>549</v>
      </c>
      <c r="D1814" t="s">
        <v>41</v>
      </c>
      <c r="E1814" s="1">
        <v>345</v>
      </c>
      <c r="F1814" s="1">
        <v>6.28</v>
      </c>
      <c r="G1814" t="s">
        <v>29</v>
      </c>
    </row>
    <row r="1815" spans="1:7">
      <c r="A1815">
        <v>14812</v>
      </c>
      <c r="B1815" t="s">
        <v>1886</v>
      </c>
      <c r="C1815" t="s">
        <v>549</v>
      </c>
      <c r="D1815" t="s">
        <v>41</v>
      </c>
      <c r="E1815" s="1">
        <v>345</v>
      </c>
      <c r="F1815" s="1">
        <v>8.4</v>
      </c>
      <c r="G1815" t="s">
        <v>29</v>
      </c>
    </row>
    <row r="1816" spans="1:7">
      <c r="A1816">
        <v>14813</v>
      </c>
      <c r="B1816" t="s">
        <v>1887</v>
      </c>
      <c r="C1816" t="s">
        <v>23</v>
      </c>
      <c r="D1816" t="s">
        <v>24</v>
      </c>
      <c r="E1816" s="1">
        <v>345</v>
      </c>
      <c r="F1816" s="1">
        <v>34.020000000000003</v>
      </c>
      <c r="G1816" t="s">
        <v>29</v>
      </c>
    </row>
    <row r="1817" spans="1:7">
      <c r="A1817">
        <v>14815</v>
      </c>
      <c r="B1817" t="s">
        <v>1888</v>
      </c>
      <c r="C1817" t="s">
        <v>23</v>
      </c>
      <c r="D1817" t="s">
        <v>24</v>
      </c>
      <c r="E1817" s="1">
        <v>345</v>
      </c>
      <c r="F1817" s="1">
        <v>21.8</v>
      </c>
      <c r="G1817">
        <v>2014</v>
      </c>
    </row>
    <row r="1818" spans="1:7">
      <c r="A1818">
        <v>14838</v>
      </c>
      <c r="B1818" t="s">
        <v>1889</v>
      </c>
      <c r="C1818" t="s">
        <v>528</v>
      </c>
      <c r="D1818" t="s">
        <v>20</v>
      </c>
      <c r="E1818" s="1">
        <v>230</v>
      </c>
      <c r="F1818" s="1">
        <v>1.45</v>
      </c>
      <c r="G1818" t="s">
        <v>29</v>
      </c>
    </row>
    <row r="1819" spans="1:7">
      <c r="A1819">
        <v>14846</v>
      </c>
      <c r="B1819" t="s">
        <v>1890</v>
      </c>
      <c r="C1819" t="s">
        <v>953</v>
      </c>
      <c r="D1819" t="s">
        <v>93</v>
      </c>
      <c r="E1819" s="1">
        <v>230</v>
      </c>
      <c r="F1819" s="1">
        <v>0.68</v>
      </c>
      <c r="G1819" t="s">
        <v>29</v>
      </c>
    </row>
    <row r="1820" spans="1:7">
      <c r="A1820">
        <v>14871</v>
      </c>
      <c r="B1820" t="s">
        <v>1891</v>
      </c>
      <c r="C1820" t="s">
        <v>32</v>
      </c>
      <c r="D1820" t="s">
        <v>84</v>
      </c>
      <c r="E1820" s="1">
        <v>230</v>
      </c>
      <c r="F1820" s="1">
        <v>0.1</v>
      </c>
      <c r="G1820" t="s">
        <v>29</v>
      </c>
    </row>
    <row r="1821" spans="1:7">
      <c r="A1821">
        <v>14873</v>
      </c>
      <c r="B1821" t="s">
        <v>1892</v>
      </c>
      <c r="C1821" t="s">
        <v>32</v>
      </c>
      <c r="D1821" t="s">
        <v>84</v>
      </c>
      <c r="E1821" s="1">
        <v>230</v>
      </c>
      <c r="F1821" s="1">
        <v>0.11</v>
      </c>
      <c r="G1821" t="s">
        <v>29</v>
      </c>
    </row>
    <row r="1822" spans="1:7">
      <c r="A1822">
        <v>14874</v>
      </c>
      <c r="B1822" t="s">
        <v>1893</v>
      </c>
      <c r="C1822" t="s">
        <v>32</v>
      </c>
      <c r="D1822" t="s">
        <v>84</v>
      </c>
      <c r="E1822" s="1">
        <v>230</v>
      </c>
      <c r="F1822" s="1">
        <v>0.03</v>
      </c>
      <c r="G1822" t="s">
        <v>29</v>
      </c>
    </row>
    <row r="1823" spans="1:7">
      <c r="A1823">
        <v>14875</v>
      </c>
      <c r="B1823" t="s">
        <v>1894</v>
      </c>
      <c r="C1823" t="s">
        <v>32</v>
      </c>
      <c r="D1823" t="s">
        <v>84</v>
      </c>
      <c r="E1823" s="1">
        <v>230</v>
      </c>
      <c r="F1823" s="1">
        <v>0.01</v>
      </c>
      <c r="G1823" t="s">
        <v>29</v>
      </c>
    </row>
    <row r="1824" spans="1:7">
      <c r="A1824">
        <v>14876</v>
      </c>
      <c r="B1824" t="s">
        <v>1895</v>
      </c>
      <c r="C1824" t="s">
        <v>32</v>
      </c>
      <c r="D1824" t="s">
        <v>84</v>
      </c>
      <c r="E1824" s="1">
        <v>230</v>
      </c>
      <c r="F1824" s="1">
        <v>0.1</v>
      </c>
      <c r="G1824" t="s">
        <v>29</v>
      </c>
    </row>
    <row r="1825" spans="1:7">
      <c r="A1825">
        <v>14877</v>
      </c>
      <c r="B1825" t="s">
        <v>1896</v>
      </c>
      <c r="C1825" t="s">
        <v>32</v>
      </c>
      <c r="D1825" t="s">
        <v>84</v>
      </c>
      <c r="E1825" s="1">
        <v>230</v>
      </c>
      <c r="F1825" s="1">
        <v>0.06</v>
      </c>
      <c r="G1825" t="s">
        <v>29</v>
      </c>
    </row>
    <row r="1826" spans="1:7">
      <c r="A1826">
        <v>14881</v>
      </c>
      <c r="B1826" t="s">
        <v>1897</v>
      </c>
      <c r="C1826" t="s">
        <v>32</v>
      </c>
      <c r="D1826" t="s">
        <v>84</v>
      </c>
      <c r="E1826" s="1">
        <v>230</v>
      </c>
      <c r="F1826" s="1">
        <v>0.04</v>
      </c>
      <c r="G1826" t="s">
        <v>29</v>
      </c>
    </row>
    <row r="1827" spans="1:7">
      <c r="A1827">
        <v>14882</v>
      </c>
      <c r="B1827" t="s">
        <v>1898</v>
      </c>
      <c r="C1827" t="s">
        <v>32</v>
      </c>
      <c r="D1827" t="s">
        <v>84</v>
      </c>
      <c r="E1827" s="1">
        <v>230</v>
      </c>
      <c r="F1827" s="1">
        <v>0.04</v>
      </c>
      <c r="G1827" t="s">
        <v>29</v>
      </c>
    </row>
    <row r="1828" spans="1:7">
      <c r="A1828">
        <v>14883</v>
      </c>
      <c r="B1828" t="s">
        <v>1899</v>
      </c>
      <c r="C1828" t="s">
        <v>32</v>
      </c>
      <c r="D1828" t="s">
        <v>84</v>
      </c>
      <c r="E1828" s="1">
        <v>230</v>
      </c>
      <c r="F1828" s="1">
        <v>0.04</v>
      </c>
      <c r="G1828" t="s">
        <v>29</v>
      </c>
    </row>
    <row r="1829" spans="1:7">
      <c r="A1829">
        <v>14884</v>
      </c>
      <c r="B1829" t="s">
        <v>1900</v>
      </c>
      <c r="C1829" t="s">
        <v>32</v>
      </c>
      <c r="D1829" t="s">
        <v>84</v>
      </c>
      <c r="E1829" s="1">
        <v>230</v>
      </c>
      <c r="F1829" s="1">
        <v>0.08</v>
      </c>
      <c r="G1829" t="s">
        <v>29</v>
      </c>
    </row>
    <row r="1830" spans="1:7">
      <c r="A1830">
        <v>14885</v>
      </c>
      <c r="B1830" t="s">
        <v>1901</v>
      </c>
      <c r="C1830" t="s">
        <v>32</v>
      </c>
      <c r="D1830" t="s">
        <v>84</v>
      </c>
      <c r="E1830" s="1">
        <v>230</v>
      </c>
      <c r="F1830" s="1">
        <v>0.05</v>
      </c>
      <c r="G1830" t="s">
        <v>29</v>
      </c>
    </row>
    <row r="1831" spans="1:7">
      <c r="A1831">
        <v>14886</v>
      </c>
      <c r="B1831" t="s">
        <v>1902</v>
      </c>
      <c r="C1831" t="s">
        <v>32</v>
      </c>
      <c r="D1831" t="s">
        <v>84</v>
      </c>
      <c r="E1831" s="1">
        <v>230</v>
      </c>
      <c r="F1831" s="1">
        <v>0.54</v>
      </c>
      <c r="G1831" t="s">
        <v>29</v>
      </c>
    </row>
    <row r="1832" spans="1:7">
      <c r="A1832">
        <v>14887</v>
      </c>
      <c r="B1832" t="s">
        <v>1903</v>
      </c>
      <c r="C1832" t="s">
        <v>32</v>
      </c>
      <c r="D1832" t="s">
        <v>84</v>
      </c>
      <c r="E1832" s="1">
        <v>230</v>
      </c>
      <c r="F1832" s="1">
        <v>0.13</v>
      </c>
      <c r="G1832" t="s">
        <v>29</v>
      </c>
    </row>
    <row r="1833" spans="1:7">
      <c r="A1833">
        <v>14888</v>
      </c>
      <c r="B1833" t="s">
        <v>1904</v>
      </c>
      <c r="C1833" t="s">
        <v>32</v>
      </c>
      <c r="D1833" t="s">
        <v>84</v>
      </c>
      <c r="E1833" s="1">
        <v>230</v>
      </c>
      <c r="F1833" s="1">
        <v>0.04</v>
      </c>
      <c r="G1833" t="s">
        <v>29</v>
      </c>
    </row>
    <row r="1834" spans="1:7">
      <c r="A1834">
        <v>14889</v>
      </c>
      <c r="B1834" t="s">
        <v>1905</v>
      </c>
      <c r="C1834" t="s">
        <v>32</v>
      </c>
      <c r="D1834" t="s">
        <v>84</v>
      </c>
      <c r="E1834" s="1">
        <v>230</v>
      </c>
      <c r="F1834" s="1">
        <v>0.04</v>
      </c>
      <c r="G1834" t="s">
        <v>29</v>
      </c>
    </row>
    <row r="1835" spans="1:7">
      <c r="A1835">
        <v>14890</v>
      </c>
      <c r="B1835" t="s">
        <v>1906</v>
      </c>
      <c r="C1835" t="s">
        <v>32</v>
      </c>
      <c r="D1835" t="s">
        <v>84</v>
      </c>
      <c r="E1835" s="1">
        <v>230</v>
      </c>
      <c r="F1835" s="1">
        <v>0.08</v>
      </c>
      <c r="G1835" t="s">
        <v>29</v>
      </c>
    </row>
    <row r="1836" spans="1:7">
      <c r="A1836">
        <v>14891</v>
      </c>
      <c r="B1836" t="s">
        <v>1907</v>
      </c>
      <c r="C1836" t="s">
        <v>32</v>
      </c>
      <c r="D1836" t="s">
        <v>84</v>
      </c>
      <c r="E1836" s="1">
        <v>230</v>
      </c>
      <c r="F1836" s="1">
        <v>0.04</v>
      </c>
      <c r="G1836" t="s">
        <v>29</v>
      </c>
    </row>
    <row r="1837" spans="1:7">
      <c r="A1837">
        <v>14892</v>
      </c>
      <c r="B1837" t="s">
        <v>1908</v>
      </c>
      <c r="C1837" t="s">
        <v>32</v>
      </c>
      <c r="D1837" t="s">
        <v>84</v>
      </c>
      <c r="E1837" s="1">
        <v>230</v>
      </c>
      <c r="F1837" s="1">
        <v>7.0000000000000007E-2</v>
      </c>
      <c r="G1837" t="s">
        <v>29</v>
      </c>
    </row>
    <row r="1838" spans="1:7">
      <c r="A1838">
        <v>14893</v>
      </c>
      <c r="B1838" t="s">
        <v>1909</v>
      </c>
      <c r="C1838" t="s">
        <v>32</v>
      </c>
      <c r="D1838" t="s">
        <v>84</v>
      </c>
      <c r="E1838" s="1">
        <v>230</v>
      </c>
      <c r="F1838" s="1">
        <v>7.0000000000000007E-2</v>
      </c>
      <c r="G1838" t="s">
        <v>29</v>
      </c>
    </row>
    <row r="1839" spans="1:7">
      <c r="A1839">
        <v>14894</v>
      </c>
      <c r="B1839" t="s">
        <v>1910</v>
      </c>
      <c r="C1839" t="s">
        <v>32</v>
      </c>
      <c r="D1839" t="s">
        <v>84</v>
      </c>
      <c r="E1839" s="1">
        <v>230</v>
      </c>
      <c r="F1839" s="1">
        <v>0.48</v>
      </c>
      <c r="G1839" t="s">
        <v>29</v>
      </c>
    </row>
    <row r="1840" spans="1:7">
      <c r="A1840">
        <v>14895</v>
      </c>
      <c r="B1840" t="s">
        <v>1911</v>
      </c>
      <c r="C1840" t="s">
        <v>32</v>
      </c>
      <c r="D1840" t="s">
        <v>84</v>
      </c>
      <c r="E1840" s="1">
        <v>230</v>
      </c>
      <c r="F1840" s="1">
        <v>0.15</v>
      </c>
      <c r="G1840" t="s">
        <v>29</v>
      </c>
    </row>
    <row r="1841" spans="1:7">
      <c r="A1841">
        <v>14896</v>
      </c>
      <c r="B1841" t="s">
        <v>1912</v>
      </c>
      <c r="C1841" t="s">
        <v>32</v>
      </c>
      <c r="D1841" t="s">
        <v>84</v>
      </c>
      <c r="E1841" s="1">
        <v>230</v>
      </c>
      <c r="F1841" s="1">
        <v>0.06</v>
      </c>
      <c r="G1841" t="s">
        <v>29</v>
      </c>
    </row>
    <row r="1842" spans="1:7">
      <c r="A1842">
        <v>14897</v>
      </c>
      <c r="B1842" t="s">
        <v>1913</v>
      </c>
      <c r="C1842" t="s">
        <v>32</v>
      </c>
      <c r="D1842" t="s">
        <v>84</v>
      </c>
      <c r="E1842" s="1">
        <v>230</v>
      </c>
      <c r="F1842" s="1">
        <v>0.15</v>
      </c>
      <c r="G1842" t="s">
        <v>29</v>
      </c>
    </row>
    <row r="1843" spans="1:7">
      <c r="A1843">
        <v>14898</v>
      </c>
      <c r="B1843" t="s">
        <v>1914</v>
      </c>
      <c r="C1843" t="s">
        <v>32</v>
      </c>
      <c r="D1843" t="s">
        <v>84</v>
      </c>
      <c r="E1843" s="1">
        <v>230</v>
      </c>
      <c r="F1843" s="1">
        <v>1.94</v>
      </c>
      <c r="G1843" t="s">
        <v>29</v>
      </c>
    </row>
    <row r="1844" spans="1:7">
      <c r="A1844">
        <v>14899</v>
      </c>
      <c r="B1844" t="s">
        <v>1915</v>
      </c>
      <c r="C1844" t="s">
        <v>32</v>
      </c>
      <c r="D1844" t="s">
        <v>84</v>
      </c>
      <c r="E1844" s="1">
        <v>230</v>
      </c>
      <c r="F1844" s="1">
        <v>0.1</v>
      </c>
      <c r="G1844" t="s">
        <v>29</v>
      </c>
    </row>
    <row r="1845" spans="1:7">
      <c r="A1845">
        <v>14900</v>
      </c>
      <c r="B1845" t="s">
        <v>1916</v>
      </c>
      <c r="C1845" t="s">
        <v>32</v>
      </c>
      <c r="D1845" t="s">
        <v>84</v>
      </c>
      <c r="E1845" s="1">
        <v>230</v>
      </c>
      <c r="F1845" s="1">
        <v>0.04</v>
      </c>
      <c r="G1845" t="s">
        <v>29</v>
      </c>
    </row>
    <row r="1846" spans="1:7">
      <c r="A1846">
        <v>14902</v>
      </c>
      <c r="B1846" t="s">
        <v>1917</v>
      </c>
      <c r="C1846" t="s">
        <v>32</v>
      </c>
      <c r="D1846" t="s">
        <v>84</v>
      </c>
      <c r="E1846" s="1">
        <v>230</v>
      </c>
      <c r="F1846" s="1">
        <v>0.11</v>
      </c>
      <c r="G1846" t="s">
        <v>29</v>
      </c>
    </row>
    <row r="1847" spans="1:7">
      <c r="A1847">
        <v>14903</v>
      </c>
      <c r="B1847" t="s">
        <v>1918</v>
      </c>
      <c r="C1847" t="s">
        <v>32</v>
      </c>
      <c r="D1847" t="s">
        <v>84</v>
      </c>
      <c r="E1847" s="1">
        <v>230</v>
      </c>
      <c r="F1847" s="1">
        <v>0.11</v>
      </c>
      <c r="G1847" t="s">
        <v>29</v>
      </c>
    </row>
    <row r="1848" spans="1:7">
      <c r="A1848">
        <v>14904</v>
      </c>
      <c r="B1848" t="s">
        <v>1919</v>
      </c>
      <c r="C1848" t="s">
        <v>32</v>
      </c>
      <c r="D1848" t="s">
        <v>84</v>
      </c>
      <c r="E1848" s="1">
        <v>230</v>
      </c>
      <c r="F1848" s="1">
        <v>0.83</v>
      </c>
      <c r="G1848" t="s">
        <v>29</v>
      </c>
    </row>
    <row r="1849" spans="1:7">
      <c r="A1849">
        <v>14905</v>
      </c>
      <c r="B1849" t="s">
        <v>1920</v>
      </c>
      <c r="C1849" t="s">
        <v>32</v>
      </c>
      <c r="D1849" t="s">
        <v>84</v>
      </c>
      <c r="E1849" s="1">
        <v>230</v>
      </c>
      <c r="F1849" s="1">
        <v>7.0000000000000007E-2</v>
      </c>
      <c r="G1849" t="s">
        <v>29</v>
      </c>
    </row>
    <row r="1850" spans="1:7">
      <c r="A1850">
        <v>14906</v>
      </c>
      <c r="B1850" t="s">
        <v>1921</v>
      </c>
      <c r="C1850" t="s">
        <v>32</v>
      </c>
      <c r="D1850" t="s">
        <v>84</v>
      </c>
      <c r="E1850" s="1">
        <v>230</v>
      </c>
      <c r="F1850" s="1">
        <v>0.04</v>
      </c>
      <c r="G1850" t="s">
        <v>29</v>
      </c>
    </row>
    <row r="1851" spans="1:7">
      <c r="A1851">
        <v>14907</v>
      </c>
      <c r="B1851" t="s">
        <v>1922</v>
      </c>
      <c r="C1851" t="s">
        <v>32</v>
      </c>
      <c r="D1851" t="s">
        <v>84</v>
      </c>
      <c r="E1851" s="1">
        <v>230</v>
      </c>
      <c r="F1851" s="1">
        <v>0.03</v>
      </c>
      <c r="G1851" t="s">
        <v>29</v>
      </c>
    </row>
    <row r="1852" spans="1:7">
      <c r="A1852">
        <v>14908</v>
      </c>
      <c r="B1852" t="s">
        <v>1923</v>
      </c>
      <c r="C1852" t="s">
        <v>32</v>
      </c>
      <c r="D1852" t="s">
        <v>84</v>
      </c>
      <c r="E1852" s="1">
        <v>230</v>
      </c>
      <c r="F1852" s="1">
        <v>0.03</v>
      </c>
      <c r="G1852" t="s">
        <v>29</v>
      </c>
    </row>
    <row r="1853" spans="1:7">
      <c r="A1853">
        <v>14909</v>
      </c>
      <c r="B1853" t="s">
        <v>1924</v>
      </c>
      <c r="C1853" t="s">
        <v>32</v>
      </c>
      <c r="D1853" t="s">
        <v>84</v>
      </c>
      <c r="E1853" s="1">
        <v>230</v>
      </c>
      <c r="F1853" s="1">
        <v>0.15</v>
      </c>
      <c r="G1853" t="s">
        <v>29</v>
      </c>
    </row>
    <row r="1854" spans="1:7">
      <c r="A1854">
        <v>14912</v>
      </c>
      <c r="B1854" t="s">
        <v>1925</v>
      </c>
      <c r="C1854" t="s">
        <v>32</v>
      </c>
      <c r="D1854" t="s">
        <v>84</v>
      </c>
      <c r="E1854" s="1">
        <v>230</v>
      </c>
      <c r="F1854" s="1">
        <v>0.11</v>
      </c>
      <c r="G1854" t="s">
        <v>29</v>
      </c>
    </row>
    <row r="1855" spans="1:7">
      <c r="A1855">
        <v>14913</v>
      </c>
      <c r="B1855" t="s">
        <v>1926</v>
      </c>
      <c r="C1855" t="s">
        <v>32</v>
      </c>
      <c r="D1855" t="s">
        <v>84</v>
      </c>
      <c r="E1855" s="1">
        <v>230</v>
      </c>
      <c r="F1855" s="1">
        <v>0.2</v>
      </c>
      <c r="G1855" t="s">
        <v>29</v>
      </c>
    </row>
    <row r="1856" spans="1:7">
      <c r="A1856">
        <v>14914</v>
      </c>
      <c r="B1856" t="s">
        <v>1927</v>
      </c>
      <c r="C1856" t="s">
        <v>32</v>
      </c>
      <c r="D1856" t="s">
        <v>84</v>
      </c>
      <c r="E1856" s="1">
        <v>230</v>
      </c>
      <c r="F1856" s="1">
        <v>0.04</v>
      </c>
      <c r="G1856" t="s">
        <v>29</v>
      </c>
    </row>
    <row r="1857" spans="1:7">
      <c r="A1857">
        <v>14915</v>
      </c>
      <c r="B1857" t="s">
        <v>1928</v>
      </c>
      <c r="C1857" t="s">
        <v>32</v>
      </c>
      <c r="D1857" t="s">
        <v>84</v>
      </c>
      <c r="E1857" s="1">
        <v>230</v>
      </c>
      <c r="F1857" s="1">
        <v>0.2</v>
      </c>
      <c r="G1857" t="s">
        <v>29</v>
      </c>
    </row>
    <row r="1858" spans="1:7">
      <c r="A1858">
        <v>14916</v>
      </c>
      <c r="B1858" t="s">
        <v>1929</v>
      </c>
      <c r="C1858" t="s">
        <v>32</v>
      </c>
      <c r="D1858" t="s">
        <v>84</v>
      </c>
      <c r="E1858" s="1">
        <v>230</v>
      </c>
      <c r="F1858" s="1">
        <v>0.92</v>
      </c>
      <c r="G1858" t="s">
        <v>29</v>
      </c>
    </row>
    <row r="1859" spans="1:7">
      <c r="A1859">
        <v>14917</v>
      </c>
      <c r="B1859" t="s">
        <v>1930</v>
      </c>
      <c r="C1859" t="s">
        <v>32</v>
      </c>
      <c r="D1859" t="s">
        <v>84</v>
      </c>
      <c r="E1859" s="1">
        <v>230</v>
      </c>
      <c r="F1859" s="1">
        <v>0.11</v>
      </c>
      <c r="G1859" t="s">
        <v>29</v>
      </c>
    </row>
    <row r="1860" spans="1:7">
      <c r="A1860">
        <v>14919</v>
      </c>
      <c r="B1860" t="s">
        <v>1931</v>
      </c>
      <c r="C1860" t="s">
        <v>32</v>
      </c>
      <c r="D1860" t="s">
        <v>84</v>
      </c>
      <c r="E1860" s="1">
        <v>230</v>
      </c>
      <c r="F1860" s="1">
        <v>0.03</v>
      </c>
      <c r="G1860" t="s">
        <v>29</v>
      </c>
    </row>
    <row r="1861" spans="1:7">
      <c r="A1861">
        <v>14921</v>
      </c>
      <c r="B1861" t="s">
        <v>1932</v>
      </c>
      <c r="C1861" t="s">
        <v>32</v>
      </c>
      <c r="D1861" t="s">
        <v>84</v>
      </c>
      <c r="E1861" s="1">
        <v>230</v>
      </c>
      <c r="F1861" s="1">
        <v>0.03</v>
      </c>
      <c r="G1861" t="s">
        <v>29</v>
      </c>
    </row>
    <row r="1862" spans="1:7">
      <c r="A1862">
        <v>14922</v>
      </c>
      <c r="B1862" t="s">
        <v>1933</v>
      </c>
      <c r="C1862" t="s">
        <v>32</v>
      </c>
      <c r="D1862" t="s">
        <v>84</v>
      </c>
      <c r="E1862" s="1">
        <v>230</v>
      </c>
      <c r="F1862" s="1">
        <v>0.09</v>
      </c>
      <c r="G1862" t="s">
        <v>29</v>
      </c>
    </row>
    <row r="1863" spans="1:7">
      <c r="A1863">
        <v>14923</v>
      </c>
      <c r="B1863" t="s">
        <v>1934</v>
      </c>
      <c r="C1863" t="s">
        <v>32</v>
      </c>
      <c r="D1863" t="s">
        <v>84</v>
      </c>
      <c r="E1863" s="1">
        <v>230</v>
      </c>
      <c r="F1863" s="1">
        <v>0.03</v>
      </c>
      <c r="G1863" t="s">
        <v>29</v>
      </c>
    </row>
    <row r="1864" spans="1:7">
      <c r="A1864">
        <v>14924</v>
      </c>
      <c r="B1864" t="s">
        <v>1935</v>
      </c>
      <c r="C1864" t="s">
        <v>32</v>
      </c>
      <c r="D1864" t="s">
        <v>84</v>
      </c>
      <c r="E1864" s="1">
        <v>230</v>
      </c>
      <c r="F1864" s="1">
        <v>7.0000000000000007E-2</v>
      </c>
      <c r="G1864" t="s">
        <v>29</v>
      </c>
    </row>
    <row r="1865" spans="1:7">
      <c r="A1865">
        <v>14925</v>
      </c>
      <c r="B1865" t="s">
        <v>1936</v>
      </c>
      <c r="C1865" t="s">
        <v>32</v>
      </c>
      <c r="D1865" t="s">
        <v>84</v>
      </c>
      <c r="E1865" s="1">
        <v>230</v>
      </c>
      <c r="F1865" s="1">
        <v>7.0000000000000007E-2</v>
      </c>
      <c r="G1865" t="s">
        <v>29</v>
      </c>
    </row>
    <row r="1866" spans="1:7">
      <c r="A1866">
        <v>14927</v>
      </c>
      <c r="B1866" t="s">
        <v>1937</v>
      </c>
      <c r="C1866" t="s">
        <v>32</v>
      </c>
      <c r="D1866" t="s">
        <v>84</v>
      </c>
      <c r="E1866" s="1">
        <v>230</v>
      </c>
      <c r="F1866" s="1">
        <v>0.04</v>
      </c>
      <c r="G1866" t="s">
        <v>29</v>
      </c>
    </row>
    <row r="1867" spans="1:7">
      <c r="A1867">
        <v>14928</v>
      </c>
      <c r="B1867" t="s">
        <v>1938</v>
      </c>
      <c r="C1867" t="s">
        <v>32</v>
      </c>
      <c r="D1867" t="s">
        <v>84</v>
      </c>
      <c r="E1867" s="1">
        <v>230</v>
      </c>
      <c r="F1867" s="1">
        <v>0.05</v>
      </c>
      <c r="G1867" t="s">
        <v>29</v>
      </c>
    </row>
    <row r="1868" spans="1:7">
      <c r="A1868">
        <v>14930</v>
      </c>
      <c r="B1868" t="s">
        <v>1939</v>
      </c>
      <c r="C1868" t="s">
        <v>32</v>
      </c>
      <c r="D1868" t="s">
        <v>84</v>
      </c>
      <c r="E1868" s="1">
        <v>230</v>
      </c>
      <c r="F1868" s="1">
        <v>7.0000000000000007E-2</v>
      </c>
      <c r="G1868" t="s">
        <v>29</v>
      </c>
    </row>
    <row r="1869" spans="1:7">
      <c r="A1869">
        <v>14931</v>
      </c>
      <c r="B1869" t="s">
        <v>1940</v>
      </c>
      <c r="C1869" t="s">
        <v>32</v>
      </c>
      <c r="D1869" t="s">
        <v>84</v>
      </c>
      <c r="E1869" s="1">
        <v>230</v>
      </c>
      <c r="F1869" s="1">
        <v>0.04</v>
      </c>
      <c r="G1869" t="s">
        <v>29</v>
      </c>
    </row>
    <row r="1870" spans="1:7">
      <c r="A1870">
        <v>14932</v>
      </c>
      <c r="B1870" t="s">
        <v>1941</v>
      </c>
      <c r="C1870" t="s">
        <v>32</v>
      </c>
      <c r="D1870" t="s">
        <v>84</v>
      </c>
      <c r="E1870" s="1">
        <v>230</v>
      </c>
      <c r="F1870" s="1">
        <v>0.6</v>
      </c>
      <c r="G1870" t="s">
        <v>29</v>
      </c>
    </row>
    <row r="1871" spans="1:7">
      <c r="A1871">
        <v>14933</v>
      </c>
      <c r="B1871" t="s">
        <v>1942</v>
      </c>
      <c r="C1871" t="s">
        <v>32</v>
      </c>
      <c r="D1871" t="s">
        <v>84</v>
      </c>
      <c r="E1871" s="1">
        <v>230</v>
      </c>
      <c r="F1871" s="1">
        <v>5.67</v>
      </c>
      <c r="G1871" t="s">
        <v>29</v>
      </c>
    </row>
    <row r="1872" spans="1:7">
      <c r="A1872">
        <v>14934</v>
      </c>
      <c r="B1872" t="s">
        <v>1943</v>
      </c>
      <c r="C1872" t="s">
        <v>32</v>
      </c>
      <c r="D1872" t="s">
        <v>84</v>
      </c>
      <c r="E1872" s="1">
        <v>230</v>
      </c>
      <c r="F1872" s="1">
        <v>5.67</v>
      </c>
      <c r="G1872" t="s">
        <v>29</v>
      </c>
    </row>
    <row r="1873" spans="1:7">
      <c r="A1873">
        <v>14935</v>
      </c>
      <c r="B1873" t="s">
        <v>1944</v>
      </c>
      <c r="C1873" t="s">
        <v>32</v>
      </c>
      <c r="D1873" t="s">
        <v>84</v>
      </c>
      <c r="E1873" s="1">
        <v>230</v>
      </c>
      <c r="F1873" s="1">
        <v>0.04</v>
      </c>
      <c r="G1873" t="s">
        <v>29</v>
      </c>
    </row>
    <row r="1874" spans="1:7">
      <c r="A1874">
        <v>14936</v>
      </c>
      <c r="B1874" t="s">
        <v>1945</v>
      </c>
      <c r="C1874" t="s">
        <v>32</v>
      </c>
      <c r="D1874" t="s">
        <v>84</v>
      </c>
      <c r="E1874" s="1">
        <v>230</v>
      </c>
      <c r="F1874" s="1">
        <v>0.6</v>
      </c>
      <c r="G1874" t="s">
        <v>29</v>
      </c>
    </row>
    <row r="1875" spans="1:7">
      <c r="A1875">
        <v>14937</v>
      </c>
      <c r="B1875" t="s">
        <v>1946</v>
      </c>
      <c r="C1875" t="s">
        <v>32</v>
      </c>
      <c r="D1875" t="s">
        <v>84</v>
      </c>
      <c r="E1875" s="1">
        <v>230</v>
      </c>
      <c r="F1875" s="1">
        <v>0.24</v>
      </c>
      <c r="G1875" t="s">
        <v>29</v>
      </c>
    </row>
    <row r="1876" spans="1:7">
      <c r="A1876">
        <v>14938</v>
      </c>
      <c r="B1876" t="s">
        <v>1947</v>
      </c>
      <c r="C1876" t="s">
        <v>32</v>
      </c>
      <c r="D1876" t="s">
        <v>84</v>
      </c>
      <c r="E1876" s="1">
        <v>230</v>
      </c>
      <c r="F1876" s="1">
        <v>0.79</v>
      </c>
      <c r="G1876" t="s">
        <v>29</v>
      </c>
    </row>
    <row r="1877" spans="1:7">
      <c r="A1877">
        <v>14939</v>
      </c>
      <c r="B1877" t="s">
        <v>1948</v>
      </c>
      <c r="C1877" t="s">
        <v>32</v>
      </c>
      <c r="D1877" t="s">
        <v>84</v>
      </c>
      <c r="E1877" s="1">
        <v>230</v>
      </c>
      <c r="F1877" s="1">
        <v>0.04</v>
      </c>
      <c r="G1877" t="s">
        <v>29</v>
      </c>
    </row>
    <row r="1878" spans="1:7">
      <c r="A1878">
        <v>14940</v>
      </c>
      <c r="B1878" t="s">
        <v>1949</v>
      </c>
      <c r="C1878" t="s">
        <v>32</v>
      </c>
      <c r="D1878" t="s">
        <v>84</v>
      </c>
      <c r="E1878" s="1">
        <v>230</v>
      </c>
      <c r="F1878" s="1">
        <v>0.53</v>
      </c>
      <c r="G1878" t="s">
        <v>29</v>
      </c>
    </row>
    <row r="1879" spans="1:7">
      <c r="A1879">
        <v>14943</v>
      </c>
      <c r="B1879" t="s">
        <v>1950</v>
      </c>
      <c r="C1879" t="s">
        <v>32</v>
      </c>
      <c r="D1879" t="s">
        <v>84</v>
      </c>
      <c r="E1879" s="1">
        <v>230</v>
      </c>
      <c r="F1879" s="1">
        <v>7.0000000000000007E-2</v>
      </c>
      <c r="G1879" t="s">
        <v>29</v>
      </c>
    </row>
    <row r="1880" spans="1:7">
      <c r="A1880">
        <v>14946</v>
      </c>
      <c r="B1880" t="s">
        <v>1951</v>
      </c>
      <c r="C1880" t="s">
        <v>32</v>
      </c>
      <c r="D1880" t="s">
        <v>84</v>
      </c>
      <c r="E1880" s="1">
        <v>230</v>
      </c>
      <c r="F1880" s="1">
        <v>0.03</v>
      </c>
      <c r="G1880" t="s">
        <v>29</v>
      </c>
    </row>
    <row r="1881" spans="1:7">
      <c r="A1881">
        <v>14947</v>
      </c>
      <c r="B1881" t="s">
        <v>1952</v>
      </c>
      <c r="C1881" t="s">
        <v>32</v>
      </c>
      <c r="D1881" t="s">
        <v>84</v>
      </c>
      <c r="E1881" s="1">
        <v>230</v>
      </c>
      <c r="F1881" s="1">
        <v>0.06</v>
      </c>
      <c r="G1881" t="s">
        <v>29</v>
      </c>
    </row>
    <row r="1882" spans="1:7">
      <c r="A1882">
        <v>14949</v>
      </c>
      <c r="B1882" t="s">
        <v>1953</v>
      </c>
      <c r="C1882" t="s">
        <v>32</v>
      </c>
      <c r="D1882" t="s">
        <v>84</v>
      </c>
      <c r="E1882" s="1">
        <v>230</v>
      </c>
      <c r="F1882" s="1">
        <v>7.0000000000000007E-2</v>
      </c>
      <c r="G1882" t="s">
        <v>29</v>
      </c>
    </row>
    <row r="1883" spans="1:7">
      <c r="A1883">
        <v>14957</v>
      </c>
      <c r="B1883" t="s">
        <v>1954</v>
      </c>
      <c r="C1883" t="s">
        <v>32</v>
      </c>
      <c r="D1883" t="s">
        <v>84</v>
      </c>
      <c r="E1883" s="1">
        <v>230</v>
      </c>
      <c r="F1883" s="1">
        <v>0.09</v>
      </c>
      <c r="G1883" t="s">
        <v>29</v>
      </c>
    </row>
    <row r="1884" spans="1:7">
      <c r="A1884">
        <v>14972</v>
      </c>
      <c r="B1884" t="s">
        <v>1955</v>
      </c>
      <c r="C1884" t="s">
        <v>32</v>
      </c>
      <c r="D1884" t="s">
        <v>84</v>
      </c>
      <c r="E1884" s="1">
        <v>230</v>
      </c>
      <c r="F1884" s="1">
        <v>0.9</v>
      </c>
      <c r="G1884" t="s">
        <v>29</v>
      </c>
    </row>
    <row r="1885" spans="1:7">
      <c r="A1885">
        <v>14996</v>
      </c>
      <c r="B1885" t="s">
        <v>1956</v>
      </c>
      <c r="C1885" t="s">
        <v>20</v>
      </c>
      <c r="D1885" t="s">
        <v>20</v>
      </c>
      <c r="E1885" s="1">
        <v>345</v>
      </c>
      <c r="F1885" s="1">
        <v>53.09</v>
      </c>
      <c r="G1885" t="s">
        <v>29</v>
      </c>
    </row>
    <row r="1886" spans="1:7">
      <c r="A1886">
        <v>14997</v>
      </c>
      <c r="B1886" t="s">
        <v>1957</v>
      </c>
      <c r="C1886" t="s">
        <v>133</v>
      </c>
      <c r="D1886" t="s">
        <v>218</v>
      </c>
      <c r="E1886" s="1">
        <v>345</v>
      </c>
      <c r="F1886" s="1">
        <v>0.39</v>
      </c>
      <c r="G1886">
        <v>2013</v>
      </c>
    </row>
    <row r="1887" spans="1:7">
      <c r="A1887">
        <v>14998</v>
      </c>
      <c r="B1887" t="s">
        <v>1958</v>
      </c>
      <c r="C1887" t="s">
        <v>133</v>
      </c>
      <c r="D1887" t="s">
        <v>218</v>
      </c>
      <c r="E1887" s="1">
        <v>345</v>
      </c>
      <c r="F1887" s="1">
        <v>0.4</v>
      </c>
      <c r="G1887" t="s">
        <v>29</v>
      </c>
    </row>
    <row r="1888" spans="1:7">
      <c r="A1888">
        <v>15000</v>
      </c>
      <c r="B1888" t="s">
        <v>1959</v>
      </c>
      <c r="C1888" t="s">
        <v>133</v>
      </c>
      <c r="D1888" t="s">
        <v>218</v>
      </c>
      <c r="E1888" s="1">
        <v>345</v>
      </c>
      <c r="F1888" s="1">
        <v>16.71</v>
      </c>
      <c r="G1888">
        <v>2006</v>
      </c>
    </row>
    <row r="1889" spans="1:7">
      <c r="A1889">
        <v>15001</v>
      </c>
      <c r="B1889" t="s">
        <v>1960</v>
      </c>
      <c r="C1889" t="s">
        <v>133</v>
      </c>
      <c r="D1889" t="s">
        <v>218</v>
      </c>
      <c r="E1889" s="1">
        <v>345</v>
      </c>
      <c r="F1889" s="1">
        <v>15.94</v>
      </c>
      <c r="G1889" t="s">
        <v>29</v>
      </c>
    </row>
    <row r="1890" spans="1:7">
      <c r="A1890">
        <v>15004</v>
      </c>
      <c r="B1890" t="s">
        <v>1961</v>
      </c>
      <c r="C1890" t="s">
        <v>10</v>
      </c>
      <c r="D1890" t="s">
        <v>11</v>
      </c>
      <c r="E1890" s="1">
        <v>230</v>
      </c>
      <c r="F1890" s="1">
        <v>2.02</v>
      </c>
      <c r="G1890" t="s">
        <v>29</v>
      </c>
    </row>
    <row r="1891" spans="1:7">
      <c r="A1891">
        <v>15006</v>
      </c>
      <c r="B1891" t="s">
        <v>1962</v>
      </c>
      <c r="C1891" t="s">
        <v>10</v>
      </c>
      <c r="D1891" t="s">
        <v>11</v>
      </c>
      <c r="E1891" s="1">
        <v>230</v>
      </c>
      <c r="F1891" s="1">
        <v>2.4700000000000002</v>
      </c>
      <c r="G1891" t="s">
        <v>29</v>
      </c>
    </row>
    <row r="1892" spans="1:7">
      <c r="A1892">
        <v>15007</v>
      </c>
      <c r="B1892" t="s">
        <v>1963</v>
      </c>
      <c r="C1892" t="s">
        <v>10</v>
      </c>
      <c r="D1892" t="s">
        <v>11</v>
      </c>
      <c r="E1892" s="1">
        <v>230</v>
      </c>
      <c r="F1892" s="1">
        <v>1.37</v>
      </c>
      <c r="G1892" t="s">
        <v>29</v>
      </c>
    </row>
    <row r="1893" spans="1:7">
      <c r="A1893">
        <v>15011</v>
      </c>
      <c r="B1893" t="s">
        <v>1964</v>
      </c>
      <c r="C1893" t="s">
        <v>498</v>
      </c>
      <c r="D1893" t="s">
        <v>121</v>
      </c>
      <c r="E1893" s="1">
        <v>345</v>
      </c>
      <c r="F1893" s="1">
        <v>102.47</v>
      </c>
      <c r="G1893" t="s">
        <v>29</v>
      </c>
    </row>
    <row r="1894" spans="1:7">
      <c r="A1894">
        <v>15015</v>
      </c>
      <c r="B1894" t="s">
        <v>1965</v>
      </c>
      <c r="C1894" t="s">
        <v>502</v>
      </c>
      <c r="D1894" t="s">
        <v>503</v>
      </c>
      <c r="E1894" s="1">
        <v>230</v>
      </c>
      <c r="F1894" s="1">
        <v>0.4</v>
      </c>
      <c r="G1894" t="s">
        <v>29</v>
      </c>
    </row>
    <row r="1895" spans="1:7">
      <c r="A1895">
        <v>15016</v>
      </c>
      <c r="B1895" t="s">
        <v>1966</v>
      </c>
      <c r="C1895" t="s">
        <v>502</v>
      </c>
      <c r="D1895" t="s">
        <v>503</v>
      </c>
      <c r="E1895" s="1">
        <v>230</v>
      </c>
      <c r="F1895" s="1">
        <v>3.66</v>
      </c>
      <c r="G1895" t="s">
        <v>29</v>
      </c>
    </row>
    <row r="1896" spans="1:7">
      <c r="A1896">
        <v>15017</v>
      </c>
      <c r="B1896" t="s">
        <v>1967</v>
      </c>
      <c r="C1896" t="s">
        <v>502</v>
      </c>
      <c r="D1896" t="s">
        <v>503</v>
      </c>
      <c r="E1896" s="1">
        <v>230</v>
      </c>
      <c r="F1896" s="1">
        <v>3.88</v>
      </c>
      <c r="G1896" t="s">
        <v>29</v>
      </c>
    </row>
    <row r="1897" spans="1:7">
      <c r="A1897">
        <v>15018</v>
      </c>
      <c r="B1897" t="s">
        <v>1968</v>
      </c>
      <c r="C1897" t="s">
        <v>502</v>
      </c>
      <c r="D1897" t="s">
        <v>503</v>
      </c>
      <c r="E1897" s="1">
        <v>230</v>
      </c>
      <c r="F1897" s="1">
        <v>20.92</v>
      </c>
      <c r="G1897" t="s">
        <v>29</v>
      </c>
    </row>
    <row r="1898" spans="1:7">
      <c r="A1898">
        <v>15019</v>
      </c>
      <c r="B1898" t="s">
        <v>1969</v>
      </c>
      <c r="C1898" t="s">
        <v>502</v>
      </c>
      <c r="D1898" t="s">
        <v>503</v>
      </c>
      <c r="E1898" s="1">
        <v>230</v>
      </c>
      <c r="F1898" s="1">
        <v>2.6</v>
      </c>
      <c r="G1898" t="s">
        <v>29</v>
      </c>
    </row>
    <row r="1899" spans="1:7">
      <c r="A1899">
        <v>15020</v>
      </c>
      <c r="B1899" t="s">
        <v>1970</v>
      </c>
      <c r="C1899" t="s">
        <v>502</v>
      </c>
      <c r="D1899" t="s">
        <v>503</v>
      </c>
      <c r="E1899" s="1">
        <v>230</v>
      </c>
      <c r="F1899" s="1">
        <v>1.95</v>
      </c>
      <c r="G1899" t="s">
        <v>29</v>
      </c>
    </row>
    <row r="1900" spans="1:7">
      <c r="A1900">
        <v>15021</v>
      </c>
      <c r="B1900" t="s">
        <v>1971</v>
      </c>
      <c r="C1900" t="s">
        <v>502</v>
      </c>
      <c r="D1900" t="s">
        <v>503</v>
      </c>
      <c r="E1900" s="1">
        <v>230</v>
      </c>
      <c r="F1900" s="1">
        <v>0.28999999999999998</v>
      </c>
      <c r="G1900" t="s">
        <v>29</v>
      </c>
    </row>
    <row r="1901" spans="1:7">
      <c r="A1901">
        <v>15022</v>
      </c>
      <c r="B1901" t="s">
        <v>1972</v>
      </c>
      <c r="C1901" t="s">
        <v>502</v>
      </c>
      <c r="D1901" t="s">
        <v>503</v>
      </c>
      <c r="E1901" s="1">
        <v>230</v>
      </c>
      <c r="F1901" s="1">
        <v>8.8800000000000008</v>
      </c>
      <c r="G1901" t="s">
        <v>29</v>
      </c>
    </row>
    <row r="1902" spans="1:7">
      <c r="A1902">
        <v>15023</v>
      </c>
      <c r="B1902" t="s">
        <v>1973</v>
      </c>
      <c r="C1902" t="s">
        <v>502</v>
      </c>
      <c r="D1902" t="s">
        <v>503</v>
      </c>
      <c r="E1902" s="1">
        <v>230</v>
      </c>
      <c r="F1902" s="1">
        <v>4.25</v>
      </c>
      <c r="G1902" t="s">
        <v>29</v>
      </c>
    </row>
    <row r="1903" spans="1:7">
      <c r="A1903">
        <v>15024</v>
      </c>
      <c r="B1903" t="s">
        <v>1974</v>
      </c>
      <c r="C1903" t="s">
        <v>502</v>
      </c>
      <c r="D1903" t="s">
        <v>503</v>
      </c>
      <c r="E1903" s="1">
        <v>230</v>
      </c>
      <c r="F1903" s="1">
        <v>2.92</v>
      </c>
      <c r="G1903" t="s">
        <v>29</v>
      </c>
    </row>
    <row r="1904" spans="1:7">
      <c r="A1904">
        <v>15025</v>
      </c>
      <c r="B1904" t="s">
        <v>1975</v>
      </c>
      <c r="C1904" t="s">
        <v>502</v>
      </c>
      <c r="D1904" t="s">
        <v>503</v>
      </c>
      <c r="E1904" s="1">
        <v>230</v>
      </c>
      <c r="F1904" s="1">
        <v>5.55</v>
      </c>
      <c r="G1904" t="s">
        <v>29</v>
      </c>
    </row>
    <row r="1905" spans="1:7">
      <c r="A1905">
        <v>15026</v>
      </c>
      <c r="B1905" t="s">
        <v>1976</v>
      </c>
      <c r="C1905" t="s">
        <v>502</v>
      </c>
      <c r="D1905" t="s">
        <v>503</v>
      </c>
      <c r="E1905" s="1">
        <v>230</v>
      </c>
      <c r="F1905" s="1">
        <v>3.08</v>
      </c>
      <c r="G1905" t="s">
        <v>29</v>
      </c>
    </row>
    <row r="1906" spans="1:7">
      <c r="A1906">
        <v>15027</v>
      </c>
      <c r="B1906" t="s">
        <v>1977</v>
      </c>
      <c r="C1906" t="s">
        <v>502</v>
      </c>
      <c r="D1906" t="s">
        <v>503</v>
      </c>
      <c r="E1906" s="1">
        <v>230</v>
      </c>
      <c r="F1906" s="1">
        <v>4.05</v>
      </c>
      <c r="G1906" t="s">
        <v>29</v>
      </c>
    </row>
    <row r="1907" spans="1:7">
      <c r="A1907">
        <v>15028</v>
      </c>
      <c r="B1907" t="s">
        <v>1978</v>
      </c>
      <c r="C1907" t="s">
        <v>502</v>
      </c>
      <c r="D1907" t="s">
        <v>503</v>
      </c>
      <c r="E1907" s="1">
        <v>230</v>
      </c>
      <c r="F1907" s="1">
        <v>4.4000000000000004</v>
      </c>
      <c r="G1907" t="s">
        <v>29</v>
      </c>
    </row>
    <row r="1908" spans="1:7">
      <c r="A1908">
        <v>15029</v>
      </c>
      <c r="B1908" t="s">
        <v>1979</v>
      </c>
      <c r="C1908" t="s">
        <v>502</v>
      </c>
      <c r="D1908" t="s">
        <v>503</v>
      </c>
      <c r="E1908" s="1">
        <v>230</v>
      </c>
      <c r="F1908" s="1">
        <v>1.45</v>
      </c>
      <c r="G1908" t="s">
        <v>29</v>
      </c>
    </row>
    <row r="1909" spans="1:7">
      <c r="A1909">
        <v>15031</v>
      </c>
      <c r="B1909" t="s">
        <v>1980</v>
      </c>
      <c r="C1909" t="s">
        <v>502</v>
      </c>
      <c r="D1909" t="s">
        <v>503</v>
      </c>
      <c r="E1909" s="1">
        <v>230</v>
      </c>
      <c r="F1909" s="1">
        <v>26.96</v>
      </c>
      <c r="G1909" t="s">
        <v>29</v>
      </c>
    </row>
    <row r="1910" spans="1:7">
      <c r="A1910">
        <v>15032</v>
      </c>
      <c r="B1910" t="s">
        <v>1981</v>
      </c>
      <c r="C1910" t="s">
        <v>502</v>
      </c>
      <c r="D1910" t="s">
        <v>503</v>
      </c>
      <c r="E1910" s="1">
        <v>230</v>
      </c>
      <c r="F1910" s="1">
        <v>4.42</v>
      </c>
      <c r="G1910" t="s">
        <v>29</v>
      </c>
    </row>
    <row r="1911" spans="1:7">
      <c r="A1911">
        <v>15033</v>
      </c>
      <c r="B1911" t="s">
        <v>1982</v>
      </c>
      <c r="C1911" t="s">
        <v>502</v>
      </c>
      <c r="D1911" t="s">
        <v>503</v>
      </c>
      <c r="E1911" s="1">
        <v>230</v>
      </c>
      <c r="F1911" s="1">
        <v>0.85</v>
      </c>
      <c r="G1911" t="s">
        <v>29</v>
      </c>
    </row>
    <row r="1912" spans="1:7">
      <c r="A1912">
        <v>15039</v>
      </c>
      <c r="B1912" t="s">
        <v>1983</v>
      </c>
      <c r="C1912" t="s">
        <v>539</v>
      </c>
      <c r="D1912" t="s">
        <v>41</v>
      </c>
      <c r="E1912" s="1">
        <v>345</v>
      </c>
      <c r="F1912" s="1">
        <v>16.8</v>
      </c>
      <c r="G1912" t="s">
        <v>29</v>
      </c>
    </row>
    <row r="1913" spans="1:7">
      <c r="A1913">
        <v>15040</v>
      </c>
      <c r="B1913" t="s">
        <v>1984</v>
      </c>
      <c r="C1913" t="s">
        <v>539</v>
      </c>
      <c r="D1913" t="s">
        <v>41</v>
      </c>
      <c r="E1913" s="1">
        <v>345</v>
      </c>
      <c r="F1913" s="1">
        <v>6</v>
      </c>
      <c r="G1913" t="s">
        <v>29</v>
      </c>
    </row>
    <row r="1914" spans="1:7">
      <c r="A1914">
        <v>15042</v>
      </c>
      <c r="B1914" t="s">
        <v>1985</v>
      </c>
      <c r="C1914" t="s">
        <v>447</v>
      </c>
      <c r="D1914" t="s">
        <v>20</v>
      </c>
      <c r="E1914" s="1">
        <v>230</v>
      </c>
      <c r="F1914" s="1">
        <v>7.03</v>
      </c>
      <c r="G1914" t="s">
        <v>29</v>
      </c>
    </row>
    <row r="1915" spans="1:7">
      <c r="A1915">
        <v>15044</v>
      </c>
      <c r="B1915" t="s">
        <v>1987</v>
      </c>
      <c r="C1915" t="s">
        <v>20</v>
      </c>
      <c r="D1915" t="s">
        <v>20</v>
      </c>
      <c r="E1915" s="1">
        <v>230</v>
      </c>
      <c r="F1915" s="1">
        <v>10.46</v>
      </c>
      <c r="G1915" t="s">
        <v>29</v>
      </c>
    </row>
    <row r="1916" spans="1:7">
      <c r="A1916">
        <v>15045</v>
      </c>
      <c r="B1916" t="s">
        <v>1988</v>
      </c>
      <c r="C1916" t="s">
        <v>20</v>
      </c>
      <c r="D1916" t="s">
        <v>20</v>
      </c>
      <c r="E1916" s="1">
        <v>230</v>
      </c>
      <c r="F1916" s="1">
        <v>14.02</v>
      </c>
      <c r="G1916" t="s">
        <v>29</v>
      </c>
    </row>
    <row r="1917" spans="1:7">
      <c r="A1917">
        <v>15046</v>
      </c>
      <c r="B1917" t="s">
        <v>1989</v>
      </c>
      <c r="C1917" t="s">
        <v>447</v>
      </c>
      <c r="D1917" t="s">
        <v>20</v>
      </c>
      <c r="E1917" s="1">
        <v>230</v>
      </c>
      <c r="F1917" s="1">
        <v>5.5</v>
      </c>
      <c r="G1917" t="s">
        <v>29</v>
      </c>
    </row>
    <row r="1918" spans="1:7">
      <c r="A1918">
        <v>15047</v>
      </c>
      <c r="B1918" t="s">
        <v>1990</v>
      </c>
      <c r="C1918" t="s">
        <v>40</v>
      </c>
      <c r="D1918" t="s">
        <v>41</v>
      </c>
      <c r="E1918" s="1">
        <v>345</v>
      </c>
      <c r="F1918" s="1">
        <v>7.56</v>
      </c>
      <c r="G1918" t="s">
        <v>29</v>
      </c>
    </row>
    <row r="1919" spans="1:7">
      <c r="A1919">
        <v>15048</v>
      </c>
      <c r="B1919" t="s">
        <v>1991</v>
      </c>
      <c r="C1919" t="s">
        <v>40</v>
      </c>
      <c r="D1919" t="s">
        <v>41</v>
      </c>
      <c r="E1919" s="1">
        <v>345</v>
      </c>
      <c r="F1919" s="1">
        <v>9.89</v>
      </c>
      <c r="G1919" t="s">
        <v>29</v>
      </c>
    </row>
    <row r="1920" spans="1:7">
      <c r="A1920">
        <v>15052</v>
      </c>
      <c r="B1920" t="s">
        <v>1992</v>
      </c>
      <c r="C1920" t="s">
        <v>1386</v>
      </c>
      <c r="D1920" t="s">
        <v>76</v>
      </c>
      <c r="E1920" s="1">
        <v>230</v>
      </c>
      <c r="F1920" s="1">
        <v>0.17</v>
      </c>
      <c r="G1920" t="s">
        <v>29</v>
      </c>
    </row>
    <row r="1921" spans="1:7">
      <c r="A1921">
        <v>15053</v>
      </c>
      <c r="B1921" t="s">
        <v>1993</v>
      </c>
      <c r="C1921" t="s">
        <v>1386</v>
      </c>
      <c r="D1921" t="s">
        <v>76</v>
      </c>
      <c r="E1921" s="1">
        <v>230</v>
      </c>
      <c r="F1921" s="1">
        <v>0.46</v>
      </c>
      <c r="G1921" t="s">
        <v>29</v>
      </c>
    </row>
    <row r="1922" spans="1:7">
      <c r="A1922">
        <v>15054</v>
      </c>
      <c r="B1922" t="s">
        <v>1994</v>
      </c>
      <c r="C1922" t="s">
        <v>1386</v>
      </c>
      <c r="D1922" t="s">
        <v>76</v>
      </c>
      <c r="E1922" s="1">
        <v>230</v>
      </c>
      <c r="F1922" s="1">
        <v>6.49</v>
      </c>
      <c r="G1922" t="s">
        <v>29</v>
      </c>
    </row>
    <row r="1923" spans="1:7">
      <c r="A1923">
        <v>15055</v>
      </c>
      <c r="B1923" t="s">
        <v>1995</v>
      </c>
      <c r="C1923" t="s">
        <v>1386</v>
      </c>
      <c r="D1923" t="s">
        <v>76</v>
      </c>
      <c r="E1923" s="1">
        <v>230</v>
      </c>
      <c r="F1923" s="1">
        <v>0.06</v>
      </c>
      <c r="G1923" t="s">
        <v>29</v>
      </c>
    </row>
    <row r="1924" spans="1:7">
      <c r="A1924">
        <v>15056</v>
      </c>
      <c r="B1924" t="s">
        <v>1996</v>
      </c>
      <c r="C1924" t="s">
        <v>1386</v>
      </c>
      <c r="D1924" t="s">
        <v>76</v>
      </c>
      <c r="E1924" s="1">
        <v>230</v>
      </c>
      <c r="F1924" s="1">
        <v>0.06</v>
      </c>
      <c r="G1924" t="s">
        <v>29</v>
      </c>
    </row>
    <row r="1925" spans="1:7">
      <c r="A1925">
        <v>15057</v>
      </c>
      <c r="B1925" t="s">
        <v>1997</v>
      </c>
      <c r="C1925" t="s">
        <v>1386</v>
      </c>
      <c r="D1925" t="s">
        <v>76</v>
      </c>
      <c r="E1925" s="1">
        <v>230</v>
      </c>
      <c r="F1925" s="1">
        <v>0.48</v>
      </c>
      <c r="G1925" t="s">
        <v>29</v>
      </c>
    </row>
    <row r="1926" spans="1:7">
      <c r="A1926">
        <v>15058</v>
      </c>
      <c r="B1926" t="s">
        <v>1998</v>
      </c>
      <c r="C1926" t="s">
        <v>1386</v>
      </c>
      <c r="D1926" t="s">
        <v>76</v>
      </c>
      <c r="E1926" s="1">
        <v>230</v>
      </c>
      <c r="F1926" s="1">
        <v>0.49</v>
      </c>
      <c r="G1926" t="s">
        <v>29</v>
      </c>
    </row>
    <row r="1927" spans="1:7">
      <c r="A1927">
        <v>15059</v>
      </c>
      <c r="B1927" t="s">
        <v>1999</v>
      </c>
      <c r="C1927" t="s">
        <v>1386</v>
      </c>
      <c r="D1927" t="s">
        <v>76</v>
      </c>
      <c r="E1927" s="1">
        <v>230</v>
      </c>
      <c r="F1927" s="1">
        <v>0.4</v>
      </c>
      <c r="G1927" t="s">
        <v>29</v>
      </c>
    </row>
    <row r="1928" spans="1:7">
      <c r="A1928">
        <v>15060</v>
      </c>
      <c r="B1928" t="s">
        <v>2000</v>
      </c>
      <c r="C1928" t="s">
        <v>52</v>
      </c>
      <c r="D1928" t="s">
        <v>24</v>
      </c>
      <c r="E1928" s="1">
        <v>345</v>
      </c>
      <c r="F1928" s="1">
        <v>0.23</v>
      </c>
      <c r="G1928" t="s">
        <v>29</v>
      </c>
    </row>
    <row r="1929" spans="1:7">
      <c r="A1929">
        <v>15061</v>
      </c>
      <c r="B1929" t="s">
        <v>2001</v>
      </c>
      <c r="C1929" t="s">
        <v>52</v>
      </c>
      <c r="D1929" t="s">
        <v>24</v>
      </c>
      <c r="E1929" s="1">
        <v>345</v>
      </c>
      <c r="F1929" s="1">
        <v>0.33</v>
      </c>
      <c r="G1929" t="s">
        <v>29</v>
      </c>
    </row>
    <row r="1930" spans="1:7">
      <c r="A1930">
        <v>15085</v>
      </c>
      <c r="B1930" t="s">
        <v>2002</v>
      </c>
      <c r="C1930" t="s">
        <v>47</v>
      </c>
      <c r="D1930" t="s">
        <v>253</v>
      </c>
      <c r="E1930" s="1">
        <v>345</v>
      </c>
      <c r="F1930" s="1">
        <v>27</v>
      </c>
      <c r="G1930" t="s">
        <v>29</v>
      </c>
    </row>
    <row r="1931" spans="1:7">
      <c r="A1931">
        <v>15089</v>
      </c>
      <c r="B1931" t="s">
        <v>2003</v>
      </c>
      <c r="C1931" t="s">
        <v>885</v>
      </c>
      <c r="D1931" t="s">
        <v>76</v>
      </c>
      <c r="E1931" s="1">
        <v>345</v>
      </c>
      <c r="F1931" s="1">
        <v>6.58</v>
      </c>
      <c r="G1931" t="s">
        <v>29</v>
      </c>
    </row>
    <row r="1932" spans="1:7">
      <c r="A1932">
        <v>15090</v>
      </c>
      <c r="B1932" t="s">
        <v>2004</v>
      </c>
      <c r="C1932" t="s">
        <v>395</v>
      </c>
      <c r="D1932" t="s">
        <v>76</v>
      </c>
      <c r="E1932" s="1">
        <v>500</v>
      </c>
      <c r="F1932" s="1">
        <v>1.81</v>
      </c>
      <c r="G1932" t="s">
        <v>29</v>
      </c>
    </row>
    <row r="1933" spans="1:7">
      <c r="A1933">
        <v>15091</v>
      </c>
      <c r="B1933" t="s">
        <v>2005</v>
      </c>
      <c r="C1933" t="s">
        <v>395</v>
      </c>
      <c r="D1933" t="s">
        <v>76</v>
      </c>
      <c r="E1933" s="1">
        <v>500</v>
      </c>
      <c r="F1933" s="1">
        <v>15.79</v>
      </c>
      <c r="G1933" t="s">
        <v>29</v>
      </c>
    </row>
    <row r="1934" spans="1:7">
      <c r="A1934">
        <v>15093</v>
      </c>
      <c r="B1934" t="s">
        <v>2007</v>
      </c>
      <c r="C1934" t="s">
        <v>395</v>
      </c>
      <c r="D1934" t="s">
        <v>76</v>
      </c>
      <c r="E1934" s="1">
        <v>230</v>
      </c>
      <c r="F1934" s="1">
        <v>22.99</v>
      </c>
      <c r="G1934" t="s">
        <v>29</v>
      </c>
    </row>
    <row r="1935" spans="1:7">
      <c r="A1935">
        <v>15094</v>
      </c>
      <c r="B1935" t="s">
        <v>2008</v>
      </c>
      <c r="C1935" t="s">
        <v>395</v>
      </c>
      <c r="D1935" t="s">
        <v>76</v>
      </c>
      <c r="E1935" s="1">
        <v>230</v>
      </c>
      <c r="F1935" s="1">
        <v>5.98</v>
      </c>
      <c r="G1935" t="s">
        <v>29</v>
      </c>
    </row>
    <row r="1936" spans="1:7">
      <c r="A1936">
        <v>15097</v>
      </c>
      <c r="B1936" t="s">
        <v>2009</v>
      </c>
      <c r="C1936" t="s">
        <v>2010</v>
      </c>
      <c r="D1936" t="s">
        <v>2010</v>
      </c>
      <c r="E1936" s="1">
        <v>345</v>
      </c>
      <c r="F1936" s="1">
        <v>0.4</v>
      </c>
      <c r="G1936" t="s">
        <v>29</v>
      </c>
    </row>
    <row r="1937" spans="1:7">
      <c r="A1937">
        <v>15098</v>
      </c>
      <c r="B1937" t="s">
        <v>2011</v>
      </c>
      <c r="C1937" t="s">
        <v>2010</v>
      </c>
      <c r="D1937" t="s">
        <v>2010</v>
      </c>
      <c r="E1937" s="1">
        <v>345</v>
      </c>
      <c r="F1937" s="1">
        <v>50.4</v>
      </c>
      <c r="G1937" t="s">
        <v>29</v>
      </c>
    </row>
    <row r="1938" spans="1:7">
      <c r="A1938">
        <v>15099</v>
      </c>
      <c r="B1938" t="s">
        <v>2012</v>
      </c>
      <c r="C1938" t="s">
        <v>2010</v>
      </c>
      <c r="D1938" t="s">
        <v>2010</v>
      </c>
      <c r="E1938" s="1">
        <v>345</v>
      </c>
      <c r="F1938" s="1">
        <v>49.1</v>
      </c>
      <c r="G1938" t="s">
        <v>29</v>
      </c>
    </row>
    <row r="1939" spans="1:7">
      <c r="A1939">
        <v>15103</v>
      </c>
      <c r="B1939" t="s">
        <v>2016</v>
      </c>
      <c r="C1939" t="s">
        <v>2010</v>
      </c>
      <c r="D1939" t="s">
        <v>2010</v>
      </c>
      <c r="E1939" s="1">
        <v>345</v>
      </c>
      <c r="F1939" s="1">
        <v>33</v>
      </c>
      <c r="G1939" t="s">
        <v>29</v>
      </c>
    </row>
    <row r="1940" spans="1:7">
      <c r="A1940">
        <v>15104</v>
      </c>
      <c r="B1940" t="s">
        <v>2017</v>
      </c>
      <c r="C1940" t="s">
        <v>2010</v>
      </c>
      <c r="D1940" t="s">
        <v>2010</v>
      </c>
      <c r="E1940" s="1">
        <v>345</v>
      </c>
      <c r="F1940" s="1">
        <v>16</v>
      </c>
      <c r="G1940" t="s">
        <v>29</v>
      </c>
    </row>
    <row r="1941" spans="1:7">
      <c r="A1941">
        <v>15105</v>
      </c>
      <c r="B1941" t="s">
        <v>2018</v>
      </c>
      <c r="C1941" t="s">
        <v>2010</v>
      </c>
      <c r="D1941" t="s">
        <v>2010</v>
      </c>
      <c r="E1941" s="1">
        <v>345</v>
      </c>
      <c r="F1941" s="1">
        <v>17</v>
      </c>
      <c r="G1941" t="s">
        <v>29</v>
      </c>
    </row>
    <row r="1942" spans="1:7">
      <c r="A1942">
        <v>15136</v>
      </c>
      <c r="B1942" t="s">
        <v>2019</v>
      </c>
      <c r="C1942" t="s">
        <v>1312</v>
      </c>
      <c r="D1942" t="s">
        <v>84</v>
      </c>
      <c r="E1942" s="1">
        <v>345</v>
      </c>
      <c r="F1942" s="1">
        <v>37.43</v>
      </c>
      <c r="G1942" t="s">
        <v>29</v>
      </c>
    </row>
    <row r="1943" spans="1:7">
      <c r="A1943">
        <v>15137</v>
      </c>
      <c r="B1943" t="s">
        <v>2020</v>
      </c>
      <c r="C1943" t="s">
        <v>20</v>
      </c>
      <c r="D1943" t="s">
        <v>20</v>
      </c>
      <c r="E1943" s="1">
        <v>345</v>
      </c>
      <c r="F1943" s="1">
        <v>89.86</v>
      </c>
      <c r="G1943" t="s">
        <v>29</v>
      </c>
    </row>
    <row r="1944" spans="1:7">
      <c r="A1944">
        <v>15140</v>
      </c>
      <c r="B1944" t="s">
        <v>2021</v>
      </c>
      <c r="C1944" t="s">
        <v>1312</v>
      </c>
      <c r="D1944" t="s">
        <v>84</v>
      </c>
      <c r="E1944" s="1">
        <v>345</v>
      </c>
      <c r="F1944" s="1">
        <v>34.619999999999997</v>
      </c>
      <c r="G1944" t="s">
        <v>29</v>
      </c>
    </row>
    <row r="1945" spans="1:7">
      <c r="A1945">
        <v>15914</v>
      </c>
      <c r="B1945" t="s">
        <v>2022</v>
      </c>
      <c r="C1945" t="s">
        <v>10</v>
      </c>
      <c r="D1945" t="s">
        <v>11</v>
      </c>
      <c r="E1945" s="1">
        <v>230</v>
      </c>
      <c r="F1945" s="1">
        <v>20</v>
      </c>
      <c r="G1945">
        <v>2015</v>
      </c>
    </row>
    <row r="1946" spans="1:7">
      <c r="A1946">
        <v>15925</v>
      </c>
      <c r="B1946" t="s">
        <v>2023</v>
      </c>
      <c r="C1946" t="s">
        <v>502</v>
      </c>
      <c r="D1946" t="s">
        <v>503</v>
      </c>
      <c r="E1946" s="1">
        <v>230</v>
      </c>
      <c r="F1946" s="1">
        <v>37</v>
      </c>
      <c r="G1946">
        <v>2014</v>
      </c>
    </row>
    <row r="1947" spans="1:7">
      <c r="A1947">
        <v>15939</v>
      </c>
      <c r="B1947" t="s">
        <v>2024</v>
      </c>
      <c r="C1947" t="s">
        <v>88</v>
      </c>
      <c r="D1947" t="s">
        <v>89</v>
      </c>
      <c r="E1947" s="1">
        <v>161</v>
      </c>
      <c r="F1947" s="1">
        <v>11</v>
      </c>
      <c r="G1947">
        <v>2011</v>
      </c>
    </row>
    <row r="1948" spans="1:7">
      <c r="A1948">
        <v>15947</v>
      </c>
      <c r="B1948" t="s">
        <v>2025</v>
      </c>
      <c r="C1948" t="s">
        <v>86</v>
      </c>
      <c r="D1948" t="s">
        <v>20</v>
      </c>
      <c r="E1948" s="1">
        <v>161</v>
      </c>
      <c r="F1948" s="1">
        <v>55</v>
      </c>
      <c r="G1948">
        <v>2013</v>
      </c>
    </row>
    <row r="1949" spans="1:7">
      <c r="A1949">
        <v>15952</v>
      </c>
      <c r="B1949" t="s">
        <v>2027</v>
      </c>
      <c r="C1949" t="s">
        <v>86</v>
      </c>
      <c r="D1949" t="s">
        <v>20</v>
      </c>
      <c r="E1949" s="1">
        <v>161</v>
      </c>
      <c r="F1949" s="1">
        <v>12.8</v>
      </c>
      <c r="G1949">
        <v>2011</v>
      </c>
    </row>
    <row r="1950" spans="1:7">
      <c r="A1950">
        <v>15960</v>
      </c>
      <c r="B1950" t="s">
        <v>2028</v>
      </c>
      <c r="C1950" t="s">
        <v>86</v>
      </c>
      <c r="D1950" t="s">
        <v>20</v>
      </c>
      <c r="E1950" s="1">
        <v>161</v>
      </c>
      <c r="F1950" s="1">
        <v>5.93</v>
      </c>
      <c r="G1950">
        <v>2011</v>
      </c>
    </row>
    <row r="1951" spans="1:7">
      <c r="A1951">
        <v>15983</v>
      </c>
      <c r="B1951" t="s">
        <v>2029</v>
      </c>
      <c r="C1951" t="s">
        <v>40</v>
      </c>
      <c r="D1951" t="s">
        <v>41</v>
      </c>
      <c r="E1951" s="1">
        <v>115</v>
      </c>
      <c r="F1951" s="1">
        <v>21</v>
      </c>
      <c r="G1951">
        <v>2014</v>
      </c>
    </row>
    <row r="1952" spans="1:7">
      <c r="A1952">
        <v>15989</v>
      </c>
      <c r="B1952" t="s">
        <v>2030</v>
      </c>
      <c r="C1952" t="s">
        <v>84</v>
      </c>
      <c r="D1952" t="s">
        <v>84</v>
      </c>
      <c r="E1952" s="1">
        <v>161</v>
      </c>
      <c r="F1952" s="1">
        <v>20</v>
      </c>
      <c r="G1952">
        <v>2009</v>
      </c>
    </row>
    <row r="1953" spans="1:7">
      <c r="A1953">
        <v>15993</v>
      </c>
      <c r="B1953" t="s">
        <v>2031</v>
      </c>
      <c r="C1953" t="s">
        <v>125</v>
      </c>
      <c r="D1953" t="s">
        <v>125</v>
      </c>
      <c r="E1953" s="1">
        <v>138</v>
      </c>
      <c r="F1953" s="1">
        <v>12.5</v>
      </c>
      <c r="G1953">
        <v>2015</v>
      </c>
    </row>
    <row r="1954" spans="1:7">
      <c r="A1954">
        <v>16053</v>
      </c>
      <c r="B1954" t="s">
        <v>2032</v>
      </c>
      <c r="C1954" t="s">
        <v>125</v>
      </c>
      <c r="D1954" t="s">
        <v>125</v>
      </c>
      <c r="E1954" s="1">
        <v>138</v>
      </c>
      <c r="F1954" s="1">
        <v>4</v>
      </c>
      <c r="G1954">
        <v>2009</v>
      </c>
    </row>
    <row r="1955" spans="1:7">
      <c r="A1955">
        <v>16060</v>
      </c>
      <c r="B1955" t="s">
        <v>2034</v>
      </c>
      <c r="C1955" t="s">
        <v>47</v>
      </c>
      <c r="D1955" t="s">
        <v>20</v>
      </c>
      <c r="E1955" s="1">
        <v>115</v>
      </c>
      <c r="F1955" s="1">
        <v>15</v>
      </c>
      <c r="G1955">
        <v>2010</v>
      </c>
    </row>
    <row r="1956" spans="1:7">
      <c r="A1956">
        <v>16086</v>
      </c>
      <c r="B1956" t="s">
        <v>2035</v>
      </c>
      <c r="C1956" t="s">
        <v>125</v>
      </c>
      <c r="D1956" t="s">
        <v>125</v>
      </c>
      <c r="E1956" s="1">
        <v>138</v>
      </c>
      <c r="F1956" s="1">
        <v>5</v>
      </c>
      <c r="G1956">
        <v>2009</v>
      </c>
    </row>
    <row r="1957" spans="1:7">
      <c r="A1957">
        <v>16109</v>
      </c>
      <c r="B1957" t="s">
        <v>2036</v>
      </c>
      <c r="C1957" t="s">
        <v>10</v>
      </c>
      <c r="D1957" t="s">
        <v>11</v>
      </c>
      <c r="E1957" s="1">
        <v>230</v>
      </c>
      <c r="F1957" s="1">
        <v>43</v>
      </c>
      <c r="G1957">
        <v>2015</v>
      </c>
    </row>
    <row r="1958" spans="1:7">
      <c r="A1958">
        <v>16113</v>
      </c>
      <c r="B1958" t="s">
        <v>2037</v>
      </c>
      <c r="C1958" t="s">
        <v>35</v>
      </c>
      <c r="D1958" t="s">
        <v>20</v>
      </c>
      <c r="E1958" s="1">
        <v>230</v>
      </c>
      <c r="F1958" s="1">
        <v>7.09</v>
      </c>
      <c r="G1958" t="s">
        <v>29</v>
      </c>
    </row>
    <row r="1959" spans="1:7">
      <c r="A1959">
        <v>16125</v>
      </c>
      <c r="B1959" t="s">
        <v>2038</v>
      </c>
      <c r="C1959" t="s">
        <v>125</v>
      </c>
      <c r="D1959" t="s">
        <v>125</v>
      </c>
      <c r="E1959" s="1">
        <v>138</v>
      </c>
      <c r="F1959" s="1">
        <v>4</v>
      </c>
      <c r="G1959">
        <v>2009</v>
      </c>
    </row>
    <row r="1960" spans="1:7">
      <c r="A1960">
        <v>16133</v>
      </c>
      <c r="B1960" t="s">
        <v>2039</v>
      </c>
      <c r="C1960" t="s">
        <v>125</v>
      </c>
      <c r="D1960" t="s">
        <v>125</v>
      </c>
      <c r="E1960" s="1">
        <v>138</v>
      </c>
      <c r="F1960" s="1">
        <v>18</v>
      </c>
      <c r="G1960">
        <v>2009</v>
      </c>
    </row>
    <row r="1961" spans="1:7">
      <c r="A1961">
        <v>16183</v>
      </c>
      <c r="B1961" t="s">
        <v>2040</v>
      </c>
      <c r="C1961" t="s">
        <v>10</v>
      </c>
      <c r="D1961" t="s">
        <v>11</v>
      </c>
      <c r="E1961" s="1">
        <v>230</v>
      </c>
      <c r="F1961" s="1">
        <v>10.95</v>
      </c>
      <c r="G1961">
        <v>2012</v>
      </c>
    </row>
    <row r="1962" spans="1:7">
      <c r="A1962">
        <v>16184</v>
      </c>
      <c r="B1962" t="s">
        <v>2041</v>
      </c>
      <c r="C1962" t="s">
        <v>502</v>
      </c>
      <c r="D1962" t="s">
        <v>503</v>
      </c>
      <c r="E1962" s="1">
        <v>230</v>
      </c>
      <c r="F1962" s="1">
        <v>35</v>
      </c>
      <c r="G1962">
        <v>2014</v>
      </c>
    </row>
    <row r="1963" spans="1:7">
      <c r="A1963">
        <v>16199</v>
      </c>
      <c r="B1963" t="s">
        <v>2042</v>
      </c>
      <c r="C1963" t="s">
        <v>549</v>
      </c>
      <c r="D1963" t="s">
        <v>41</v>
      </c>
      <c r="E1963" s="1">
        <v>345</v>
      </c>
      <c r="F1963" s="1">
        <v>8</v>
      </c>
      <c r="G1963">
        <v>2013</v>
      </c>
    </row>
    <row r="1964" spans="1:7">
      <c r="A1964">
        <v>16215</v>
      </c>
      <c r="B1964" t="s">
        <v>2043</v>
      </c>
      <c r="C1964" t="s">
        <v>20</v>
      </c>
      <c r="D1964" t="s">
        <v>20</v>
      </c>
      <c r="E1964" s="1">
        <v>345</v>
      </c>
      <c r="F1964" s="1">
        <v>1.1000000000000001</v>
      </c>
      <c r="G1964">
        <v>2012</v>
      </c>
    </row>
    <row r="1965" spans="1:7">
      <c r="A1965">
        <v>16246</v>
      </c>
      <c r="B1965" t="s">
        <v>2044</v>
      </c>
      <c r="C1965" t="s">
        <v>123</v>
      </c>
      <c r="D1965" t="s">
        <v>20</v>
      </c>
      <c r="E1965" s="1">
        <v>138</v>
      </c>
      <c r="F1965" s="1">
        <v>26</v>
      </c>
      <c r="G1965">
        <v>2015</v>
      </c>
    </row>
    <row r="1966" spans="1:7">
      <c r="A1966">
        <v>16249</v>
      </c>
      <c r="B1966" t="s">
        <v>2045</v>
      </c>
      <c r="C1966" t="s">
        <v>107</v>
      </c>
      <c r="D1966" t="s">
        <v>17</v>
      </c>
      <c r="E1966" s="1">
        <v>138</v>
      </c>
      <c r="F1966" s="1">
        <v>16</v>
      </c>
      <c r="G1966" t="s">
        <v>29</v>
      </c>
    </row>
    <row r="1967" spans="1:7">
      <c r="A1967">
        <v>16255</v>
      </c>
      <c r="B1967" t="s">
        <v>2046</v>
      </c>
      <c r="C1967" t="s">
        <v>20</v>
      </c>
      <c r="D1967" t="s">
        <v>20</v>
      </c>
      <c r="E1967" s="1">
        <v>115</v>
      </c>
      <c r="F1967" s="1">
        <v>19</v>
      </c>
      <c r="G1967" t="s">
        <v>29</v>
      </c>
    </row>
    <row r="1968" spans="1:7">
      <c r="A1968">
        <v>16258</v>
      </c>
      <c r="B1968" t="s">
        <v>2047</v>
      </c>
      <c r="C1968" t="s">
        <v>304</v>
      </c>
      <c r="D1968" t="s">
        <v>304</v>
      </c>
      <c r="E1968" s="1">
        <v>69</v>
      </c>
      <c r="F1968" s="1">
        <v>11</v>
      </c>
      <c r="G1968" t="s">
        <v>29</v>
      </c>
    </row>
    <row r="1969" spans="1:7">
      <c r="A1969">
        <v>16281</v>
      </c>
      <c r="B1969" t="s">
        <v>2048</v>
      </c>
      <c r="C1969" t="s">
        <v>2049</v>
      </c>
      <c r="D1969" t="s">
        <v>17</v>
      </c>
      <c r="E1969" s="1">
        <v>138</v>
      </c>
      <c r="F1969" s="1">
        <v>52</v>
      </c>
      <c r="G1969">
        <v>2017</v>
      </c>
    </row>
    <row r="1970" spans="1:7">
      <c r="A1970">
        <v>16282</v>
      </c>
      <c r="B1970" t="s">
        <v>2050</v>
      </c>
      <c r="C1970" t="s">
        <v>2051</v>
      </c>
      <c r="D1970" t="s">
        <v>17</v>
      </c>
      <c r="E1970" s="1">
        <v>138</v>
      </c>
      <c r="F1970" s="1">
        <v>80</v>
      </c>
      <c r="G1970">
        <v>2016</v>
      </c>
    </row>
    <row r="1971" spans="1:7">
      <c r="A1971">
        <v>16289</v>
      </c>
      <c r="B1971" t="s">
        <v>2052</v>
      </c>
      <c r="C1971" t="s">
        <v>107</v>
      </c>
      <c r="D1971" t="s">
        <v>17</v>
      </c>
      <c r="E1971" s="1">
        <v>138</v>
      </c>
      <c r="F1971" s="1">
        <v>11</v>
      </c>
      <c r="G1971" t="s">
        <v>29</v>
      </c>
    </row>
    <row r="1972" spans="1:7">
      <c r="A1972">
        <v>16290</v>
      </c>
      <c r="B1972" t="s">
        <v>2053</v>
      </c>
      <c r="C1972" t="s">
        <v>10</v>
      </c>
      <c r="D1972" t="s">
        <v>11</v>
      </c>
      <c r="E1972" s="1">
        <v>230</v>
      </c>
      <c r="F1972" s="1">
        <v>6.4</v>
      </c>
      <c r="G1972" t="s">
        <v>29</v>
      </c>
    </row>
    <row r="1973" spans="1:7">
      <c r="A1973">
        <v>16312</v>
      </c>
      <c r="B1973" t="s">
        <v>2054</v>
      </c>
      <c r="C1973" t="s">
        <v>120</v>
      </c>
      <c r="D1973" t="s">
        <v>121</v>
      </c>
      <c r="E1973" s="1">
        <v>138</v>
      </c>
      <c r="F1973" s="1">
        <v>12</v>
      </c>
      <c r="G1973">
        <v>2013</v>
      </c>
    </row>
    <row r="1974" spans="1:7">
      <c r="A1974">
        <v>16315</v>
      </c>
      <c r="B1974" t="s">
        <v>2055</v>
      </c>
      <c r="C1974" t="s">
        <v>120</v>
      </c>
      <c r="D1974" t="s">
        <v>121</v>
      </c>
      <c r="E1974" s="1">
        <v>230</v>
      </c>
      <c r="F1974" s="1">
        <v>24</v>
      </c>
      <c r="G1974" t="s">
        <v>29</v>
      </c>
    </row>
    <row r="1975" spans="1:7">
      <c r="A1975">
        <v>16318</v>
      </c>
      <c r="B1975" t="s">
        <v>2056</v>
      </c>
      <c r="C1975" t="s">
        <v>62</v>
      </c>
      <c r="D1975" t="s">
        <v>17</v>
      </c>
      <c r="E1975" s="1">
        <v>69</v>
      </c>
      <c r="F1975" s="1">
        <v>13</v>
      </c>
      <c r="G1975" t="s">
        <v>29</v>
      </c>
    </row>
    <row r="1976" spans="1:7">
      <c r="A1976">
        <v>16371</v>
      </c>
      <c r="B1976" t="s">
        <v>2057</v>
      </c>
      <c r="C1976" t="s">
        <v>2058</v>
      </c>
      <c r="D1976" t="s">
        <v>17</v>
      </c>
      <c r="E1976" s="1">
        <v>138</v>
      </c>
      <c r="F1976" s="1">
        <v>16</v>
      </c>
      <c r="G1976" t="s">
        <v>29</v>
      </c>
    </row>
    <row r="1977" spans="1:7">
      <c r="A1977">
        <v>16378</v>
      </c>
      <c r="B1977" t="s">
        <v>2059</v>
      </c>
      <c r="C1977" t="s">
        <v>915</v>
      </c>
      <c r="D1977" t="s">
        <v>17</v>
      </c>
      <c r="E1977" s="1">
        <v>138</v>
      </c>
      <c r="F1977" s="1">
        <v>18</v>
      </c>
      <c r="G1977" t="s">
        <v>29</v>
      </c>
    </row>
    <row r="1978" spans="1:7">
      <c r="A1978">
        <v>16408</v>
      </c>
      <c r="B1978" t="s">
        <v>2060</v>
      </c>
      <c r="C1978" t="s">
        <v>62</v>
      </c>
      <c r="D1978" t="s">
        <v>17</v>
      </c>
      <c r="E1978" s="1">
        <v>69</v>
      </c>
      <c r="F1978" s="1">
        <v>26</v>
      </c>
      <c r="G1978" t="s">
        <v>29</v>
      </c>
    </row>
    <row r="1979" spans="1:7">
      <c r="A1979">
        <v>16427</v>
      </c>
      <c r="B1979" t="s">
        <v>2061</v>
      </c>
      <c r="C1979" t="s">
        <v>2062</v>
      </c>
      <c r="D1979" t="s">
        <v>20</v>
      </c>
      <c r="E1979" s="1">
        <v>230</v>
      </c>
      <c r="F1979" s="1">
        <v>11</v>
      </c>
      <c r="G1979">
        <v>2016</v>
      </c>
    </row>
    <row r="1980" spans="1:7">
      <c r="A1980">
        <v>16440</v>
      </c>
      <c r="B1980" t="s">
        <v>2063</v>
      </c>
      <c r="C1980" t="s">
        <v>2062</v>
      </c>
      <c r="D1980" t="s">
        <v>20</v>
      </c>
      <c r="E1980" s="1">
        <v>230</v>
      </c>
      <c r="F1980" s="1">
        <v>10</v>
      </c>
      <c r="G1980">
        <v>2015</v>
      </c>
    </row>
    <row r="1981" spans="1:7">
      <c r="A1981">
        <v>16454</v>
      </c>
      <c r="B1981" t="s">
        <v>2064</v>
      </c>
      <c r="C1981" t="s">
        <v>17</v>
      </c>
      <c r="D1981" t="s">
        <v>17</v>
      </c>
      <c r="E1981" s="1">
        <v>138</v>
      </c>
      <c r="F1981" s="1">
        <v>22</v>
      </c>
      <c r="G1981" t="s">
        <v>29</v>
      </c>
    </row>
    <row r="1982" spans="1:7">
      <c r="A1982">
        <v>16468</v>
      </c>
      <c r="B1982" t="s">
        <v>2065</v>
      </c>
      <c r="C1982" t="s">
        <v>1867</v>
      </c>
      <c r="D1982" t="s">
        <v>93</v>
      </c>
      <c r="E1982" s="1">
        <v>115</v>
      </c>
      <c r="F1982" s="1">
        <v>20</v>
      </c>
      <c r="G1982" t="s">
        <v>29</v>
      </c>
    </row>
    <row r="1983" spans="1:7">
      <c r="A1983">
        <v>16477</v>
      </c>
      <c r="B1983" t="s">
        <v>2066</v>
      </c>
      <c r="C1983" t="s">
        <v>10</v>
      </c>
      <c r="D1983" t="s">
        <v>11</v>
      </c>
      <c r="E1983" s="1">
        <v>115</v>
      </c>
      <c r="F1983" s="1">
        <v>6.4</v>
      </c>
      <c r="G1983" t="s">
        <v>29</v>
      </c>
    </row>
    <row r="1984" spans="1:7">
      <c r="A1984">
        <v>16481</v>
      </c>
      <c r="B1984" t="s">
        <v>2067</v>
      </c>
      <c r="C1984" t="s">
        <v>20</v>
      </c>
      <c r="D1984" t="s">
        <v>17</v>
      </c>
      <c r="E1984" s="1">
        <v>88</v>
      </c>
      <c r="F1984" s="1">
        <v>17</v>
      </c>
      <c r="G1984" t="s">
        <v>29</v>
      </c>
    </row>
    <row r="1985" spans="1:7">
      <c r="A1985">
        <v>16492</v>
      </c>
      <c r="B1985" t="s">
        <v>2068</v>
      </c>
      <c r="C1985" t="s">
        <v>123</v>
      </c>
      <c r="D1985" t="s">
        <v>20</v>
      </c>
      <c r="E1985" s="1">
        <v>138</v>
      </c>
      <c r="F1985" s="1">
        <v>11</v>
      </c>
      <c r="G1985">
        <v>2013</v>
      </c>
    </row>
    <row r="1986" spans="1:7">
      <c r="A1986">
        <v>16549</v>
      </c>
      <c r="B1986" t="s">
        <v>2070</v>
      </c>
      <c r="C1986" t="s">
        <v>88</v>
      </c>
      <c r="D1986" t="s">
        <v>89</v>
      </c>
      <c r="E1986" s="1">
        <v>161</v>
      </c>
      <c r="F1986" s="1">
        <v>26</v>
      </c>
      <c r="G1986">
        <v>2011</v>
      </c>
    </row>
    <row r="1987" spans="1:7">
      <c r="A1987">
        <v>16570</v>
      </c>
      <c r="B1987" t="s">
        <v>2071</v>
      </c>
      <c r="C1987" t="s">
        <v>23</v>
      </c>
      <c r="D1987" t="s">
        <v>24</v>
      </c>
      <c r="E1987" s="1">
        <v>345</v>
      </c>
      <c r="F1987" s="1">
        <v>19</v>
      </c>
      <c r="G1987">
        <v>2015</v>
      </c>
    </row>
    <row r="1988" spans="1:7">
      <c r="A1988">
        <v>16578</v>
      </c>
      <c r="B1988" t="s">
        <v>2072</v>
      </c>
      <c r="C1988" t="s">
        <v>915</v>
      </c>
      <c r="D1988" t="s">
        <v>17</v>
      </c>
      <c r="E1988" s="1">
        <v>34.5</v>
      </c>
      <c r="F1988" s="1">
        <v>7</v>
      </c>
      <c r="G1988" t="s">
        <v>29</v>
      </c>
    </row>
    <row r="1989" spans="1:7">
      <c r="A1989">
        <v>16579</v>
      </c>
      <c r="B1989" t="s">
        <v>2073</v>
      </c>
      <c r="C1989" t="s">
        <v>16</v>
      </c>
      <c r="D1989" t="s">
        <v>17</v>
      </c>
      <c r="E1989" s="1">
        <v>161</v>
      </c>
      <c r="F1989" s="1">
        <v>11</v>
      </c>
      <c r="G1989">
        <v>2017</v>
      </c>
    </row>
    <row r="1990" spans="1:7">
      <c r="A1990">
        <v>16589</v>
      </c>
      <c r="B1990" t="s">
        <v>2074</v>
      </c>
      <c r="C1990" t="s">
        <v>10</v>
      </c>
      <c r="D1990" t="s">
        <v>11</v>
      </c>
      <c r="E1990" s="1">
        <v>115</v>
      </c>
      <c r="F1990" s="1">
        <v>38</v>
      </c>
      <c r="G1990" t="s">
        <v>29</v>
      </c>
    </row>
    <row r="1991" spans="1:7">
      <c r="A1991">
        <v>16597</v>
      </c>
      <c r="B1991" t="s">
        <v>2075</v>
      </c>
      <c r="C1991" t="s">
        <v>2049</v>
      </c>
      <c r="D1991" t="s">
        <v>17</v>
      </c>
      <c r="E1991" s="1">
        <v>69</v>
      </c>
      <c r="F1991" s="1">
        <v>14</v>
      </c>
      <c r="G1991" t="s">
        <v>29</v>
      </c>
    </row>
    <row r="1992" spans="1:7">
      <c r="A1992">
        <v>16600</v>
      </c>
      <c r="B1992" t="s">
        <v>2076</v>
      </c>
      <c r="C1992" t="s">
        <v>80</v>
      </c>
      <c r="D1992" t="s">
        <v>20</v>
      </c>
      <c r="E1992" s="1">
        <v>138</v>
      </c>
      <c r="F1992" s="1">
        <v>20</v>
      </c>
      <c r="G1992">
        <v>2016</v>
      </c>
    </row>
    <row r="1993" spans="1:7">
      <c r="A1993">
        <v>16622</v>
      </c>
      <c r="B1993" t="s">
        <v>2077</v>
      </c>
      <c r="C1993" t="s">
        <v>20</v>
      </c>
      <c r="D1993" t="s">
        <v>20</v>
      </c>
      <c r="E1993" s="1">
        <v>138</v>
      </c>
      <c r="F1993" s="1">
        <v>25.5</v>
      </c>
      <c r="G1993">
        <v>1955</v>
      </c>
    </row>
    <row r="1994" spans="1:7">
      <c r="A1994">
        <v>16627</v>
      </c>
      <c r="B1994" t="s">
        <v>2078</v>
      </c>
      <c r="C1994" t="s">
        <v>107</v>
      </c>
      <c r="D1994" t="s">
        <v>17</v>
      </c>
      <c r="E1994" s="1">
        <v>138</v>
      </c>
      <c r="F1994" s="1">
        <v>40</v>
      </c>
      <c r="G1994" t="s">
        <v>29</v>
      </c>
    </row>
    <row r="1995" spans="1:7">
      <c r="A1995">
        <v>16631</v>
      </c>
      <c r="B1995" t="s">
        <v>2079</v>
      </c>
      <c r="C1995" t="s">
        <v>915</v>
      </c>
      <c r="D1995" t="s">
        <v>17</v>
      </c>
      <c r="E1995" s="1">
        <v>69</v>
      </c>
      <c r="F1995" s="1">
        <v>26</v>
      </c>
      <c r="G1995" t="s">
        <v>29</v>
      </c>
    </row>
    <row r="1996" spans="1:7">
      <c r="A1996">
        <v>16635</v>
      </c>
      <c r="B1996" t="s">
        <v>2080</v>
      </c>
      <c r="C1996" t="s">
        <v>502</v>
      </c>
      <c r="D1996" t="s">
        <v>503</v>
      </c>
      <c r="E1996" s="1">
        <v>230</v>
      </c>
      <c r="F1996" s="1">
        <v>50</v>
      </c>
      <c r="G1996">
        <v>2016</v>
      </c>
    </row>
    <row r="1997" spans="1:7">
      <c r="A1997">
        <v>16657</v>
      </c>
      <c r="B1997" t="s">
        <v>2081</v>
      </c>
      <c r="C1997" t="s">
        <v>62</v>
      </c>
      <c r="D1997" t="s">
        <v>17</v>
      </c>
      <c r="E1997" s="1">
        <v>345</v>
      </c>
      <c r="F1997" s="1">
        <v>50</v>
      </c>
      <c r="G1997">
        <v>2015</v>
      </c>
    </row>
    <row r="1998" spans="1:7">
      <c r="A1998">
        <v>16725</v>
      </c>
      <c r="B1998" t="s">
        <v>2082</v>
      </c>
      <c r="C1998" t="s">
        <v>754</v>
      </c>
      <c r="D1998" t="s">
        <v>93</v>
      </c>
      <c r="E1998" s="1">
        <v>115</v>
      </c>
      <c r="F1998" s="1">
        <v>3</v>
      </c>
      <c r="G1998">
        <v>2013</v>
      </c>
    </row>
    <row r="1999" spans="1:7">
      <c r="A1999">
        <v>16728</v>
      </c>
      <c r="B1999" t="s">
        <v>2083</v>
      </c>
      <c r="C1999" t="s">
        <v>10</v>
      </c>
      <c r="D1999" t="s">
        <v>11</v>
      </c>
      <c r="E1999" s="1">
        <v>115</v>
      </c>
      <c r="F1999" s="1">
        <v>34</v>
      </c>
      <c r="G1999">
        <v>1990</v>
      </c>
    </row>
    <row r="2000" spans="1:7">
      <c r="A2000">
        <v>16738</v>
      </c>
      <c r="B2000" t="s">
        <v>2084</v>
      </c>
      <c r="C2000" t="s">
        <v>107</v>
      </c>
      <c r="D2000" t="s">
        <v>17</v>
      </c>
      <c r="E2000" s="1">
        <v>138</v>
      </c>
      <c r="F2000" s="1">
        <v>18</v>
      </c>
      <c r="G2000" t="s">
        <v>29</v>
      </c>
    </row>
    <row r="2001" spans="1:7">
      <c r="A2001">
        <v>16760</v>
      </c>
      <c r="B2001" t="s">
        <v>2085</v>
      </c>
      <c r="C2001" t="s">
        <v>80</v>
      </c>
      <c r="D2001" t="s">
        <v>20</v>
      </c>
      <c r="E2001" s="1">
        <v>138</v>
      </c>
      <c r="F2001" s="1">
        <v>23</v>
      </c>
      <c r="G2001">
        <v>2017</v>
      </c>
    </row>
    <row r="2002" spans="1:7">
      <c r="A2002">
        <v>16772</v>
      </c>
      <c r="B2002" t="s">
        <v>2086</v>
      </c>
      <c r="C2002" t="s">
        <v>107</v>
      </c>
      <c r="D2002" t="s">
        <v>17</v>
      </c>
      <c r="E2002" s="1">
        <v>69</v>
      </c>
      <c r="F2002" s="1">
        <v>16</v>
      </c>
      <c r="G2002">
        <v>1940</v>
      </c>
    </row>
    <row r="2003" spans="1:7">
      <c r="A2003">
        <v>16804</v>
      </c>
      <c r="B2003" t="s">
        <v>2087</v>
      </c>
      <c r="C2003" t="s">
        <v>17</v>
      </c>
      <c r="D2003" t="s">
        <v>17</v>
      </c>
      <c r="E2003" s="1">
        <v>69</v>
      </c>
      <c r="F2003" s="1">
        <v>15</v>
      </c>
      <c r="G2003" t="s">
        <v>29</v>
      </c>
    </row>
    <row r="2004" spans="1:7">
      <c r="A2004">
        <v>16829</v>
      </c>
      <c r="B2004" t="s">
        <v>2088</v>
      </c>
      <c r="C2004" t="s">
        <v>20</v>
      </c>
      <c r="D2004" t="s">
        <v>20</v>
      </c>
      <c r="E2004" s="1">
        <v>23</v>
      </c>
      <c r="F2004" s="1">
        <v>17</v>
      </c>
      <c r="G2004" t="s">
        <v>29</v>
      </c>
    </row>
    <row r="2005" spans="1:7">
      <c r="A2005">
        <v>16861</v>
      </c>
      <c r="B2005" t="s">
        <v>2089</v>
      </c>
      <c r="C2005" t="s">
        <v>107</v>
      </c>
      <c r="D2005" t="s">
        <v>17</v>
      </c>
      <c r="E2005" s="1">
        <v>138</v>
      </c>
      <c r="F2005" s="1">
        <v>35</v>
      </c>
      <c r="G2005" t="s">
        <v>29</v>
      </c>
    </row>
    <row r="2006" spans="1:7">
      <c r="A2006">
        <v>16870</v>
      </c>
      <c r="B2006" t="s">
        <v>2090</v>
      </c>
      <c r="C2006" t="s">
        <v>107</v>
      </c>
      <c r="D2006" t="s">
        <v>17</v>
      </c>
      <c r="E2006" s="1">
        <v>138</v>
      </c>
      <c r="F2006" s="1">
        <v>12.6</v>
      </c>
      <c r="G2006">
        <v>2016</v>
      </c>
    </row>
    <row r="2007" spans="1:7">
      <c r="A2007">
        <v>16908</v>
      </c>
      <c r="B2007" t="s">
        <v>2091</v>
      </c>
      <c r="C2007" t="s">
        <v>10</v>
      </c>
      <c r="D2007" t="s">
        <v>11</v>
      </c>
      <c r="E2007" s="1">
        <v>500</v>
      </c>
      <c r="F2007" s="1">
        <v>32</v>
      </c>
      <c r="G2007">
        <v>1972</v>
      </c>
    </row>
    <row r="2008" spans="1:7">
      <c r="A2008">
        <v>16934</v>
      </c>
      <c r="B2008" t="s">
        <v>2092</v>
      </c>
      <c r="C2008" t="s">
        <v>502</v>
      </c>
      <c r="D2008" t="s">
        <v>503</v>
      </c>
      <c r="E2008" s="1">
        <v>138</v>
      </c>
      <c r="F2008" s="1">
        <v>7</v>
      </c>
      <c r="G2008" t="s">
        <v>29</v>
      </c>
    </row>
    <row r="2009" spans="1:7">
      <c r="A2009">
        <v>16935</v>
      </c>
      <c r="B2009" t="s">
        <v>2093</v>
      </c>
      <c r="C2009" t="s">
        <v>20</v>
      </c>
      <c r="D2009" t="s">
        <v>17</v>
      </c>
      <c r="E2009" s="1">
        <v>46</v>
      </c>
      <c r="F2009" s="1">
        <v>16</v>
      </c>
      <c r="G2009" t="s">
        <v>29</v>
      </c>
    </row>
    <row r="2010" spans="1:7">
      <c r="A2010">
        <v>16940</v>
      </c>
      <c r="B2010" t="s">
        <v>2094</v>
      </c>
      <c r="C2010" t="s">
        <v>441</v>
      </c>
      <c r="D2010" t="s">
        <v>93</v>
      </c>
      <c r="E2010" s="1">
        <v>138</v>
      </c>
      <c r="F2010" s="1">
        <v>18.04</v>
      </c>
      <c r="G2010">
        <v>2014</v>
      </c>
    </row>
    <row r="2011" spans="1:7">
      <c r="A2011">
        <v>16944</v>
      </c>
      <c r="B2011" t="s">
        <v>2095</v>
      </c>
      <c r="C2011" t="s">
        <v>17</v>
      </c>
      <c r="D2011" t="s">
        <v>17</v>
      </c>
      <c r="E2011" s="1">
        <v>138</v>
      </c>
      <c r="F2011" s="1">
        <v>30</v>
      </c>
      <c r="G2011" t="s">
        <v>29</v>
      </c>
    </row>
    <row r="2012" spans="1:7">
      <c r="A2012">
        <v>16947</v>
      </c>
      <c r="B2012" t="s">
        <v>2096</v>
      </c>
      <c r="C2012" t="s">
        <v>20</v>
      </c>
      <c r="D2012" t="s">
        <v>20</v>
      </c>
      <c r="E2012" s="1">
        <v>161</v>
      </c>
      <c r="F2012" s="1">
        <v>12</v>
      </c>
      <c r="G2012" t="s">
        <v>29</v>
      </c>
    </row>
    <row r="2013" spans="1:7">
      <c r="A2013">
        <v>16961</v>
      </c>
      <c r="B2013" t="s">
        <v>2098</v>
      </c>
      <c r="C2013" t="s">
        <v>10</v>
      </c>
      <c r="D2013" t="s">
        <v>11</v>
      </c>
      <c r="E2013" s="1">
        <v>500</v>
      </c>
      <c r="F2013" s="1">
        <v>2.02</v>
      </c>
      <c r="G2013" t="s">
        <v>29</v>
      </c>
    </row>
    <row r="2014" spans="1:7">
      <c r="A2014">
        <v>16975</v>
      </c>
      <c r="B2014" t="s">
        <v>2099</v>
      </c>
      <c r="C2014" t="s">
        <v>10</v>
      </c>
      <c r="D2014" t="s">
        <v>11</v>
      </c>
      <c r="E2014" s="1">
        <v>500</v>
      </c>
      <c r="F2014" s="1">
        <v>5.03</v>
      </c>
      <c r="G2014" t="s">
        <v>29</v>
      </c>
    </row>
    <row r="2015" spans="1:7">
      <c r="A2015">
        <v>16979</v>
      </c>
      <c r="B2015" t="s">
        <v>2100</v>
      </c>
      <c r="C2015" t="s">
        <v>10</v>
      </c>
      <c r="D2015" t="s">
        <v>11</v>
      </c>
      <c r="E2015" s="1">
        <v>500</v>
      </c>
      <c r="F2015" s="1">
        <v>0.19</v>
      </c>
      <c r="G2015" t="s">
        <v>29</v>
      </c>
    </row>
    <row r="2016" spans="1:7">
      <c r="A2016">
        <v>16981</v>
      </c>
      <c r="B2016" t="s">
        <v>2101</v>
      </c>
      <c r="C2016" t="s">
        <v>1828</v>
      </c>
      <c r="D2016" t="s">
        <v>24</v>
      </c>
      <c r="E2016" s="1">
        <v>345</v>
      </c>
      <c r="F2016" s="1">
        <v>8.6</v>
      </c>
      <c r="G2016">
        <v>2016</v>
      </c>
    </row>
    <row r="2017" spans="1:7">
      <c r="A2017">
        <v>16983</v>
      </c>
      <c r="B2017" t="s">
        <v>2102</v>
      </c>
      <c r="C2017" t="s">
        <v>10</v>
      </c>
      <c r="D2017" t="s">
        <v>11</v>
      </c>
      <c r="E2017" s="1">
        <v>230</v>
      </c>
      <c r="F2017" s="1">
        <v>0.22</v>
      </c>
      <c r="G2017" t="s">
        <v>29</v>
      </c>
    </row>
    <row r="2018" spans="1:7">
      <c r="A2018">
        <v>17016</v>
      </c>
      <c r="B2018" t="s">
        <v>2103</v>
      </c>
      <c r="C2018" t="s">
        <v>107</v>
      </c>
      <c r="D2018" t="s">
        <v>17</v>
      </c>
      <c r="E2018" s="1">
        <v>138</v>
      </c>
      <c r="F2018" s="1">
        <v>11</v>
      </c>
      <c r="G2018" t="s">
        <v>29</v>
      </c>
    </row>
    <row r="2019" spans="1:7">
      <c r="A2019">
        <v>17021</v>
      </c>
      <c r="B2019" t="s">
        <v>2104</v>
      </c>
      <c r="C2019" t="s">
        <v>441</v>
      </c>
      <c r="D2019" t="s">
        <v>93</v>
      </c>
      <c r="E2019" s="1">
        <v>138</v>
      </c>
      <c r="F2019" s="1">
        <v>13.3</v>
      </c>
      <c r="G2019">
        <v>2017</v>
      </c>
    </row>
    <row r="2020" spans="1:7">
      <c r="A2020">
        <v>17028</v>
      </c>
      <c r="B2020" t="s">
        <v>2105</v>
      </c>
      <c r="C2020" t="s">
        <v>50</v>
      </c>
      <c r="D2020" t="s">
        <v>50</v>
      </c>
      <c r="E2020" s="1">
        <v>500</v>
      </c>
      <c r="F2020" s="1">
        <v>118.31</v>
      </c>
      <c r="G2020" t="s">
        <v>29</v>
      </c>
    </row>
    <row r="2021" spans="1:7">
      <c r="A2021">
        <v>17029</v>
      </c>
      <c r="B2021" t="s">
        <v>2106</v>
      </c>
      <c r="C2021" t="s">
        <v>50</v>
      </c>
      <c r="D2021" t="s">
        <v>50</v>
      </c>
      <c r="E2021" s="1">
        <v>500</v>
      </c>
      <c r="F2021" s="1">
        <v>111.72</v>
      </c>
      <c r="G2021" t="s">
        <v>29</v>
      </c>
    </row>
    <row r="2022" spans="1:7">
      <c r="A2022">
        <v>17031</v>
      </c>
      <c r="B2022" t="s">
        <v>2107</v>
      </c>
      <c r="C2022" t="s">
        <v>50</v>
      </c>
      <c r="D2022" t="s">
        <v>50</v>
      </c>
      <c r="E2022" s="1">
        <v>500</v>
      </c>
      <c r="F2022" s="1">
        <v>27.33</v>
      </c>
      <c r="G2022" t="s">
        <v>29</v>
      </c>
    </row>
    <row r="2023" spans="1:7">
      <c r="A2023">
        <v>17032</v>
      </c>
      <c r="B2023" t="s">
        <v>2108</v>
      </c>
      <c r="C2023" t="s">
        <v>50</v>
      </c>
      <c r="D2023" t="s">
        <v>50</v>
      </c>
      <c r="E2023" s="1">
        <v>500</v>
      </c>
      <c r="F2023" s="1">
        <v>42.19</v>
      </c>
      <c r="G2023" t="s">
        <v>29</v>
      </c>
    </row>
    <row r="2024" spans="1:7">
      <c r="A2024">
        <v>17034</v>
      </c>
      <c r="B2024" t="s">
        <v>2109</v>
      </c>
      <c r="C2024" t="s">
        <v>50</v>
      </c>
      <c r="D2024" t="s">
        <v>50</v>
      </c>
      <c r="E2024" s="1">
        <v>500</v>
      </c>
      <c r="F2024" s="1">
        <v>37.409999999999997</v>
      </c>
      <c r="G2024" t="s">
        <v>29</v>
      </c>
    </row>
    <row r="2025" spans="1:7">
      <c r="A2025">
        <v>17035</v>
      </c>
      <c r="B2025" t="s">
        <v>2110</v>
      </c>
      <c r="C2025" t="s">
        <v>50</v>
      </c>
      <c r="D2025" t="s">
        <v>50</v>
      </c>
      <c r="E2025" s="1">
        <v>500</v>
      </c>
      <c r="F2025" s="1">
        <v>40.53</v>
      </c>
      <c r="G2025" t="s">
        <v>29</v>
      </c>
    </row>
    <row r="2026" spans="1:7">
      <c r="A2026">
        <v>17036</v>
      </c>
      <c r="B2026" t="s">
        <v>2111</v>
      </c>
      <c r="C2026" t="s">
        <v>50</v>
      </c>
      <c r="D2026" t="s">
        <v>50</v>
      </c>
      <c r="E2026" s="1">
        <v>500</v>
      </c>
      <c r="F2026" s="1">
        <v>47.81</v>
      </c>
      <c r="G2026" t="s">
        <v>29</v>
      </c>
    </row>
    <row r="2027" spans="1:7">
      <c r="A2027">
        <v>17037</v>
      </c>
      <c r="B2027" t="s">
        <v>2112</v>
      </c>
      <c r="C2027" t="s">
        <v>50</v>
      </c>
      <c r="D2027" t="s">
        <v>50</v>
      </c>
      <c r="E2027" s="1">
        <v>500</v>
      </c>
      <c r="F2027" s="1">
        <v>86.75</v>
      </c>
      <c r="G2027" t="s">
        <v>29</v>
      </c>
    </row>
    <row r="2028" spans="1:7">
      <c r="A2028">
        <v>17038</v>
      </c>
      <c r="B2028" t="s">
        <v>2113</v>
      </c>
      <c r="C2028" t="s">
        <v>50</v>
      </c>
      <c r="D2028" t="s">
        <v>50</v>
      </c>
      <c r="E2028" s="1">
        <v>500</v>
      </c>
      <c r="F2028" s="1">
        <v>49.49</v>
      </c>
      <c r="G2028" t="s">
        <v>29</v>
      </c>
    </row>
    <row r="2029" spans="1:7">
      <c r="A2029">
        <v>17040</v>
      </c>
      <c r="B2029" t="s">
        <v>2114</v>
      </c>
      <c r="C2029" t="s">
        <v>50</v>
      </c>
      <c r="D2029" t="s">
        <v>50</v>
      </c>
      <c r="E2029" s="1">
        <v>500</v>
      </c>
      <c r="F2029" s="1">
        <v>17.62</v>
      </c>
      <c r="G2029" t="s">
        <v>29</v>
      </c>
    </row>
    <row r="2030" spans="1:7">
      <c r="A2030">
        <v>17041</v>
      </c>
      <c r="B2030" t="s">
        <v>2115</v>
      </c>
      <c r="C2030" t="s">
        <v>50</v>
      </c>
      <c r="D2030" t="s">
        <v>50</v>
      </c>
      <c r="E2030" s="1">
        <v>500</v>
      </c>
      <c r="F2030" s="1">
        <v>69.569999999999993</v>
      </c>
      <c r="G2030" t="s">
        <v>29</v>
      </c>
    </row>
    <row r="2031" spans="1:7">
      <c r="A2031">
        <v>17042</v>
      </c>
      <c r="B2031" t="s">
        <v>2116</v>
      </c>
      <c r="C2031" t="s">
        <v>50</v>
      </c>
      <c r="D2031" t="s">
        <v>50</v>
      </c>
      <c r="E2031" s="1">
        <v>500</v>
      </c>
      <c r="F2031" s="1">
        <v>34.51</v>
      </c>
      <c r="G2031" t="s">
        <v>29</v>
      </c>
    </row>
    <row r="2032" spans="1:7">
      <c r="A2032">
        <v>17043</v>
      </c>
      <c r="B2032" t="s">
        <v>2117</v>
      </c>
      <c r="C2032" t="s">
        <v>50</v>
      </c>
      <c r="D2032" t="s">
        <v>50</v>
      </c>
      <c r="E2032" s="1">
        <v>500</v>
      </c>
      <c r="F2032" s="1">
        <v>39.479999999999997</v>
      </c>
      <c r="G2032" t="s">
        <v>29</v>
      </c>
    </row>
    <row r="2033" spans="1:7">
      <c r="A2033">
        <v>17044</v>
      </c>
      <c r="B2033" t="s">
        <v>2118</v>
      </c>
      <c r="C2033" t="s">
        <v>50</v>
      </c>
      <c r="D2033" t="s">
        <v>50</v>
      </c>
      <c r="E2033" s="1">
        <v>500</v>
      </c>
      <c r="F2033" s="1">
        <v>15.9</v>
      </c>
      <c r="G2033" t="s">
        <v>29</v>
      </c>
    </row>
    <row r="2034" spans="1:7">
      <c r="A2034">
        <v>17045</v>
      </c>
      <c r="B2034" t="s">
        <v>2119</v>
      </c>
      <c r="C2034" t="s">
        <v>50</v>
      </c>
      <c r="D2034" t="s">
        <v>50</v>
      </c>
      <c r="E2034" s="1">
        <v>500</v>
      </c>
      <c r="F2034" s="1">
        <v>53.95</v>
      </c>
      <c r="G2034" t="s">
        <v>29</v>
      </c>
    </row>
    <row r="2035" spans="1:7">
      <c r="A2035">
        <v>17046</v>
      </c>
      <c r="B2035" t="s">
        <v>2120</v>
      </c>
      <c r="C2035" t="s">
        <v>50</v>
      </c>
      <c r="D2035" t="s">
        <v>50</v>
      </c>
      <c r="E2035" s="1">
        <v>500</v>
      </c>
      <c r="F2035" s="1">
        <v>21.35</v>
      </c>
      <c r="G2035" t="s">
        <v>29</v>
      </c>
    </row>
    <row r="2036" spans="1:7">
      <c r="A2036">
        <v>17047</v>
      </c>
      <c r="B2036" t="s">
        <v>2121</v>
      </c>
      <c r="C2036" t="s">
        <v>50</v>
      </c>
      <c r="D2036" t="s">
        <v>50</v>
      </c>
      <c r="E2036" s="1">
        <v>500</v>
      </c>
      <c r="F2036" s="1">
        <v>82.99</v>
      </c>
      <c r="G2036" t="s">
        <v>29</v>
      </c>
    </row>
    <row r="2037" spans="1:7">
      <c r="A2037">
        <v>17048</v>
      </c>
      <c r="B2037" t="s">
        <v>2122</v>
      </c>
      <c r="C2037" t="s">
        <v>50</v>
      </c>
      <c r="D2037" t="s">
        <v>50</v>
      </c>
      <c r="E2037" s="1">
        <v>500</v>
      </c>
      <c r="F2037" s="1">
        <v>65.14</v>
      </c>
      <c r="G2037" t="s">
        <v>29</v>
      </c>
    </row>
    <row r="2038" spans="1:7">
      <c r="A2038">
        <v>17049</v>
      </c>
      <c r="B2038" t="s">
        <v>2123</v>
      </c>
      <c r="C2038" t="s">
        <v>50</v>
      </c>
      <c r="D2038" t="s">
        <v>50</v>
      </c>
      <c r="E2038" s="1">
        <v>500</v>
      </c>
      <c r="F2038" s="1">
        <v>40.380000000000003</v>
      </c>
      <c r="G2038" t="s">
        <v>29</v>
      </c>
    </row>
    <row r="2039" spans="1:7">
      <c r="A2039">
        <v>17050</v>
      </c>
      <c r="B2039" t="s">
        <v>2124</v>
      </c>
      <c r="C2039" t="s">
        <v>50</v>
      </c>
      <c r="D2039" t="s">
        <v>50</v>
      </c>
      <c r="E2039" s="1">
        <v>500</v>
      </c>
      <c r="F2039" s="1">
        <v>86.67</v>
      </c>
      <c r="G2039" t="s">
        <v>29</v>
      </c>
    </row>
    <row r="2040" spans="1:7">
      <c r="A2040">
        <v>17052</v>
      </c>
      <c r="B2040" t="s">
        <v>2125</v>
      </c>
      <c r="C2040" t="s">
        <v>50</v>
      </c>
      <c r="D2040" t="s">
        <v>50</v>
      </c>
      <c r="E2040" s="1">
        <v>500</v>
      </c>
      <c r="F2040" s="1">
        <v>28.06</v>
      </c>
      <c r="G2040" t="s">
        <v>29</v>
      </c>
    </row>
    <row r="2041" spans="1:7">
      <c r="A2041">
        <v>17053</v>
      </c>
      <c r="B2041" t="s">
        <v>2126</v>
      </c>
      <c r="C2041" t="s">
        <v>50</v>
      </c>
      <c r="D2041" t="s">
        <v>50</v>
      </c>
      <c r="E2041" s="1">
        <v>500</v>
      </c>
      <c r="F2041" s="1">
        <v>41.96</v>
      </c>
      <c r="G2041" t="s">
        <v>29</v>
      </c>
    </row>
    <row r="2042" spans="1:7">
      <c r="A2042">
        <v>17054</v>
      </c>
      <c r="B2042" t="s">
        <v>2127</v>
      </c>
      <c r="C2042" t="s">
        <v>50</v>
      </c>
      <c r="D2042" t="s">
        <v>50</v>
      </c>
      <c r="E2042" s="1">
        <v>500</v>
      </c>
      <c r="F2042" s="1">
        <v>57.31</v>
      </c>
      <c r="G2042" t="s">
        <v>29</v>
      </c>
    </row>
    <row r="2043" spans="1:7">
      <c r="A2043">
        <v>17055</v>
      </c>
      <c r="B2043" t="s">
        <v>2128</v>
      </c>
      <c r="C2043" t="s">
        <v>50</v>
      </c>
      <c r="D2043" t="s">
        <v>50</v>
      </c>
      <c r="E2043" s="1">
        <v>500</v>
      </c>
      <c r="F2043" s="1">
        <v>40.97</v>
      </c>
      <c r="G2043" t="s">
        <v>29</v>
      </c>
    </row>
    <row r="2044" spans="1:7">
      <c r="A2044">
        <v>17056</v>
      </c>
      <c r="B2044" t="s">
        <v>2129</v>
      </c>
      <c r="C2044" t="s">
        <v>50</v>
      </c>
      <c r="D2044" t="s">
        <v>50</v>
      </c>
      <c r="E2044" s="1">
        <v>500</v>
      </c>
      <c r="F2044" s="1">
        <v>38.54</v>
      </c>
      <c r="G2044" t="s">
        <v>29</v>
      </c>
    </row>
    <row r="2045" spans="1:7">
      <c r="A2045">
        <v>17057</v>
      </c>
      <c r="B2045" t="s">
        <v>2130</v>
      </c>
      <c r="C2045" t="s">
        <v>50</v>
      </c>
      <c r="D2045" t="s">
        <v>50</v>
      </c>
      <c r="E2045" s="1">
        <v>500</v>
      </c>
      <c r="F2045" s="1">
        <v>48.03</v>
      </c>
      <c r="G2045" t="s">
        <v>29</v>
      </c>
    </row>
    <row r="2046" spans="1:7">
      <c r="A2046">
        <v>17058</v>
      </c>
      <c r="B2046" t="s">
        <v>2131</v>
      </c>
      <c r="C2046" t="s">
        <v>50</v>
      </c>
      <c r="D2046" t="s">
        <v>50</v>
      </c>
      <c r="E2046" s="1">
        <v>500</v>
      </c>
      <c r="F2046" s="1">
        <v>33.21</v>
      </c>
      <c r="G2046" t="s">
        <v>29</v>
      </c>
    </row>
    <row r="2047" spans="1:7">
      <c r="A2047">
        <v>17059</v>
      </c>
      <c r="B2047" t="s">
        <v>2132</v>
      </c>
      <c r="C2047" t="s">
        <v>50</v>
      </c>
      <c r="D2047" t="s">
        <v>50</v>
      </c>
      <c r="E2047" s="1">
        <v>500</v>
      </c>
      <c r="F2047" s="1">
        <v>56.96</v>
      </c>
      <c r="G2047" t="s">
        <v>29</v>
      </c>
    </row>
    <row r="2048" spans="1:7">
      <c r="A2048">
        <v>17060</v>
      </c>
      <c r="B2048" t="s">
        <v>2133</v>
      </c>
      <c r="C2048" t="s">
        <v>50</v>
      </c>
      <c r="D2048" t="s">
        <v>50</v>
      </c>
      <c r="E2048" s="1">
        <v>500</v>
      </c>
      <c r="F2048" s="1">
        <v>78.930000000000007</v>
      </c>
      <c r="G2048" t="s">
        <v>29</v>
      </c>
    </row>
    <row r="2049" spans="1:7">
      <c r="A2049">
        <v>17061</v>
      </c>
      <c r="B2049" t="s">
        <v>2134</v>
      </c>
      <c r="C2049" t="s">
        <v>50</v>
      </c>
      <c r="D2049" t="s">
        <v>50</v>
      </c>
      <c r="E2049" s="1">
        <v>500</v>
      </c>
      <c r="F2049" s="1">
        <v>40.549999999999997</v>
      </c>
      <c r="G2049" t="s">
        <v>29</v>
      </c>
    </row>
    <row r="2050" spans="1:7">
      <c r="A2050">
        <v>17062</v>
      </c>
      <c r="B2050" t="s">
        <v>2135</v>
      </c>
      <c r="C2050" t="s">
        <v>50</v>
      </c>
      <c r="D2050" t="s">
        <v>50</v>
      </c>
      <c r="E2050" s="1">
        <v>500</v>
      </c>
      <c r="F2050" s="1">
        <v>27.13</v>
      </c>
      <c r="G2050" t="s">
        <v>29</v>
      </c>
    </row>
    <row r="2051" spans="1:7">
      <c r="A2051">
        <v>17063</v>
      </c>
      <c r="B2051" t="s">
        <v>2136</v>
      </c>
      <c r="C2051" t="s">
        <v>50</v>
      </c>
      <c r="D2051" t="s">
        <v>50</v>
      </c>
      <c r="E2051" s="1">
        <v>500</v>
      </c>
      <c r="F2051" s="1">
        <v>20.85</v>
      </c>
      <c r="G2051" t="s">
        <v>29</v>
      </c>
    </row>
    <row r="2052" spans="1:7">
      <c r="A2052">
        <v>17064</v>
      </c>
      <c r="B2052" t="s">
        <v>2137</v>
      </c>
      <c r="C2052" t="s">
        <v>50</v>
      </c>
      <c r="D2052" t="s">
        <v>50</v>
      </c>
      <c r="E2052" s="1">
        <v>500</v>
      </c>
      <c r="F2052" s="1">
        <v>35.25</v>
      </c>
      <c r="G2052" t="s">
        <v>29</v>
      </c>
    </row>
    <row r="2053" spans="1:7">
      <c r="A2053">
        <v>17065</v>
      </c>
      <c r="B2053" t="s">
        <v>2138</v>
      </c>
      <c r="C2053" t="s">
        <v>50</v>
      </c>
      <c r="D2053" t="s">
        <v>50</v>
      </c>
      <c r="E2053" s="1">
        <v>500</v>
      </c>
      <c r="F2053" s="1">
        <v>54.37</v>
      </c>
      <c r="G2053" t="s">
        <v>29</v>
      </c>
    </row>
    <row r="2054" spans="1:7">
      <c r="A2054">
        <v>17066</v>
      </c>
      <c r="B2054" t="s">
        <v>2139</v>
      </c>
      <c r="C2054" t="s">
        <v>50</v>
      </c>
      <c r="D2054" t="s">
        <v>50</v>
      </c>
      <c r="E2054" s="1">
        <v>500</v>
      </c>
      <c r="F2054" s="1">
        <v>13.46</v>
      </c>
      <c r="G2054" t="s">
        <v>29</v>
      </c>
    </row>
    <row r="2055" spans="1:7">
      <c r="A2055">
        <v>17067</v>
      </c>
      <c r="B2055" t="s">
        <v>2140</v>
      </c>
      <c r="C2055" t="s">
        <v>50</v>
      </c>
      <c r="D2055" t="s">
        <v>50</v>
      </c>
      <c r="E2055" s="1">
        <v>500</v>
      </c>
      <c r="F2055" s="1">
        <v>43.34</v>
      </c>
      <c r="G2055" t="s">
        <v>29</v>
      </c>
    </row>
    <row r="2056" spans="1:7">
      <c r="A2056">
        <v>17068</v>
      </c>
      <c r="B2056" t="s">
        <v>2141</v>
      </c>
      <c r="C2056" t="s">
        <v>50</v>
      </c>
      <c r="D2056" t="s">
        <v>50</v>
      </c>
      <c r="E2056" s="1">
        <v>500</v>
      </c>
      <c r="F2056" s="1">
        <v>52.31</v>
      </c>
      <c r="G2056" t="s">
        <v>29</v>
      </c>
    </row>
    <row r="2057" spans="1:7">
      <c r="A2057">
        <v>17069</v>
      </c>
      <c r="B2057" t="s">
        <v>2142</v>
      </c>
      <c r="C2057" t="s">
        <v>50</v>
      </c>
      <c r="D2057" t="s">
        <v>50</v>
      </c>
      <c r="E2057" s="1">
        <v>500</v>
      </c>
      <c r="F2057" s="1">
        <v>77.64</v>
      </c>
      <c r="G2057" t="s">
        <v>29</v>
      </c>
    </row>
    <row r="2058" spans="1:7">
      <c r="A2058">
        <v>17070</v>
      </c>
      <c r="B2058" t="s">
        <v>2143</v>
      </c>
      <c r="C2058" t="s">
        <v>50</v>
      </c>
      <c r="D2058" t="s">
        <v>50</v>
      </c>
      <c r="E2058" s="1">
        <v>500</v>
      </c>
      <c r="F2058" s="1">
        <v>28.21</v>
      </c>
      <c r="G2058" t="s">
        <v>29</v>
      </c>
    </row>
    <row r="2059" spans="1:7">
      <c r="A2059">
        <v>17071</v>
      </c>
      <c r="B2059" t="s">
        <v>2144</v>
      </c>
      <c r="C2059" t="s">
        <v>20</v>
      </c>
      <c r="D2059" t="s">
        <v>20</v>
      </c>
      <c r="E2059" s="1">
        <v>500</v>
      </c>
      <c r="F2059" s="1">
        <v>49.57</v>
      </c>
      <c r="G2059" t="s">
        <v>29</v>
      </c>
    </row>
    <row r="2060" spans="1:7">
      <c r="A2060">
        <v>17072</v>
      </c>
      <c r="B2060" t="s">
        <v>2145</v>
      </c>
      <c r="C2060" t="s">
        <v>50</v>
      </c>
      <c r="D2060" t="s">
        <v>50</v>
      </c>
      <c r="E2060" s="1">
        <v>500</v>
      </c>
      <c r="F2060" s="1">
        <v>123.43</v>
      </c>
      <c r="G2060" t="s">
        <v>29</v>
      </c>
    </row>
    <row r="2061" spans="1:7">
      <c r="A2061">
        <v>17073</v>
      </c>
      <c r="B2061" t="s">
        <v>2146</v>
      </c>
      <c r="C2061" t="s">
        <v>50</v>
      </c>
      <c r="D2061" t="s">
        <v>50</v>
      </c>
      <c r="E2061" s="1">
        <v>500</v>
      </c>
      <c r="F2061" s="1">
        <v>126.7</v>
      </c>
      <c r="G2061" t="s">
        <v>29</v>
      </c>
    </row>
    <row r="2062" spans="1:7">
      <c r="A2062">
        <v>17074</v>
      </c>
      <c r="B2062" t="s">
        <v>2147</v>
      </c>
      <c r="C2062" t="s">
        <v>20</v>
      </c>
      <c r="D2062" t="s">
        <v>20</v>
      </c>
      <c r="E2062" s="1">
        <v>500</v>
      </c>
      <c r="F2062" s="1">
        <v>16.04</v>
      </c>
      <c r="G2062" t="s">
        <v>29</v>
      </c>
    </row>
    <row r="2063" spans="1:7">
      <c r="A2063">
        <v>17075</v>
      </c>
      <c r="B2063" t="s">
        <v>2148</v>
      </c>
      <c r="C2063" t="s">
        <v>20</v>
      </c>
      <c r="D2063" t="s">
        <v>20</v>
      </c>
      <c r="E2063" s="1">
        <v>500</v>
      </c>
      <c r="F2063" s="1">
        <v>43.09</v>
      </c>
      <c r="G2063">
        <v>2016</v>
      </c>
    </row>
    <row r="2064" spans="1:7">
      <c r="A2064">
        <v>17076</v>
      </c>
      <c r="B2064" t="s">
        <v>2149</v>
      </c>
      <c r="C2064" t="s">
        <v>20</v>
      </c>
      <c r="D2064" t="s">
        <v>20</v>
      </c>
      <c r="E2064" s="1">
        <v>500</v>
      </c>
      <c r="F2064" s="1">
        <v>28.02</v>
      </c>
      <c r="G2064" t="s">
        <v>29</v>
      </c>
    </row>
    <row r="2065" spans="1:7">
      <c r="A2065">
        <v>17077</v>
      </c>
      <c r="B2065" t="s">
        <v>2150</v>
      </c>
      <c r="C2065" t="s">
        <v>50</v>
      </c>
      <c r="D2065" t="s">
        <v>50</v>
      </c>
      <c r="E2065" s="1">
        <v>500</v>
      </c>
      <c r="F2065" s="1">
        <v>13.54</v>
      </c>
      <c r="G2065" t="s">
        <v>29</v>
      </c>
    </row>
    <row r="2066" spans="1:7">
      <c r="A2066">
        <v>17078</v>
      </c>
      <c r="B2066" t="s">
        <v>2151</v>
      </c>
      <c r="C2066" t="s">
        <v>50</v>
      </c>
      <c r="D2066" t="s">
        <v>50</v>
      </c>
      <c r="E2066" s="1">
        <v>230</v>
      </c>
      <c r="F2066" s="1">
        <v>20.02</v>
      </c>
      <c r="G2066" t="s">
        <v>29</v>
      </c>
    </row>
    <row r="2067" spans="1:7">
      <c r="A2067">
        <v>17079</v>
      </c>
      <c r="B2067" t="s">
        <v>2152</v>
      </c>
      <c r="C2067" t="s">
        <v>50</v>
      </c>
      <c r="D2067" t="s">
        <v>50</v>
      </c>
      <c r="E2067" s="1">
        <v>230</v>
      </c>
      <c r="F2067" s="1">
        <v>10.130000000000001</v>
      </c>
      <c r="G2067" t="s">
        <v>29</v>
      </c>
    </row>
    <row r="2068" spans="1:7">
      <c r="A2068">
        <v>17080</v>
      </c>
      <c r="B2068" t="s">
        <v>2153</v>
      </c>
      <c r="C2068" t="s">
        <v>50</v>
      </c>
      <c r="D2068" t="s">
        <v>50</v>
      </c>
      <c r="E2068" s="1">
        <v>230</v>
      </c>
      <c r="F2068" s="1">
        <v>32.89</v>
      </c>
      <c r="G2068" t="s">
        <v>29</v>
      </c>
    </row>
    <row r="2069" spans="1:7">
      <c r="A2069">
        <v>17081</v>
      </c>
      <c r="B2069" t="s">
        <v>2154</v>
      </c>
      <c r="C2069" t="s">
        <v>50</v>
      </c>
      <c r="D2069" t="s">
        <v>50</v>
      </c>
      <c r="E2069" s="1">
        <v>230</v>
      </c>
      <c r="F2069" s="1">
        <v>18.7</v>
      </c>
      <c r="G2069" t="s">
        <v>29</v>
      </c>
    </row>
    <row r="2070" spans="1:7">
      <c r="A2070">
        <v>17082</v>
      </c>
      <c r="B2070" t="s">
        <v>2155</v>
      </c>
      <c r="C2070" t="s">
        <v>50</v>
      </c>
      <c r="D2070" t="s">
        <v>50</v>
      </c>
      <c r="E2070" s="1">
        <v>230</v>
      </c>
      <c r="F2070" s="1">
        <v>12.7</v>
      </c>
      <c r="G2070" t="s">
        <v>29</v>
      </c>
    </row>
    <row r="2071" spans="1:7">
      <c r="A2071">
        <v>17083</v>
      </c>
      <c r="B2071" t="s">
        <v>2156</v>
      </c>
      <c r="C2071" t="s">
        <v>50</v>
      </c>
      <c r="D2071" t="s">
        <v>50</v>
      </c>
      <c r="E2071" s="1">
        <v>230</v>
      </c>
      <c r="F2071" s="1">
        <v>9.98</v>
      </c>
      <c r="G2071" t="s">
        <v>29</v>
      </c>
    </row>
    <row r="2072" spans="1:7">
      <c r="A2072">
        <v>17084</v>
      </c>
      <c r="B2072" t="s">
        <v>2157</v>
      </c>
      <c r="C2072" t="s">
        <v>50</v>
      </c>
      <c r="D2072" t="s">
        <v>50</v>
      </c>
      <c r="E2072" s="1">
        <v>230</v>
      </c>
      <c r="F2072" s="1">
        <v>9.59</v>
      </c>
      <c r="G2072" t="s">
        <v>29</v>
      </c>
    </row>
    <row r="2073" spans="1:7">
      <c r="A2073">
        <v>17085</v>
      </c>
      <c r="B2073" t="s">
        <v>2158</v>
      </c>
      <c r="C2073" t="s">
        <v>50</v>
      </c>
      <c r="D2073" t="s">
        <v>50</v>
      </c>
      <c r="E2073" s="1">
        <v>230</v>
      </c>
      <c r="F2073" s="1">
        <v>21.6</v>
      </c>
      <c r="G2073" t="s">
        <v>29</v>
      </c>
    </row>
    <row r="2074" spans="1:7">
      <c r="A2074">
        <v>17086</v>
      </c>
      <c r="B2074" t="s">
        <v>2159</v>
      </c>
      <c r="C2074" t="s">
        <v>50</v>
      </c>
      <c r="D2074" t="s">
        <v>50</v>
      </c>
      <c r="E2074" s="1">
        <v>230</v>
      </c>
      <c r="F2074" s="1">
        <v>32.840000000000003</v>
      </c>
      <c r="G2074" t="s">
        <v>29</v>
      </c>
    </row>
    <row r="2075" spans="1:7">
      <c r="A2075">
        <v>17087</v>
      </c>
      <c r="B2075" t="s">
        <v>2160</v>
      </c>
      <c r="C2075" t="s">
        <v>50</v>
      </c>
      <c r="D2075" t="s">
        <v>50</v>
      </c>
      <c r="E2075" s="1">
        <v>230</v>
      </c>
      <c r="F2075" s="1">
        <v>6.75</v>
      </c>
      <c r="G2075" t="s">
        <v>29</v>
      </c>
    </row>
    <row r="2076" spans="1:7">
      <c r="A2076">
        <v>17089</v>
      </c>
      <c r="B2076" t="s">
        <v>2161</v>
      </c>
      <c r="C2076" t="s">
        <v>50</v>
      </c>
      <c r="D2076" t="s">
        <v>50</v>
      </c>
      <c r="E2076" s="1">
        <v>230</v>
      </c>
      <c r="F2076" s="1">
        <v>11.6</v>
      </c>
      <c r="G2076" t="s">
        <v>29</v>
      </c>
    </row>
    <row r="2077" spans="1:7">
      <c r="A2077">
        <v>17090</v>
      </c>
      <c r="B2077" t="s">
        <v>2162</v>
      </c>
      <c r="C2077" t="s">
        <v>50</v>
      </c>
      <c r="D2077" t="s">
        <v>50</v>
      </c>
      <c r="E2077" s="1">
        <v>230</v>
      </c>
      <c r="F2077" s="1">
        <v>6.87</v>
      </c>
      <c r="G2077" t="s">
        <v>29</v>
      </c>
    </row>
    <row r="2078" spans="1:7">
      <c r="A2078">
        <v>17155</v>
      </c>
      <c r="B2078" t="s">
        <v>2163</v>
      </c>
      <c r="C2078" t="s">
        <v>50</v>
      </c>
      <c r="D2078" t="s">
        <v>50</v>
      </c>
      <c r="E2078" s="1">
        <v>500</v>
      </c>
      <c r="F2078" s="1">
        <v>10.84</v>
      </c>
      <c r="G2078" t="s">
        <v>29</v>
      </c>
    </row>
    <row r="2079" spans="1:7">
      <c r="A2079">
        <v>17157</v>
      </c>
      <c r="B2079" t="s">
        <v>2164</v>
      </c>
      <c r="C2079" t="s">
        <v>50</v>
      </c>
      <c r="D2079" t="s">
        <v>50</v>
      </c>
      <c r="E2079" s="1">
        <v>500</v>
      </c>
      <c r="F2079" s="1">
        <v>11.27</v>
      </c>
      <c r="G2079" t="s">
        <v>29</v>
      </c>
    </row>
    <row r="2080" spans="1:7">
      <c r="A2080">
        <v>17159</v>
      </c>
      <c r="B2080" t="s">
        <v>2165</v>
      </c>
      <c r="C2080" t="s">
        <v>50</v>
      </c>
      <c r="D2080" t="s">
        <v>50</v>
      </c>
      <c r="E2080" s="1">
        <v>230</v>
      </c>
      <c r="F2080" s="1">
        <v>15.84</v>
      </c>
      <c r="G2080" t="s">
        <v>29</v>
      </c>
    </row>
    <row r="2081" spans="1:7">
      <c r="A2081">
        <v>17170</v>
      </c>
      <c r="B2081" t="s">
        <v>2166</v>
      </c>
      <c r="C2081" t="s">
        <v>208</v>
      </c>
      <c r="D2081" t="s">
        <v>206</v>
      </c>
      <c r="E2081" s="1">
        <v>115</v>
      </c>
      <c r="F2081" s="1">
        <v>39.299999999999997</v>
      </c>
      <c r="G2081" t="s">
        <v>29</v>
      </c>
    </row>
    <row r="2082" spans="1:7">
      <c r="A2082">
        <v>17181</v>
      </c>
      <c r="B2082" t="s">
        <v>2167</v>
      </c>
      <c r="C2082" t="s">
        <v>107</v>
      </c>
      <c r="D2082" t="s">
        <v>17</v>
      </c>
      <c r="E2082" s="1">
        <v>138</v>
      </c>
      <c r="F2082" s="1">
        <v>11</v>
      </c>
      <c r="G2082" t="s">
        <v>29</v>
      </c>
    </row>
    <row r="2083" spans="1:7">
      <c r="A2083">
        <v>17185</v>
      </c>
      <c r="B2083" t="s">
        <v>2168</v>
      </c>
      <c r="C2083" t="s">
        <v>107</v>
      </c>
      <c r="D2083" t="s">
        <v>17</v>
      </c>
      <c r="E2083" s="1">
        <v>138</v>
      </c>
      <c r="F2083" s="1">
        <v>3.8</v>
      </c>
      <c r="G2083" t="s">
        <v>29</v>
      </c>
    </row>
    <row r="2084" spans="1:7">
      <c r="A2084">
        <v>17189</v>
      </c>
      <c r="B2084" t="s">
        <v>2169</v>
      </c>
      <c r="C2084" t="s">
        <v>20</v>
      </c>
      <c r="D2084" t="s">
        <v>17</v>
      </c>
      <c r="E2084" s="1">
        <v>69</v>
      </c>
      <c r="F2084" s="1">
        <v>14</v>
      </c>
      <c r="G2084" t="s">
        <v>29</v>
      </c>
    </row>
    <row r="2085" spans="1:7">
      <c r="A2085">
        <v>17212</v>
      </c>
      <c r="B2085" t="s">
        <v>2170</v>
      </c>
      <c r="C2085" t="s">
        <v>20</v>
      </c>
      <c r="D2085" t="s">
        <v>20</v>
      </c>
      <c r="E2085" s="1">
        <v>161</v>
      </c>
      <c r="F2085" s="1">
        <v>102</v>
      </c>
      <c r="G2085">
        <v>2016</v>
      </c>
    </row>
    <row r="2086" spans="1:7">
      <c r="A2086">
        <v>17216</v>
      </c>
      <c r="B2086" t="s">
        <v>2171</v>
      </c>
      <c r="C2086" t="s">
        <v>2172</v>
      </c>
      <c r="D2086" t="s">
        <v>2172</v>
      </c>
      <c r="E2086" s="1">
        <v>161</v>
      </c>
      <c r="F2086" s="1">
        <v>29</v>
      </c>
      <c r="G2086" t="s">
        <v>29</v>
      </c>
    </row>
    <row r="2087" spans="1:7">
      <c r="A2087">
        <v>17224</v>
      </c>
      <c r="B2087" t="s">
        <v>2173</v>
      </c>
      <c r="C2087" t="s">
        <v>502</v>
      </c>
      <c r="D2087" t="s">
        <v>503</v>
      </c>
      <c r="E2087" s="1">
        <v>138</v>
      </c>
      <c r="F2087" s="1">
        <v>30</v>
      </c>
      <c r="G2087" t="s">
        <v>29</v>
      </c>
    </row>
    <row r="2088" spans="1:7">
      <c r="A2088">
        <v>17228</v>
      </c>
      <c r="B2088" t="s">
        <v>2174</v>
      </c>
      <c r="C2088" t="s">
        <v>502</v>
      </c>
      <c r="D2088" t="s">
        <v>503</v>
      </c>
      <c r="E2088" s="1">
        <v>138</v>
      </c>
      <c r="F2088" s="1">
        <v>22</v>
      </c>
      <c r="G2088" t="s">
        <v>29</v>
      </c>
    </row>
    <row r="2089" spans="1:7">
      <c r="A2089">
        <v>17246</v>
      </c>
      <c r="B2089" t="s">
        <v>2175</v>
      </c>
      <c r="C2089" t="s">
        <v>107</v>
      </c>
      <c r="D2089" t="s">
        <v>17</v>
      </c>
      <c r="E2089" s="1">
        <v>23</v>
      </c>
      <c r="F2089" s="1">
        <v>11</v>
      </c>
      <c r="G2089" t="s">
        <v>29</v>
      </c>
    </row>
    <row r="2090" spans="1:7">
      <c r="A2090">
        <v>17250</v>
      </c>
      <c r="B2090" t="s">
        <v>2176</v>
      </c>
      <c r="C2090" t="s">
        <v>107</v>
      </c>
      <c r="D2090" t="s">
        <v>17</v>
      </c>
      <c r="E2090" s="1">
        <v>23</v>
      </c>
      <c r="F2090" s="1">
        <v>13</v>
      </c>
      <c r="G2090" t="s">
        <v>29</v>
      </c>
    </row>
    <row r="2091" spans="1:7">
      <c r="A2091">
        <v>17274</v>
      </c>
      <c r="B2091" t="s">
        <v>2177</v>
      </c>
      <c r="C2091" t="s">
        <v>1235</v>
      </c>
      <c r="D2091" t="s">
        <v>253</v>
      </c>
      <c r="E2091" s="1">
        <v>115</v>
      </c>
      <c r="F2091" s="1">
        <v>16</v>
      </c>
      <c r="G2091" t="s">
        <v>29</v>
      </c>
    </row>
    <row r="2092" spans="1:7">
      <c r="A2092">
        <v>17291</v>
      </c>
      <c r="B2092" t="s">
        <v>2178</v>
      </c>
      <c r="C2092" t="s">
        <v>915</v>
      </c>
      <c r="D2092" t="s">
        <v>17</v>
      </c>
      <c r="E2092" s="1">
        <v>138</v>
      </c>
      <c r="F2092" s="1">
        <v>37</v>
      </c>
      <c r="G2092">
        <v>1920</v>
      </c>
    </row>
    <row r="2093" spans="1:7">
      <c r="A2093">
        <v>17307</v>
      </c>
      <c r="B2093" t="s">
        <v>2179</v>
      </c>
      <c r="C2093" t="s">
        <v>17</v>
      </c>
      <c r="D2093" t="s">
        <v>17</v>
      </c>
      <c r="E2093" s="1">
        <v>138</v>
      </c>
      <c r="F2093" s="1">
        <v>17</v>
      </c>
      <c r="G2093" t="s">
        <v>29</v>
      </c>
    </row>
    <row r="2094" spans="1:7">
      <c r="A2094">
        <v>17310</v>
      </c>
      <c r="B2094" t="s">
        <v>2180</v>
      </c>
      <c r="C2094" t="s">
        <v>17</v>
      </c>
      <c r="D2094" t="s">
        <v>17</v>
      </c>
      <c r="E2094" s="1">
        <v>138</v>
      </c>
      <c r="F2094" s="1">
        <v>16</v>
      </c>
      <c r="G2094" t="s">
        <v>29</v>
      </c>
    </row>
    <row r="2095" spans="1:7">
      <c r="A2095">
        <v>17323</v>
      </c>
      <c r="B2095" t="s">
        <v>2181</v>
      </c>
      <c r="C2095" t="s">
        <v>2049</v>
      </c>
      <c r="D2095" t="s">
        <v>17</v>
      </c>
      <c r="E2095" s="1">
        <v>138</v>
      </c>
      <c r="F2095" s="1">
        <v>17</v>
      </c>
      <c r="G2095" t="s">
        <v>29</v>
      </c>
    </row>
    <row r="2096" spans="1:7">
      <c r="A2096">
        <v>17358</v>
      </c>
      <c r="B2096" t="s">
        <v>2182</v>
      </c>
      <c r="C2096" t="s">
        <v>20</v>
      </c>
      <c r="D2096" t="s">
        <v>17</v>
      </c>
      <c r="E2096" s="1">
        <v>69</v>
      </c>
      <c r="F2096" s="1">
        <v>35</v>
      </c>
      <c r="G2096" t="s">
        <v>29</v>
      </c>
    </row>
    <row r="2097" spans="1:7">
      <c r="A2097">
        <v>17362</v>
      </c>
      <c r="B2097" t="s">
        <v>2183</v>
      </c>
      <c r="C2097" t="s">
        <v>915</v>
      </c>
      <c r="D2097" t="s">
        <v>17</v>
      </c>
      <c r="E2097" s="1">
        <v>138</v>
      </c>
      <c r="F2097" s="1">
        <v>21</v>
      </c>
      <c r="G2097" t="s">
        <v>29</v>
      </c>
    </row>
    <row r="2098" spans="1:7">
      <c r="A2098">
        <v>17394</v>
      </c>
      <c r="B2098" t="s">
        <v>2186</v>
      </c>
      <c r="C2098" t="s">
        <v>915</v>
      </c>
      <c r="D2098" t="s">
        <v>17</v>
      </c>
      <c r="E2098" s="1">
        <v>138</v>
      </c>
      <c r="F2098" s="1">
        <v>21</v>
      </c>
      <c r="G2098" t="s">
        <v>29</v>
      </c>
    </row>
    <row r="2099" spans="1:7">
      <c r="A2099">
        <v>17399</v>
      </c>
      <c r="B2099" t="s">
        <v>2187</v>
      </c>
      <c r="C2099" t="s">
        <v>923</v>
      </c>
      <c r="D2099" t="s">
        <v>93</v>
      </c>
      <c r="E2099" s="1">
        <v>138</v>
      </c>
      <c r="F2099" s="1">
        <v>9.74</v>
      </c>
      <c r="G2099" t="s">
        <v>29</v>
      </c>
    </row>
    <row r="2100" spans="1:7">
      <c r="A2100">
        <v>17402</v>
      </c>
      <c r="B2100" t="s">
        <v>2188</v>
      </c>
      <c r="C2100" t="s">
        <v>915</v>
      </c>
      <c r="D2100" t="s">
        <v>17</v>
      </c>
      <c r="E2100" s="1">
        <v>138</v>
      </c>
      <c r="F2100" s="1">
        <v>6</v>
      </c>
      <c r="G2100" t="s">
        <v>29</v>
      </c>
    </row>
    <row r="2101" spans="1:7">
      <c r="A2101">
        <v>17405</v>
      </c>
      <c r="B2101" t="s">
        <v>2189</v>
      </c>
      <c r="C2101" t="s">
        <v>915</v>
      </c>
      <c r="D2101" t="s">
        <v>17</v>
      </c>
      <c r="E2101" s="1">
        <v>138</v>
      </c>
      <c r="F2101" s="1">
        <v>14</v>
      </c>
      <c r="G2101" t="s">
        <v>29</v>
      </c>
    </row>
    <row r="2102" spans="1:7">
      <c r="A2102">
        <v>17408</v>
      </c>
      <c r="B2102" t="s">
        <v>2190</v>
      </c>
      <c r="C2102" t="s">
        <v>915</v>
      </c>
      <c r="D2102" t="s">
        <v>17</v>
      </c>
      <c r="E2102" s="1">
        <v>138</v>
      </c>
      <c r="F2102" s="1">
        <v>5</v>
      </c>
      <c r="G2102" t="s">
        <v>29</v>
      </c>
    </row>
    <row r="2103" spans="1:7">
      <c r="A2103">
        <v>17413</v>
      </c>
      <c r="B2103" t="s">
        <v>2191</v>
      </c>
      <c r="C2103" t="s">
        <v>107</v>
      </c>
      <c r="D2103" t="s">
        <v>17</v>
      </c>
      <c r="E2103" s="1">
        <v>69</v>
      </c>
      <c r="F2103" s="1">
        <v>15</v>
      </c>
      <c r="G2103" t="s">
        <v>29</v>
      </c>
    </row>
  </sheetData>
  <pageMargins left="0.7" right="0.7" top="0.75" bottom="0.75" header="0.3" footer="0.3"/>
  <pageSetup orientation="portrait" r:id="rId1"/>
  <headerFooter>
    <oddHeader>&amp;CHeader Text</oddHeader>
    <oddFooter>&amp;L&amp;Z&amp;F&amp;C&amp;A&amp;RPage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4" sqref="I14:I20"/>
    </sheetView>
  </sheetViews>
  <sheetFormatPr defaultRowHeight="14.35"/>
  <cols>
    <col min="1" max="1" width="41.41015625" bestFit="1" customWidth="1"/>
    <col min="7" max="7" width="15.5859375" bestFit="1" customWidth="1"/>
    <col min="8" max="8" width="12.5859375" bestFit="1" customWidth="1"/>
    <col min="9" max="9" width="14.29296875" bestFit="1" customWidth="1"/>
    <col min="10" max="10" width="13.3515625" bestFit="1" customWidth="1"/>
  </cols>
  <sheetData>
    <row r="1" spans="1:10" s="6" customFormat="1" ht="14.7" thickBot="1">
      <c r="A1" s="69" t="s">
        <v>2227</v>
      </c>
      <c r="B1" s="70" t="s">
        <v>2228</v>
      </c>
      <c r="C1" s="71"/>
      <c r="D1" s="71"/>
      <c r="E1" s="71"/>
      <c r="F1" s="71"/>
      <c r="G1" s="71" t="s">
        <v>2237</v>
      </c>
      <c r="H1" s="70" t="s">
        <v>2251</v>
      </c>
      <c r="I1" s="6" t="s">
        <v>2252</v>
      </c>
      <c r="J1" s="6" t="s">
        <v>2256</v>
      </c>
    </row>
    <row r="2" spans="1:10">
      <c r="A2" s="7" t="s">
        <v>2210</v>
      </c>
      <c r="B2" s="54" t="s">
        <v>2197</v>
      </c>
      <c r="C2" s="8" t="s">
        <v>2216</v>
      </c>
      <c r="D2" s="8" t="s">
        <v>2240</v>
      </c>
      <c r="E2" s="9"/>
      <c r="F2" s="9"/>
      <c r="G2" s="8" t="s">
        <v>2238</v>
      </c>
      <c r="H2" s="112" t="s">
        <v>2246</v>
      </c>
      <c r="I2" s="127">
        <v>19</v>
      </c>
      <c r="J2" s="128">
        <v>2</v>
      </c>
    </row>
    <row r="3" spans="1:10">
      <c r="A3" s="10" t="s">
        <v>2211</v>
      </c>
      <c r="B3" s="55" t="s">
        <v>2200</v>
      </c>
      <c r="C3" s="11" t="s">
        <v>2215</v>
      </c>
      <c r="D3" s="11" t="s">
        <v>2240</v>
      </c>
      <c r="E3" s="12"/>
      <c r="F3" s="12"/>
      <c r="G3" s="11" t="s">
        <v>2238</v>
      </c>
      <c r="H3" s="113"/>
      <c r="I3" s="127"/>
      <c r="J3" s="128"/>
    </row>
    <row r="4" spans="1:10">
      <c r="A4" s="13" t="s">
        <v>2226</v>
      </c>
      <c r="B4" s="55" t="s">
        <v>2199</v>
      </c>
      <c r="C4" s="12"/>
      <c r="D4" s="12"/>
      <c r="E4" s="12"/>
      <c r="F4" s="12"/>
      <c r="G4" s="11" t="s">
        <v>2238</v>
      </c>
      <c r="H4" s="113"/>
      <c r="I4" s="127"/>
      <c r="J4" s="128"/>
    </row>
    <row r="5" spans="1:10" ht="14.7" thickBot="1">
      <c r="A5" s="14" t="s">
        <v>1418</v>
      </c>
      <c r="B5" s="56" t="s">
        <v>2217</v>
      </c>
      <c r="C5" s="16"/>
      <c r="D5" s="16"/>
      <c r="E5" s="16"/>
      <c r="F5" s="16"/>
      <c r="G5" s="15" t="s">
        <v>2238</v>
      </c>
      <c r="H5" s="114"/>
      <c r="I5" s="127"/>
      <c r="J5" s="128"/>
    </row>
    <row r="6" spans="1:10">
      <c r="A6" s="17" t="s">
        <v>310</v>
      </c>
      <c r="B6" s="57" t="s">
        <v>2212</v>
      </c>
      <c r="C6" s="19"/>
      <c r="D6" s="19"/>
      <c r="E6" s="19"/>
      <c r="F6" s="19"/>
      <c r="G6" s="18" t="s">
        <v>2242</v>
      </c>
      <c r="H6" s="115" t="s">
        <v>2248</v>
      </c>
      <c r="I6" s="127">
        <v>13</v>
      </c>
      <c r="J6" s="128">
        <v>1</v>
      </c>
    </row>
    <row r="7" spans="1:10">
      <c r="A7" s="20" t="s">
        <v>120</v>
      </c>
      <c r="B7" s="58" t="s">
        <v>2214</v>
      </c>
      <c r="C7" s="22"/>
      <c r="D7" s="22"/>
      <c r="E7" s="22"/>
      <c r="F7" s="22"/>
      <c r="G7" s="21" t="s">
        <v>2242</v>
      </c>
      <c r="H7" s="116"/>
      <c r="I7" s="127"/>
      <c r="J7" s="128"/>
    </row>
    <row r="8" spans="1:10" ht="14.7" thickBot="1">
      <c r="A8" s="23" t="s">
        <v>395</v>
      </c>
      <c r="B8" s="59" t="s">
        <v>2213</v>
      </c>
      <c r="C8" s="25"/>
      <c r="D8" s="25"/>
      <c r="E8" s="25"/>
      <c r="F8" s="25"/>
      <c r="G8" s="24" t="s">
        <v>2242</v>
      </c>
      <c r="H8" s="117"/>
      <c r="I8" s="127"/>
      <c r="J8" s="128"/>
    </row>
    <row r="9" spans="1:10">
      <c r="A9" s="26" t="s">
        <v>528</v>
      </c>
      <c r="B9" s="60" t="s">
        <v>2220</v>
      </c>
      <c r="C9" s="28"/>
      <c r="D9" s="28"/>
      <c r="E9" s="28"/>
      <c r="F9" s="28"/>
      <c r="G9" s="27" t="s">
        <v>2243</v>
      </c>
      <c r="H9" s="118" t="s">
        <v>2249</v>
      </c>
      <c r="I9" s="127">
        <v>10</v>
      </c>
      <c r="J9" s="128">
        <v>3</v>
      </c>
    </row>
    <row r="10" spans="1:10">
      <c r="A10" s="29" t="s">
        <v>2205</v>
      </c>
      <c r="B10" s="61" t="s">
        <v>2218</v>
      </c>
      <c r="C10" s="31"/>
      <c r="D10" s="31"/>
      <c r="E10" s="31"/>
      <c r="F10" s="31"/>
      <c r="G10" s="30" t="s">
        <v>2243</v>
      </c>
      <c r="H10" s="119"/>
      <c r="I10" s="127"/>
      <c r="J10" s="128"/>
    </row>
    <row r="11" spans="1:10">
      <c r="A11" s="29" t="s">
        <v>502</v>
      </c>
      <c r="B11" s="61" t="s">
        <v>2219</v>
      </c>
      <c r="C11" s="31"/>
      <c r="D11" s="31"/>
      <c r="E11" s="31"/>
      <c r="F11" s="31"/>
      <c r="G11" s="30" t="s">
        <v>2243</v>
      </c>
      <c r="H11" s="119"/>
      <c r="I11" s="127"/>
      <c r="J11" s="128"/>
    </row>
    <row r="12" spans="1:10">
      <c r="A12" s="29" t="s">
        <v>2206</v>
      </c>
      <c r="B12" s="61" t="s">
        <v>2234</v>
      </c>
      <c r="C12" s="31"/>
      <c r="D12" s="31"/>
      <c r="E12" s="31"/>
      <c r="F12" s="31"/>
      <c r="G12" s="30" t="s">
        <v>2243</v>
      </c>
      <c r="H12" s="119"/>
      <c r="I12" s="127"/>
      <c r="J12" s="128"/>
    </row>
    <row r="13" spans="1:10" ht="14.7" thickBot="1">
      <c r="A13" s="32" t="s">
        <v>913</v>
      </c>
      <c r="B13" s="62" t="s">
        <v>2221</v>
      </c>
      <c r="C13" s="34"/>
      <c r="D13" s="34"/>
      <c r="E13" s="34"/>
      <c r="F13" s="34"/>
      <c r="G13" s="33" t="s">
        <v>2243</v>
      </c>
      <c r="H13" s="120"/>
      <c r="I13" s="127"/>
      <c r="J13" s="128"/>
    </row>
    <row r="14" spans="1:10">
      <c r="A14" s="35" t="s">
        <v>2210</v>
      </c>
      <c r="B14" s="63" t="s">
        <v>2197</v>
      </c>
      <c r="C14" s="37"/>
      <c r="D14" s="37"/>
      <c r="E14" s="37"/>
      <c r="F14" s="37"/>
      <c r="G14" s="36" t="s">
        <v>2245</v>
      </c>
      <c r="H14" s="121" t="s">
        <v>2247</v>
      </c>
      <c r="I14" s="127"/>
      <c r="J14" s="128">
        <v>5</v>
      </c>
    </row>
    <row r="15" spans="1:10">
      <c r="A15" s="38" t="s">
        <v>2193</v>
      </c>
      <c r="B15" s="64" t="s">
        <v>2236</v>
      </c>
      <c r="C15" s="40"/>
      <c r="D15" s="40"/>
      <c r="E15" s="40"/>
      <c r="F15" s="40"/>
      <c r="G15" s="39" t="s">
        <v>2245</v>
      </c>
      <c r="H15" s="122"/>
      <c r="I15" s="127"/>
      <c r="J15" s="128"/>
    </row>
    <row r="16" spans="1:10">
      <c r="A16" s="38" t="s">
        <v>2211</v>
      </c>
      <c r="B16" s="64" t="s">
        <v>2200</v>
      </c>
      <c r="C16" s="39" t="s">
        <v>2239</v>
      </c>
      <c r="D16" s="39" t="s">
        <v>2241</v>
      </c>
      <c r="E16" s="40"/>
      <c r="F16" s="40"/>
      <c r="G16" s="39" t="s">
        <v>2245</v>
      </c>
      <c r="H16" s="122"/>
      <c r="I16" s="127"/>
      <c r="J16" s="128"/>
    </row>
    <row r="17" spans="1:10">
      <c r="A17" s="41" t="s">
        <v>75</v>
      </c>
      <c r="B17" s="64" t="s">
        <v>2235</v>
      </c>
      <c r="C17" s="40"/>
      <c r="D17" s="40"/>
      <c r="E17" s="40"/>
      <c r="F17" s="40"/>
      <c r="G17" s="39" t="s">
        <v>2245</v>
      </c>
      <c r="H17" s="122"/>
      <c r="I17" s="127"/>
      <c r="J17" s="128"/>
    </row>
    <row r="18" spans="1:10">
      <c r="A18" s="41" t="s">
        <v>2225</v>
      </c>
      <c r="B18" s="64" t="s">
        <v>2202</v>
      </c>
      <c r="C18" s="40"/>
      <c r="D18" s="40"/>
      <c r="E18" s="40"/>
      <c r="F18" s="40"/>
      <c r="G18" s="39" t="s">
        <v>2245</v>
      </c>
      <c r="H18" s="122"/>
      <c r="I18" s="127"/>
      <c r="J18" s="128"/>
    </row>
    <row r="19" spans="1:10">
      <c r="A19" s="41" t="s">
        <v>2233</v>
      </c>
      <c r="B19" s="64" t="s">
        <v>2232</v>
      </c>
      <c r="C19" s="40"/>
      <c r="D19" s="40"/>
      <c r="E19" s="40"/>
      <c r="F19" s="40"/>
      <c r="G19" s="39" t="s">
        <v>2245</v>
      </c>
      <c r="H19" s="122"/>
      <c r="I19" s="127"/>
      <c r="J19" s="128"/>
    </row>
    <row r="20" spans="1:10" ht="14.7" thickBot="1">
      <c r="A20" s="42" t="s">
        <v>2209</v>
      </c>
      <c r="B20" s="65" t="s">
        <v>2231</v>
      </c>
      <c r="C20" s="44"/>
      <c r="D20" s="44"/>
      <c r="E20" s="44"/>
      <c r="F20" s="44"/>
      <c r="G20" s="43" t="s">
        <v>2245</v>
      </c>
      <c r="H20" s="123"/>
      <c r="I20" s="127"/>
      <c r="J20" s="128"/>
    </row>
    <row r="21" spans="1:10">
      <c r="A21" s="45" t="s">
        <v>1386</v>
      </c>
      <c r="B21" s="66" t="s">
        <v>2223</v>
      </c>
      <c r="C21" s="47"/>
      <c r="D21" s="47"/>
      <c r="E21" s="47"/>
      <c r="F21" s="47"/>
      <c r="G21" s="46" t="s">
        <v>2244</v>
      </c>
      <c r="H21" s="124" t="s">
        <v>2250</v>
      </c>
      <c r="I21" s="127">
        <v>14</v>
      </c>
      <c r="J21" s="128">
        <v>4</v>
      </c>
    </row>
    <row r="22" spans="1:10">
      <c r="A22" s="48" t="s">
        <v>2208</v>
      </c>
      <c r="B22" s="67" t="s">
        <v>2224</v>
      </c>
      <c r="C22" s="50"/>
      <c r="D22" s="50"/>
      <c r="E22" s="50"/>
      <c r="F22" s="50"/>
      <c r="G22" s="49" t="s">
        <v>2244</v>
      </c>
      <c r="H22" s="125"/>
      <c r="I22" s="127"/>
      <c r="J22" s="128"/>
    </row>
    <row r="23" spans="1:10" ht="14.7" thickBot="1">
      <c r="A23" s="51" t="s">
        <v>447</v>
      </c>
      <c r="B23" s="68" t="s">
        <v>2222</v>
      </c>
      <c r="C23" s="52" t="s">
        <v>2229</v>
      </c>
      <c r="D23" s="52" t="s">
        <v>2230</v>
      </c>
      <c r="E23" s="53"/>
      <c r="F23" s="53"/>
      <c r="G23" s="52" t="s">
        <v>2244</v>
      </c>
      <c r="H23" s="126"/>
      <c r="I23" s="127"/>
      <c r="J23" s="128"/>
    </row>
  </sheetData>
  <mergeCells count="15">
    <mergeCell ref="J2:J5"/>
    <mergeCell ref="J6:J8"/>
    <mergeCell ref="J9:J13"/>
    <mergeCell ref="J14:J20"/>
    <mergeCell ref="J21:J23"/>
    <mergeCell ref="H2:H5"/>
    <mergeCell ref="H6:H8"/>
    <mergeCell ref="H9:H13"/>
    <mergeCell ref="H14:H20"/>
    <mergeCell ref="H21:H23"/>
    <mergeCell ref="I2:I5"/>
    <mergeCell ref="I6:I8"/>
    <mergeCell ref="I9:I13"/>
    <mergeCell ref="I14:I20"/>
    <mergeCell ref="I21:I23"/>
  </mergeCell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7" sqref="E7"/>
    </sheetView>
  </sheetViews>
  <sheetFormatPr defaultRowHeight="14.35"/>
  <cols>
    <col min="1" max="1" width="14.05859375" bestFit="1" customWidth="1"/>
    <col min="2" max="3" width="14.05859375" customWidth="1"/>
    <col min="5" max="5" width="10.234375" bestFit="1" customWidth="1"/>
    <col min="7" max="7" width="8.76171875" bestFit="1" customWidth="1"/>
    <col min="9" max="9" width="11.05859375" bestFit="1" customWidth="1"/>
    <col min="12" max="12" width="9.29296875" bestFit="1" customWidth="1"/>
  </cols>
  <sheetData>
    <row r="1" spans="1:13">
      <c r="A1" t="s">
        <v>2288</v>
      </c>
      <c r="B1" s="104" t="s">
        <v>2288</v>
      </c>
      <c r="C1" s="104" t="s">
        <v>2300</v>
      </c>
      <c r="D1" t="s">
        <v>2289</v>
      </c>
      <c r="E1" t="s">
        <v>2290</v>
      </c>
      <c r="F1" s="104" t="s">
        <v>2301</v>
      </c>
      <c r="G1" t="s">
        <v>2295</v>
      </c>
      <c r="H1" s="104" t="s">
        <v>2296</v>
      </c>
      <c r="I1" s="104" t="s">
        <v>2302</v>
      </c>
      <c r="J1" s="104"/>
    </row>
    <row r="2" spans="1:13">
      <c r="A2" t="s">
        <v>2220</v>
      </c>
      <c r="D2">
        <v>1300</v>
      </c>
      <c r="E2">
        <v>3</v>
      </c>
      <c r="G2">
        <v>2750</v>
      </c>
      <c r="H2" s="104" t="s">
        <v>2283</v>
      </c>
      <c r="I2" s="129">
        <f>D26</f>
        <v>9315</v>
      </c>
      <c r="J2" s="104"/>
      <c r="L2" s="104" t="s">
        <v>2197</v>
      </c>
    </row>
    <row r="3" spans="1:13">
      <c r="A3" t="s">
        <v>2234</v>
      </c>
      <c r="D3">
        <v>1127</v>
      </c>
      <c r="E3">
        <v>3</v>
      </c>
      <c r="G3">
        <v>2422.5359999999996</v>
      </c>
      <c r="H3" s="104" t="s">
        <v>2283</v>
      </c>
      <c r="I3" s="129"/>
      <c r="J3" s="104"/>
      <c r="K3" s="104" t="s">
        <v>2197</v>
      </c>
      <c r="L3" s="105">
        <v>49000000</v>
      </c>
    </row>
    <row r="4" spans="1:13">
      <c r="A4" s="102" t="s">
        <v>2277</v>
      </c>
      <c r="B4" s="102"/>
      <c r="C4" s="102"/>
      <c r="D4" s="103">
        <v>1869</v>
      </c>
      <c r="E4" s="102"/>
      <c r="F4" s="102"/>
      <c r="G4" s="102">
        <v>2143.8000000000002</v>
      </c>
      <c r="H4" s="104" t="s">
        <v>2283</v>
      </c>
      <c r="I4" s="129"/>
      <c r="J4" s="104"/>
      <c r="K4" s="104" t="s">
        <v>2216</v>
      </c>
      <c r="L4" s="105">
        <v>21400000</v>
      </c>
      <c r="M4" s="106">
        <f>L4/(L4+L3)</f>
        <v>0.30397727272727271</v>
      </c>
    </row>
    <row r="5" spans="1:13">
      <c r="A5" t="s">
        <v>2278</v>
      </c>
      <c r="B5" t="s">
        <v>2218</v>
      </c>
      <c r="D5">
        <v>3876</v>
      </c>
      <c r="E5">
        <v>3</v>
      </c>
      <c r="G5">
        <v>3061</v>
      </c>
      <c r="H5" s="104" t="s">
        <v>2283</v>
      </c>
      <c r="I5" s="129"/>
      <c r="J5" s="104"/>
    </row>
    <row r="6" spans="1:13">
      <c r="A6" t="s">
        <v>2207</v>
      </c>
      <c r="B6" t="s">
        <v>2213</v>
      </c>
      <c r="D6">
        <v>3749</v>
      </c>
      <c r="E6">
        <v>1</v>
      </c>
      <c r="G6">
        <v>3025</v>
      </c>
      <c r="H6" s="104" t="s">
        <v>2283</v>
      </c>
      <c r="I6" s="129"/>
      <c r="J6" s="104"/>
    </row>
    <row r="7" spans="1:13">
      <c r="A7" t="s">
        <v>2219</v>
      </c>
      <c r="D7" s="2">
        <v>6700</v>
      </c>
      <c r="E7">
        <v>3</v>
      </c>
      <c r="G7">
        <v>5077.95</v>
      </c>
      <c r="H7" s="104" t="s">
        <v>2283</v>
      </c>
      <c r="I7" s="129"/>
      <c r="J7" s="104"/>
    </row>
    <row r="8" spans="1:13">
      <c r="A8" s="102" t="s">
        <v>2282</v>
      </c>
      <c r="B8" s="102"/>
      <c r="C8" s="102"/>
      <c r="D8" s="103">
        <v>2795</v>
      </c>
      <c r="E8" s="102"/>
      <c r="F8" s="102"/>
      <c r="G8" s="102">
        <v>413</v>
      </c>
      <c r="H8" s="104" t="s">
        <v>2283</v>
      </c>
      <c r="I8" s="129"/>
      <c r="J8" s="104"/>
    </row>
    <row r="9" spans="1:13">
      <c r="A9" s="107" t="s">
        <v>2221</v>
      </c>
      <c r="B9" s="107"/>
      <c r="C9" s="107"/>
      <c r="D9" s="107">
        <v>0</v>
      </c>
      <c r="E9">
        <v>3</v>
      </c>
      <c r="G9">
        <v>33067</v>
      </c>
      <c r="H9" s="104" t="s">
        <v>2283</v>
      </c>
      <c r="I9" s="129"/>
      <c r="J9" s="104"/>
    </row>
    <row r="10" spans="1:13">
      <c r="A10" t="s">
        <v>2236</v>
      </c>
      <c r="D10">
        <v>1449</v>
      </c>
      <c r="E10">
        <v>5</v>
      </c>
      <c r="G10">
        <v>23323</v>
      </c>
      <c r="H10" s="104" t="s">
        <v>2298</v>
      </c>
      <c r="I10" s="104"/>
      <c r="J10" s="104"/>
    </row>
    <row r="11" spans="1:13">
      <c r="A11" t="s">
        <v>2272</v>
      </c>
      <c r="B11" t="s">
        <v>2291</v>
      </c>
      <c r="C11" s="108">
        <v>4301</v>
      </c>
      <c r="D11" s="101">
        <f>C11*$M$4</f>
        <v>1307.40625</v>
      </c>
      <c r="E11">
        <v>2</v>
      </c>
      <c r="F11" t="s">
        <v>2216</v>
      </c>
      <c r="G11">
        <v>8841</v>
      </c>
      <c r="H11" s="104" t="s">
        <v>2298</v>
      </c>
      <c r="I11" s="104"/>
      <c r="J11" s="104"/>
    </row>
    <row r="12" spans="1:13">
      <c r="A12" t="s">
        <v>2272</v>
      </c>
      <c r="B12" t="s">
        <v>2292</v>
      </c>
      <c r="C12" s="108">
        <v>4301</v>
      </c>
      <c r="D12" s="101">
        <f>C11-D11</f>
        <v>2993.59375</v>
      </c>
      <c r="E12">
        <v>5</v>
      </c>
      <c r="G12">
        <v>13083</v>
      </c>
      <c r="H12" s="104" t="s">
        <v>2298</v>
      </c>
      <c r="I12" s="104"/>
      <c r="J12" s="104"/>
    </row>
    <row r="13" spans="1:13">
      <c r="A13" t="s">
        <v>2200</v>
      </c>
      <c r="B13" t="s">
        <v>2293</v>
      </c>
      <c r="D13" s="2">
        <v>8470</v>
      </c>
      <c r="E13">
        <v>2</v>
      </c>
      <c r="G13">
        <v>4489.6000000000004</v>
      </c>
      <c r="H13" s="104" t="s">
        <v>2298</v>
      </c>
      <c r="I13" s="104"/>
      <c r="J13" s="104"/>
    </row>
    <row r="14" spans="1:13">
      <c r="A14" t="s">
        <v>2273</v>
      </c>
      <c r="B14" t="s">
        <v>2294</v>
      </c>
      <c r="D14" s="2">
        <v>4940</v>
      </c>
      <c r="E14">
        <v>5</v>
      </c>
      <c r="G14">
        <v>7252</v>
      </c>
      <c r="H14" s="104" t="s">
        <v>2298</v>
      </c>
      <c r="I14" s="104"/>
      <c r="J14" s="104"/>
    </row>
    <row r="15" spans="1:13" s="102" customFormat="1">
      <c r="A15" t="s">
        <v>2192</v>
      </c>
      <c r="B15" t="s">
        <v>2235</v>
      </c>
      <c r="C15"/>
      <c r="D15" s="2">
        <v>7020</v>
      </c>
      <c r="E15">
        <v>5</v>
      </c>
      <c r="F15"/>
      <c r="G15">
        <v>3503</v>
      </c>
      <c r="H15" s="104" t="s">
        <v>2298</v>
      </c>
      <c r="I15" s="104"/>
      <c r="J15" s="104"/>
    </row>
    <row r="16" spans="1:13">
      <c r="A16" t="s">
        <v>2275</v>
      </c>
      <c r="B16" t="s">
        <v>2231</v>
      </c>
      <c r="D16">
        <v>1116</v>
      </c>
      <c r="E16">
        <v>5</v>
      </c>
      <c r="G16">
        <v>5533</v>
      </c>
      <c r="H16" s="104" t="s">
        <v>2298</v>
      </c>
      <c r="I16" s="104"/>
      <c r="J16" s="104"/>
    </row>
    <row r="17" spans="1:10">
      <c r="A17" t="s">
        <v>2202</v>
      </c>
      <c r="D17">
        <v>4324</v>
      </c>
      <c r="E17">
        <v>5</v>
      </c>
      <c r="G17">
        <v>2976</v>
      </c>
      <c r="H17" s="104" t="s">
        <v>2298</v>
      </c>
      <c r="I17" s="104"/>
      <c r="J17" s="104"/>
    </row>
    <row r="18" spans="1:10">
      <c r="A18" t="s">
        <v>2276</v>
      </c>
      <c r="B18" t="s">
        <v>2199</v>
      </c>
      <c r="D18">
        <v>1748</v>
      </c>
      <c r="E18">
        <v>2</v>
      </c>
      <c r="G18">
        <v>20978</v>
      </c>
      <c r="H18" s="104" t="s">
        <v>2298</v>
      </c>
      <c r="I18" s="104"/>
      <c r="J18" s="104"/>
    </row>
    <row r="19" spans="1:10">
      <c r="A19" s="107" t="s">
        <v>2224</v>
      </c>
      <c r="B19" s="107"/>
      <c r="C19" s="107"/>
      <c r="D19" s="107">
        <v>0</v>
      </c>
      <c r="E19">
        <v>4</v>
      </c>
      <c r="G19">
        <v>4184</v>
      </c>
      <c r="H19" s="104" t="s">
        <v>2298</v>
      </c>
      <c r="I19" s="104"/>
      <c r="J19" s="104"/>
    </row>
    <row r="20" spans="1:10">
      <c r="A20" t="s">
        <v>2232</v>
      </c>
      <c r="D20">
        <v>288</v>
      </c>
      <c r="E20">
        <v>5</v>
      </c>
      <c r="G20">
        <v>6369</v>
      </c>
      <c r="H20" s="104" t="s">
        <v>2298</v>
      </c>
      <c r="I20" s="104"/>
      <c r="J20" s="104"/>
    </row>
    <row r="21" spans="1:10">
      <c r="A21" t="s">
        <v>2274</v>
      </c>
      <c r="B21" t="s">
        <v>2223</v>
      </c>
      <c r="D21" s="2">
        <v>6217</v>
      </c>
      <c r="E21">
        <v>4</v>
      </c>
      <c r="G21">
        <v>23447</v>
      </c>
      <c r="H21" s="104" t="s">
        <v>2284</v>
      </c>
      <c r="I21" s="129">
        <f>D27</f>
        <v>8053</v>
      </c>
      <c r="J21" s="104"/>
    </row>
    <row r="22" spans="1:10">
      <c r="A22" t="s">
        <v>2229</v>
      </c>
      <c r="D22" s="2">
        <v>5359</v>
      </c>
      <c r="E22">
        <v>4</v>
      </c>
      <c r="G22">
        <v>7517</v>
      </c>
      <c r="H22" s="104" t="s">
        <v>2284</v>
      </c>
      <c r="I22" s="129"/>
      <c r="J22" s="104"/>
    </row>
    <row r="23" spans="1:10">
      <c r="A23" t="s">
        <v>2279</v>
      </c>
      <c r="B23" t="s">
        <v>2212</v>
      </c>
      <c r="D23">
        <v>1484</v>
      </c>
      <c r="E23">
        <v>1</v>
      </c>
      <c r="G23">
        <v>8881</v>
      </c>
      <c r="H23" s="104" t="s">
        <v>2297</v>
      </c>
      <c r="I23" s="129"/>
      <c r="J23" s="104"/>
    </row>
    <row r="24" spans="1:10" s="102" customFormat="1">
      <c r="A24" t="s">
        <v>2280</v>
      </c>
      <c r="B24" s="104" t="s">
        <v>2217</v>
      </c>
      <c r="C24"/>
      <c r="D24">
        <v>690</v>
      </c>
      <c r="E24">
        <v>2</v>
      </c>
      <c r="F24"/>
      <c r="G24">
        <v>6729</v>
      </c>
      <c r="H24" s="104" t="s">
        <v>2297</v>
      </c>
      <c r="I24" s="129"/>
      <c r="J24" s="104"/>
    </row>
    <row r="25" spans="1:10">
      <c r="A25" t="s">
        <v>2281</v>
      </c>
      <c r="D25" s="2">
        <v>4336</v>
      </c>
      <c r="E25">
        <v>1</v>
      </c>
      <c r="G25">
        <v>10470</v>
      </c>
      <c r="H25" s="104" t="s">
        <v>2297</v>
      </c>
      <c r="I25" s="129"/>
      <c r="J25" s="104"/>
    </row>
    <row r="26" spans="1:10" s="85" customFormat="1">
      <c r="A26" s="85" t="s">
        <v>2283</v>
      </c>
      <c r="D26" s="85">
        <v>9315</v>
      </c>
      <c r="G26" s="85">
        <v>13981</v>
      </c>
      <c r="H26" s="104" t="s">
        <v>2299</v>
      </c>
      <c r="I26" s="104"/>
      <c r="J26" s="104"/>
    </row>
    <row r="27" spans="1:10" s="85" customFormat="1">
      <c r="A27" s="85" t="s">
        <v>2284</v>
      </c>
      <c r="D27" s="85">
        <v>8053</v>
      </c>
      <c r="G27" s="85">
        <v>13603</v>
      </c>
      <c r="H27" s="104" t="s">
        <v>2299</v>
      </c>
      <c r="I27" s="104"/>
      <c r="J27" s="104"/>
    </row>
    <row r="28" spans="1:10" s="85" customFormat="1">
      <c r="A28" s="85" t="s">
        <v>2285</v>
      </c>
      <c r="G28" s="85">
        <v>60651</v>
      </c>
      <c r="H28" s="104" t="s">
        <v>2299</v>
      </c>
      <c r="I28" s="104"/>
      <c r="J28" s="104"/>
    </row>
    <row r="29" spans="1:10" s="85" customFormat="1">
      <c r="A29" s="85" t="s">
        <v>2286</v>
      </c>
      <c r="D29" s="85">
        <v>7393</v>
      </c>
      <c r="G29" s="85">
        <v>82849.8</v>
      </c>
      <c r="H29" s="104" t="s">
        <v>2299</v>
      </c>
      <c r="I29" s="104"/>
      <c r="J29" s="104"/>
    </row>
    <row r="30" spans="1:10" s="85" customFormat="1">
      <c r="A30" s="85" t="s">
        <v>2287</v>
      </c>
      <c r="D30" s="85">
        <v>9442</v>
      </c>
      <c r="H30" s="104" t="s">
        <v>2299</v>
      </c>
      <c r="I30" s="104"/>
      <c r="J30" s="104"/>
    </row>
  </sheetData>
  <mergeCells count="3">
    <mergeCell ref="I2:I9"/>
    <mergeCell ref="I21:I22"/>
    <mergeCell ref="I23:I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5" sqref="I5:I14"/>
    </sheetView>
  </sheetViews>
  <sheetFormatPr defaultRowHeight="14.35"/>
  <cols>
    <col min="1" max="1" width="10.76171875" bestFit="1" customWidth="1"/>
    <col min="2" max="2" width="4.76171875" bestFit="1" customWidth="1"/>
    <col min="3" max="3" width="10.234375" bestFit="1" customWidth="1"/>
  </cols>
  <sheetData>
    <row r="1" spans="1:11">
      <c r="A1" t="s">
        <v>2288</v>
      </c>
      <c r="B1" t="s">
        <v>2289</v>
      </c>
      <c r="C1" t="s">
        <v>2290</v>
      </c>
    </row>
    <row r="2" spans="1:11">
      <c r="A2" t="s">
        <v>2213</v>
      </c>
      <c r="B2">
        <v>3749</v>
      </c>
      <c r="C2">
        <v>1</v>
      </c>
      <c r="D2" s="128">
        <f>SUM(B2:B4)</f>
        <v>9569</v>
      </c>
      <c r="G2">
        <v>9569</v>
      </c>
      <c r="H2">
        <v>12215.40625</v>
      </c>
      <c r="I2">
        <v>13003</v>
      </c>
      <c r="J2">
        <v>11576</v>
      </c>
      <c r="K2">
        <v>34833.59375</v>
      </c>
    </row>
    <row r="3" spans="1:11">
      <c r="A3" t="s">
        <v>2212</v>
      </c>
      <c r="B3">
        <v>1484</v>
      </c>
      <c r="C3">
        <v>1</v>
      </c>
      <c r="D3" s="128"/>
      <c r="G3">
        <f>SUM(G2:K2)</f>
        <v>81197</v>
      </c>
      <c r="H3">
        <v>12198</v>
      </c>
    </row>
    <row r="4" spans="1:11">
      <c r="A4" t="s">
        <v>2281</v>
      </c>
      <c r="B4">
        <v>4336</v>
      </c>
      <c r="C4">
        <v>1</v>
      </c>
      <c r="D4" s="128"/>
    </row>
    <row r="5" spans="1:11">
      <c r="A5" t="s">
        <v>2291</v>
      </c>
      <c r="B5">
        <v>1307.40625</v>
      </c>
      <c r="C5">
        <v>2</v>
      </c>
      <c r="D5" s="128">
        <f>SUM(B5:B8)</f>
        <v>12215.40625</v>
      </c>
      <c r="G5">
        <v>960</v>
      </c>
      <c r="H5">
        <f>G5/$H$3</f>
        <v>7.8701426463354651E-2</v>
      </c>
      <c r="I5">
        <f>H5*$G$3</f>
        <v>6390.3197245450074</v>
      </c>
    </row>
    <row r="6" spans="1:11">
      <c r="A6" t="s">
        <v>2293</v>
      </c>
      <c r="B6">
        <v>8470</v>
      </c>
      <c r="C6">
        <v>2</v>
      </c>
      <c r="D6" s="128"/>
      <c r="G6">
        <v>1880</v>
      </c>
      <c r="H6">
        <f t="shared" ref="H6:H14" si="0">G6/$H$3</f>
        <v>0.15412362682406952</v>
      </c>
      <c r="I6">
        <f t="shared" ref="I6:I14" si="1">H6*$G$3</f>
        <v>12514.376127233973</v>
      </c>
    </row>
    <row r="7" spans="1:11">
      <c r="A7" t="s">
        <v>2199</v>
      </c>
      <c r="B7">
        <v>1748</v>
      </c>
      <c r="C7">
        <v>2</v>
      </c>
      <c r="D7" s="128"/>
      <c r="G7">
        <v>690</v>
      </c>
      <c r="H7">
        <f t="shared" si="0"/>
        <v>5.6566650270536152E-2</v>
      </c>
      <c r="I7">
        <f t="shared" si="1"/>
        <v>4593.0423020167236</v>
      </c>
    </row>
    <row r="8" spans="1:11">
      <c r="A8" t="s">
        <v>2217</v>
      </c>
      <c r="B8">
        <v>690</v>
      </c>
      <c r="C8">
        <v>2</v>
      </c>
      <c r="D8" s="128"/>
      <c r="G8">
        <v>0</v>
      </c>
      <c r="H8">
        <f t="shared" si="0"/>
        <v>0</v>
      </c>
      <c r="I8">
        <f t="shared" si="1"/>
        <v>0</v>
      </c>
    </row>
    <row r="9" spans="1:11">
      <c r="A9" t="s">
        <v>2220</v>
      </c>
      <c r="B9">
        <v>1300</v>
      </c>
      <c r="C9">
        <v>3</v>
      </c>
      <c r="D9" s="128">
        <f>SUM(B9:B13)</f>
        <v>13003</v>
      </c>
      <c r="G9">
        <v>0</v>
      </c>
      <c r="H9">
        <f t="shared" si="0"/>
        <v>0</v>
      </c>
      <c r="I9">
        <f t="shared" si="1"/>
        <v>0</v>
      </c>
    </row>
    <row r="10" spans="1:11">
      <c r="A10" s="104" t="s">
        <v>2218</v>
      </c>
      <c r="B10">
        <v>3876</v>
      </c>
      <c r="C10">
        <v>3</v>
      </c>
      <c r="D10" s="128"/>
      <c r="G10">
        <v>0</v>
      </c>
      <c r="H10">
        <f t="shared" si="0"/>
        <v>0</v>
      </c>
      <c r="I10">
        <f t="shared" si="1"/>
        <v>0</v>
      </c>
    </row>
    <row r="11" spans="1:11">
      <c r="A11" t="s">
        <v>2219</v>
      </c>
      <c r="B11">
        <v>6700</v>
      </c>
      <c r="C11">
        <v>3</v>
      </c>
      <c r="D11" s="128"/>
      <c r="G11">
        <v>5208</v>
      </c>
      <c r="H11">
        <f t="shared" si="0"/>
        <v>0.42695523856369899</v>
      </c>
      <c r="I11">
        <f t="shared" si="1"/>
        <v>34667.48450565667</v>
      </c>
    </row>
    <row r="12" spans="1:11">
      <c r="A12" t="s">
        <v>2221</v>
      </c>
      <c r="B12">
        <v>0</v>
      </c>
      <c r="C12">
        <v>3</v>
      </c>
      <c r="D12" s="128"/>
      <c r="G12">
        <v>0</v>
      </c>
      <c r="H12">
        <f t="shared" si="0"/>
        <v>0</v>
      </c>
      <c r="I12">
        <f t="shared" si="1"/>
        <v>0</v>
      </c>
    </row>
    <row r="13" spans="1:11">
      <c r="A13" t="s">
        <v>2234</v>
      </c>
      <c r="B13">
        <v>1127</v>
      </c>
      <c r="C13">
        <v>3</v>
      </c>
      <c r="D13" s="128"/>
      <c r="G13">
        <v>0</v>
      </c>
      <c r="H13">
        <f t="shared" si="0"/>
        <v>0</v>
      </c>
      <c r="I13">
        <f t="shared" si="1"/>
        <v>0</v>
      </c>
    </row>
    <row r="14" spans="1:11">
      <c r="A14" t="s">
        <v>2224</v>
      </c>
      <c r="B14">
        <v>0</v>
      </c>
      <c r="C14">
        <v>4</v>
      </c>
      <c r="D14" s="128">
        <f>SUM(B14:B16)</f>
        <v>11576</v>
      </c>
      <c r="G14">
        <v>3460</v>
      </c>
      <c r="H14">
        <f t="shared" si="0"/>
        <v>0.28365305787834072</v>
      </c>
      <c r="I14">
        <f t="shared" si="1"/>
        <v>23031.777340547633</v>
      </c>
    </row>
    <row r="15" spans="1:11">
      <c r="A15" t="s">
        <v>2223</v>
      </c>
      <c r="B15">
        <v>6217</v>
      </c>
      <c r="C15">
        <v>4</v>
      </c>
      <c r="D15" s="128"/>
    </row>
    <row r="16" spans="1:11">
      <c r="A16" t="s">
        <v>2229</v>
      </c>
      <c r="B16">
        <v>5359</v>
      </c>
      <c r="C16">
        <v>4</v>
      </c>
      <c r="D16" s="128"/>
    </row>
    <row r="17" spans="1:4">
      <c r="A17" t="s">
        <v>2236</v>
      </c>
      <c r="B17">
        <v>1449</v>
      </c>
      <c r="C17">
        <v>5</v>
      </c>
      <c r="D17" s="128">
        <f>SUM(B13:B23)</f>
        <v>34833.59375</v>
      </c>
    </row>
    <row r="18" spans="1:4">
      <c r="A18" t="s">
        <v>2292</v>
      </c>
      <c r="B18">
        <v>2993.59375</v>
      </c>
      <c r="C18">
        <v>5</v>
      </c>
      <c r="D18" s="128"/>
    </row>
    <row r="19" spans="1:4">
      <c r="A19" t="s">
        <v>2294</v>
      </c>
      <c r="B19">
        <v>4940</v>
      </c>
      <c r="C19">
        <v>5</v>
      </c>
      <c r="D19" s="128"/>
    </row>
    <row r="20" spans="1:4">
      <c r="A20" t="s">
        <v>2235</v>
      </c>
      <c r="B20">
        <v>7020</v>
      </c>
      <c r="C20">
        <v>5</v>
      </c>
      <c r="D20" s="128"/>
    </row>
    <row r="21" spans="1:4">
      <c r="A21" t="s">
        <v>2231</v>
      </c>
      <c r="B21">
        <v>1116</v>
      </c>
      <c r="C21">
        <v>5</v>
      </c>
      <c r="D21" s="128"/>
    </row>
    <row r="22" spans="1:4">
      <c r="A22" t="s">
        <v>2202</v>
      </c>
      <c r="B22">
        <v>4324</v>
      </c>
      <c r="C22">
        <v>5</v>
      </c>
      <c r="D22" s="128"/>
    </row>
    <row r="23" spans="1:4">
      <c r="A23" t="s">
        <v>2232</v>
      </c>
      <c r="B23">
        <v>288</v>
      </c>
      <c r="C23">
        <v>5</v>
      </c>
      <c r="D23" s="128"/>
    </row>
  </sheetData>
  <mergeCells count="5">
    <mergeCell ref="D17:D23"/>
    <mergeCell ref="D2:D4"/>
    <mergeCell ref="D5:D8"/>
    <mergeCell ref="D14:D16"/>
    <mergeCell ref="D9: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5"/>
  <sheetViews>
    <sheetView tabSelected="1" topLeftCell="J1" workbookViewId="0">
      <selection activeCell="C11" sqref="C11"/>
    </sheetView>
  </sheetViews>
  <sheetFormatPr defaultRowHeight="14.35"/>
  <cols>
    <col min="1" max="1" width="20.703125" customWidth="1"/>
    <col min="2" max="2" width="71.5859375" customWidth="1"/>
    <col min="3" max="3" width="45.29296875" customWidth="1"/>
    <col min="4" max="4" width="41" customWidth="1"/>
    <col min="5" max="5" width="12.1171875" customWidth="1"/>
    <col min="6" max="6" width="12.5859375" customWidth="1"/>
    <col min="7" max="7" width="14.1171875" customWidth="1"/>
    <col min="8" max="8" width="29.5859375" bestFit="1" customWidth="1"/>
    <col min="9" max="9" width="37.5859375" bestFit="1" customWidth="1"/>
    <col min="10" max="10" width="15.5859375" bestFit="1" customWidth="1"/>
    <col min="11" max="11" width="14" bestFit="1" customWidth="1"/>
    <col min="12" max="12" width="15.5859375" bestFit="1" customWidth="1"/>
    <col min="15" max="15" width="11.234375" bestFit="1" customWidth="1"/>
  </cols>
  <sheetData>
    <row r="1" spans="1: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/>
      <c r="I1" s="72"/>
      <c r="J1" s="130" t="s">
        <v>2255</v>
      </c>
      <c r="K1" s="130"/>
      <c r="L1" s="2"/>
      <c r="M1" t="s">
        <v>2269</v>
      </c>
      <c r="P1" t="s">
        <v>2257</v>
      </c>
      <c r="Q1" t="s">
        <v>2268</v>
      </c>
      <c r="R1" t="s">
        <v>2270</v>
      </c>
      <c r="S1" t="s">
        <v>2271</v>
      </c>
    </row>
    <row r="2" spans="1:25">
      <c r="A2" s="79">
        <v>9369</v>
      </c>
      <c r="B2" s="79" t="s">
        <v>1419</v>
      </c>
      <c r="C2" s="79" t="s">
        <v>20</v>
      </c>
      <c r="D2" s="79" t="s">
        <v>20</v>
      </c>
      <c r="E2" s="80">
        <v>500</v>
      </c>
      <c r="F2" s="80">
        <v>118.4</v>
      </c>
      <c r="G2" s="79" t="s">
        <v>29</v>
      </c>
      <c r="H2" s="81" t="s">
        <v>2203</v>
      </c>
      <c r="I2" s="81" t="s">
        <v>1418</v>
      </c>
      <c r="J2" s="79" t="s">
        <v>2238</v>
      </c>
      <c r="K2" s="79" t="s">
        <v>2242</v>
      </c>
      <c r="L2" s="79"/>
      <c r="M2" s="82">
        <v>12</v>
      </c>
      <c r="N2">
        <f>O2/4</f>
        <v>391.84268957583998</v>
      </c>
      <c r="O2">
        <v>1567.3707583033599</v>
      </c>
      <c r="P2" t="s">
        <v>2258</v>
      </c>
      <c r="Q2" s="1">
        <f>SUM(E2:E4)</f>
        <v>960</v>
      </c>
      <c r="R2">
        <v>615</v>
      </c>
      <c r="S2">
        <f>Q2*R2/1000</f>
        <v>590.4</v>
      </c>
      <c r="T2" s="82">
        <v>6390.3197245450074</v>
      </c>
      <c r="U2" s="111">
        <f>T2*Y2</f>
        <v>9585.4795868175115</v>
      </c>
      <c r="V2">
        <f>0.8*0.9</f>
        <v>0.72000000000000008</v>
      </c>
      <c r="W2">
        <v>0.8</v>
      </c>
      <c r="X2">
        <v>0.75</v>
      </c>
      <c r="Y2">
        <f>X2*2</f>
        <v>1.5</v>
      </c>
    </row>
    <row r="3" spans="1:25">
      <c r="A3" s="79">
        <v>9388</v>
      </c>
      <c r="B3" s="79" t="s">
        <v>1438</v>
      </c>
      <c r="C3" s="79" t="s">
        <v>20</v>
      </c>
      <c r="D3" s="79" t="s">
        <v>20</v>
      </c>
      <c r="E3" s="80">
        <v>230</v>
      </c>
      <c r="F3" s="80">
        <v>30.73</v>
      </c>
      <c r="G3" s="79" t="s">
        <v>29</v>
      </c>
      <c r="H3" s="81" t="s">
        <v>2203</v>
      </c>
      <c r="I3" s="81" t="s">
        <v>1418</v>
      </c>
      <c r="J3" s="79" t="s">
        <v>2238</v>
      </c>
      <c r="K3" s="79" t="s">
        <v>2242</v>
      </c>
      <c r="L3" s="79"/>
      <c r="M3" s="82">
        <v>12</v>
      </c>
      <c r="N3">
        <f t="shared" ref="N3:N11" si="0">O3/4</f>
        <v>900.314245452455</v>
      </c>
      <c r="O3">
        <v>3601.25698180982</v>
      </c>
      <c r="P3" t="s">
        <v>2259</v>
      </c>
      <c r="Q3" s="1">
        <f>SUM(E5:E11)</f>
        <v>1880</v>
      </c>
      <c r="R3">
        <v>700</v>
      </c>
      <c r="S3">
        <f t="shared" ref="S3:S11" si="1">Q3*R3/1000</f>
        <v>1316</v>
      </c>
      <c r="T3" s="82">
        <v>12514.376127233973</v>
      </c>
      <c r="U3" s="111">
        <f>T3*Y3</f>
        <v>18771.564190850957</v>
      </c>
      <c r="V3">
        <f>0.8*0.9</f>
        <v>0.72000000000000008</v>
      </c>
      <c r="W3">
        <v>0.8</v>
      </c>
      <c r="X3">
        <v>0.75</v>
      </c>
      <c r="Y3">
        <f>X3*2</f>
        <v>1.5</v>
      </c>
    </row>
    <row r="4" spans="1:25">
      <c r="A4" s="79">
        <v>17373</v>
      </c>
      <c r="B4" s="79" t="s">
        <v>2184</v>
      </c>
      <c r="C4" s="79" t="s">
        <v>2185</v>
      </c>
      <c r="D4" s="79" t="s">
        <v>93</v>
      </c>
      <c r="E4" s="80">
        <v>230</v>
      </c>
      <c r="F4" s="80">
        <v>27</v>
      </c>
      <c r="G4" s="79" t="s">
        <v>29</v>
      </c>
      <c r="H4" s="79"/>
      <c r="I4" s="79"/>
      <c r="J4" s="79" t="s">
        <v>2238</v>
      </c>
      <c r="K4" s="79" t="s">
        <v>2242</v>
      </c>
      <c r="L4" s="79"/>
      <c r="M4" s="82">
        <v>12</v>
      </c>
      <c r="N4">
        <f t="shared" si="0"/>
        <v>361.71174942260501</v>
      </c>
      <c r="O4">
        <v>1446.84699769042</v>
      </c>
      <c r="P4" t="s">
        <v>2260</v>
      </c>
      <c r="Q4" s="1">
        <f>SUM(E12:E14)</f>
        <v>690</v>
      </c>
      <c r="R4">
        <v>615</v>
      </c>
      <c r="S4">
        <f t="shared" si="1"/>
        <v>424.35</v>
      </c>
      <c r="T4" s="82">
        <v>4593.0423020167236</v>
      </c>
      <c r="U4" s="111">
        <f>T4*Y4</f>
        <v>4593.0423020167236</v>
      </c>
      <c r="V4">
        <f>0.5*0.9</f>
        <v>0.45</v>
      </c>
      <c r="W4">
        <v>0.5</v>
      </c>
      <c r="X4">
        <v>0.5</v>
      </c>
      <c r="Y4">
        <f>X4*2</f>
        <v>1</v>
      </c>
    </row>
    <row r="5" spans="1:25">
      <c r="A5" s="83">
        <v>5049</v>
      </c>
      <c r="B5" s="83" t="s">
        <v>501</v>
      </c>
      <c r="C5" s="83" t="s">
        <v>502</v>
      </c>
      <c r="D5" s="83" t="s">
        <v>503</v>
      </c>
      <c r="E5" s="84">
        <v>230</v>
      </c>
      <c r="F5" s="84">
        <v>26</v>
      </c>
      <c r="G5" s="83">
        <v>2015</v>
      </c>
      <c r="H5" s="83"/>
      <c r="I5" s="83"/>
      <c r="J5" s="83" t="s">
        <v>2242</v>
      </c>
      <c r="K5" s="83" t="s">
        <v>2243</v>
      </c>
      <c r="L5" s="83"/>
      <c r="M5" s="85">
        <v>13</v>
      </c>
      <c r="N5">
        <f t="shared" si="0"/>
        <v>738.38131523822744</v>
      </c>
      <c r="O5">
        <v>2953.5252609529098</v>
      </c>
      <c r="P5" t="s">
        <v>2261</v>
      </c>
      <c r="Q5" s="110">
        <v>0</v>
      </c>
      <c r="R5">
        <v>615</v>
      </c>
      <c r="S5">
        <f t="shared" si="1"/>
        <v>0</v>
      </c>
      <c r="T5" s="82">
        <v>0</v>
      </c>
      <c r="U5" s="111">
        <f t="shared" ref="U5:U10" si="2">T5*X5</f>
        <v>0</v>
      </c>
      <c r="V5">
        <v>0</v>
      </c>
    </row>
    <row r="6" spans="1:25">
      <c r="A6" s="83">
        <v>6002</v>
      </c>
      <c r="B6" s="83" t="s">
        <v>660</v>
      </c>
      <c r="C6" s="83" t="s">
        <v>502</v>
      </c>
      <c r="D6" s="83" t="s">
        <v>503</v>
      </c>
      <c r="E6" s="84">
        <v>500</v>
      </c>
      <c r="F6" s="84">
        <v>14.5</v>
      </c>
      <c r="G6" s="83" t="s">
        <v>29</v>
      </c>
      <c r="H6" s="83"/>
      <c r="I6" s="83"/>
      <c r="J6" s="83" t="s">
        <v>2242</v>
      </c>
      <c r="K6" s="83" t="s">
        <v>2243</v>
      </c>
      <c r="L6" s="83"/>
      <c r="M6" s="85">
        <v>13</v>
      </c>
      <c r="N6">
        <f t="shared" si="0"/>
        <v>0</v>
      </c>
      <c r="O6">
        <v>0</v>
      </c>
      <c r="P6" t="s">
        <v>2262</v>
      </c>
      <c r="Q6" s="110">
        <v>0</v>
      </c>
      <c r="R6">
        <v>615</v>
      </c>
      <c r="S6">
        <f t="shared" si="1"/>
        <v>0</v>
      </c>
      <c r="T6" s="82">
        <v>0</v>
      </c>
      <c r="U6" s="111">
        <f t="shared" si="2"/>
        <v>0</v>
      </c>
      <c r="V6">
        <v>0</v>
      </c>
    </row>
    <row r="7" spans="1:25">
      <c r="A7" s="83">
        <v>6040</v>
      </c>
      <c r="B7" s="83" t="s">
        <v>691</v>
      </c>
      <c r="C7" s="83" t="s">
        <v>502</v>
      </c>
      <c r="D7" s="83" t="s">
        <v>503</v>
      </c>
      <c r="E7" s="84">
        <v>230</v>
      </c>
      <c r="F7" s="84">
        <v>2.5499999999999998</v>
      </c>
      <c r="G7" s="83" t="s">
        <v>29</v>
      </c>
      <c r="H7" s="83"/>
      <c r="I7" s="83"/>
      <c r="J7" s="83" t="s">
        <v>2242</v>
      </c>
      <c r="K7" s="83" t="s">
        <v>2243</v>
      </c>
      <c r="L7" s="83"/>
      <c r="M7" s="85">
        <v>13</v>
      </c>
      <c r="N7">
        <f t="shared" si="0"/>
        <v>1093.48286353501</v>
      </c>
      <c r="O7">
        <v>4373.9314541400399</v>
      </c>
      <c r="P7" t="s">
        <v>2263</v>
      </c>
      <c r="Q7" s="110">
        <v>0</v>
      </c>
      <c r="R7">
        <v>615</v>
      </c>
      <c r="S7">
        <f t="shared" si="1"/>
        <v>0</v>
      </c>
      <c r="T7" s="82">
        <v>0</v>
      </c>
      <c r="U7" s="111">
        <f t="shared" si="2"/>
        <v>0</v>
      </c>
      <c r="V7">
        <v>0</v>
      </c>
    </row>
    <row r="8" spans="1:25" ht="14" customHeight="1">
      <c r="A8" s="83">
        <v>6044</v>
      </c>
      <c r="B8" s="83" t="s">
        <v>695</v>
      </c>
      <c r="C8" s="83" t="s">
        <v>502</v>
      </c>
      <c r="D8" s="83" t="s">
        <v>503</v>
      </c>
      <c r="E8" s="84">
        <v>230</v>
      </c>
      <c r="F8" s="84">
        <v>9.6</v>
      </c>
      <c r="G8" s="83" t="s">
        <v>29</v>
      </c>
      <c r="H8" s="83"/>
      <c r="I8" s="83"/>
      <c r="J8" s="83" t="s">
        <v>2242</v>
      </c>
      <c r="K8" s="83" t="s">
        <v>2243</v>
      </c>
      <c r="L8" s="83"/>
      <c r="M8" s="85">
        <v>13</v>
      </c>
      <c r="N8">
        <f t="shared" si="0"/>
        <v>1568.526000459125</v>
      </c>
      <c r="O8">
        <v>6274.1040018365002</v>
      </c>
      <c r="P8" t="s">
        <v>2264</v>
      </c>
      <c r="Q8" s="1">
        <f>SUM(E17:E29)</f>
        <v>5208</v>
      </c>
      <c r="R8">
        <v>615</v>
      </c>
      <c r="S8">
        <f t="shared" si="1"/>
        <v>3202.92</v>
      </c>
      <c r="T8" s="82">
        <v>34667.48450565667</v>
      </c>
      <c r="U8" s="111">
        <f>T8*Y8</f>
        <v>17333.742252828335</v>
      </c>
      <c r="V8">
        <f>0.1*0.9</f>
        <v>9.0000000000000011E-2</v>
      </c>
      <c r="W8">
        <v>0.1</v>
      </c>
      <c r="X8">
        <v>0.25</v>
      </c>
      <c r="Y8">
        <f>X8*2</f>
        <v>0.5</v>
      </c>
    </row>
    <row r="9" spans="1:25">
      <c r="A9" s="83">
        <v>6916</v>
      </c>
      <c r="B9" s="83" t="s">
        <v>762</v>
      </c>
      <c r="C9" s="83" t="s">
        <v>754</v>
      </c>
      <c r="D9" s="83" t="s">
        <v>93</v>
      </c>
      <c r="E9" s="84">
        <v>230</v>
      </c>
      <c r="F9" s="84">
        <v>0.28000000000000003</v>
      </c>
      <c r="G9" s="83" t="s">
        <v>29</v>
      </c>
      <c r="H9" s="83"/>
      <c r="I9" s="83"/>
      <c r="J9" s="83" t="s">
        <v>2242</v>
      </c>
      <c r="K9" s="83" t="s">
        <v>2243</v>
      </c>
      <c r="L9" s="83"/>
      <c r="M9" s="85">
        <v>13</v>
      </c>
      <c r="N9">
        <f t="shared" si="0"/>
        <v>0</v>
      </c>
      <c r="O9">
        <v>0</v>
      </c>
      <c r="P9" t="s">
        <v>2265</v>
      </c>
      <c r="Q9">
        <v>0</v>
      </c>
      <c r="R9">
        <v>4000</v>
      </c>
      <c r="S9">
        <f t="shared" si="1"/>
        <v>0</v>
      </c>
      <c r="T9" s="82">
        <v>0</v>
      </c>
      <c r="U9" s="111">
        <f t="shared" si="2"/>
        <v>0</v>
      </c>
      <c r="V9">
        <v>0</v>
      </c>
    </row>
    <row r="10" spans="1:25">
      <c r="A10" s="83">
        <v>6925</v>
      </c>
      <c r="B10" s="83" t="s">
        <v>771</v>
      </c>
      <c r="C10" s="83" t="s">
        <v>754</v>
      </c>
      <c r="D10" s="83" t="s">
        <v>93</v>
      </c>
      <c r="E10" s="84">
        <v>230</v>
      </c>
      <c r="F10" s="84">
        <v>41.11</v>
      </c>
      <c r="G10" s="83" t="s">
        <v>29</v>
      </c>
      <c r="H10" s="83"/>
      <c r="I10" s="83"/>
      <c r="J10" s="83" t="s">
        <v>2242</v>
      </c>
      <c r="K10" s="83" t="s">
        <v>2243</v>
      </c>
      <c r="L10" s="83"/>
      <c r="M10" s="85">
        <v>13</v>
      </c>
      <c r="N10">
        <v>0</v>
      </c>
      <c r="O10">
        <v>8274.7429339401006</v>
      </c>
      <c r="P10" t="s">
        <v>2266</v>
      </c>
      <c r="Q10" s="110">
        <v>0</v>
      </c>
      <c r="R10">
        <v>615</v>
      </c>
      <c r="S10">
        <f t="shared" si="1"/>
        <v>0</v>
      </c>
      <c r="T10" s="82">
        <v>0</v>
      </c>
      <c r="U10" s="111">
        <f t="shared" si="2"/>
        <v>0</v>
      </c>
      <c r="V10">
        <v>0</v>
      </c>
    </row>
    <row r="11" spans="1:25">
      <c r="A11" s="83">
        <v>15092</v>
      </c>
      <c r="B11" s="83" t="s">
        <v>2006</v>
      </c>
      <c r="C11" s="83" t="s">
        <v>395</v>
      </c>
      <c r="D11" s="83" t="s">
        <v>76</v>
      </c>
      <c r="E11" s="84">
        <v>230</v>
      </c>
      <c r="F11" s="84">
        <v>22.88</v>
      </c>
      <c r="G11" s="83" t="s">
        <v>29</v>
      </c>
      <c r="H11" s="83"/>
      <c r="I11" s="83"/>
      <c r="J11" s="83" t="s">
        <v>2242</v>
      </c>
      <c r="K11" s="83" t="s">
        <v>2243</v>
      </c>
      <c r="L11" s="83"/>
      <c r="M11" s="85">
        <v>13</v>
      </c>
      <c r="N11">
        <f t="shared" si="0"/>
        <v>1438.8053796300601</v>
      </c>
      <c r="O11">
        <v>5755.2215185202404</v>
      </c>
      <c r="P11" t="s">
        <v>2267</v>
      </c>
      <c r="Q11" s="1">
        <f>SUM(E30:E37)</f>
        <v>3460</v>
      </c>
      <c r="R11">
        <v>200</v>
      </c>
      <c r="S11">
        <f t="shared" si="1"/>
        <v>692</v>
      </c>
      <c r="T11" s="82">
        <v>23031.777340547633</v>
      </c>
      <c r="U11" s="111">
        <f>T11*Y11</f>
        <v>11515.888670273816</v>
      </c>
      <c r="V11">
        <f>0.2*0.9</f>
        <v>0.18000000000000002</v>
      </c>
      <c r="W11">
        <v>0.2</v>
      </c>
      <c r="X11">
        <v>0.25</v>
      </c>
      <c r="Y11">
        <f>X11*2</f>
        <v>0.5</v>
      </c>
    </row>
    <row r="12" spans="1:25">
      <c r="A12" s="86">
        <v>4431</v>
      </c>
      <c r="B12" s="86" t="s">
        <v>388</v>
      </c>
      <c r="C12" s="86" t="s">
        <v>120</v>
      </c>
      <c r="D12" s="86" t="s">
        <v>121</v>
      </c>
      <c r="E12" s="87">
        <v>230</v>
      </c>
      <c r="F12" s="87">
        <v>15</v>
      </c>
      <c r="G12" s="86">
        <v>2013</v>
      </c>
      <c r="H12" s="88" t="s">
        <v>1386</v>
      </c>
      <c r="I12" s="88" t="s">
        <v>310</v>
      </c>
      <c r="J12" s="88" t="s">
        <v>2244</v>
      </c>
      <c r="K12" s="86" t="s">
        <v>2242</v>
      </c>
      <c r="L12" s="86"/>
      <c r="M12" s="89">
        <v>14</v>
      </c>
      <c r="O12">
        <f>SUM(O2:O11)</f>
        <v>34246.999907193385</v>
      </c>
      <c r="Q12" s="1">
        <f>SUM(Q2:Q11)</f>
        <v>12198</v>
      </c>
    </row>
    <row r="13" spans="1:25">
      <c r="A13" s="86">
        <v>9357</v>
      </c>
      <c r="B13" s="86" t="s">
        <v>1408</v>
      </c>
      <c r="C13" s="86" t="s">
        <v>1386</v>
      </c>
      <c r="D13" s="86" t="s">
        <v>76</v>
      </c>
      <c r="E13" s="87">
        <v>230</v>
      </c>
      <c r="F13" s="87">
        <v>1.85</v>
      </c>
      <c r="G13" s="86" t="s">
        <v>29</v>
      </c>
      <c r="H13" s="86"/>
      <c r="I13" s="86"/>
      <c r="J13" s="88" t="s">
        <v>2244</v>
      </c>
      <c r="K13" s="86" t="s">
        <v>2242</v>
      </c>
      <c r="L13" s="86"/>
      <c r="M13" s="89">
        <v>14</v>
      </c>
      <c r="Q13">
        <f>O12/Q12</f>
        <v>2.8075914008192644</v>
      </c>
    </row>
    <row r="14" spans="1:25">
      <c r="A14" s="86">
        <v>9358</v>
      </c>
      <c r="B14" s="86" t="s">
        <v>1409</v>
      </c>
      <c r="C14" s="86" t="s">
        <v>1386</v>
      </c>
      <c r="D14" s="86" t="s">
        <v>76</v>
      </c>
      <c r="E14" s="87">
        <v>230</v>
      </c>
      <c r="F14" s="87">
        <v>1.41</v>
      </c>
      <c r="G14" s="86" t="s">
        <v>29</v>
      </c>
      <c r="H14" s="86"/>
      <c r="I14" s="86"/>
      <c r="J14" s="88" t="s">
        <v>2244</v>
      </c>
      <c r="K14" s="86" t="s">
        <v>2242</v>
      </c>
      <c r="L14" s="86"/>
      <c r="M14" s="89">
        <v>14</v>
      </c>
    </row>
    <row r="15" spans="1:25">
      <c r="A15" s="3">
        <v>4625</v>
      </c>
      <c r="B15" s="3" t="s">
        <v>405</v>
      </c>
      <c r="C15" s="3" t="s">
        <v>395</v>
      </c>
      <c r="D15" s="3" t="s">
        <v>76</v>
      </c>
      <c r="E15" s="4">
        <v>500</v>
      </c>
      <c r="F15" s="4">
        <v>24.06</v>
      </c>
      <c r="G15" s="3" t="s">
        <v>29</v>
      </c>
      <c r="H15" s="3"/>
      <c r="I15" s="3"/>
      <c r="J15" s="3" t="s">
        <v>2242</v>
      </c>
      <c r="K15" s="3" t="s">
        <v>2253</v>
      </c>
      <c r="L15" s="3"/>
      <c r="M15">
        <v>15</v>
      </c>
      <c r="O15" s="104" t="s">
        <v>2303</v>
      </c>
    </row>
    <row r="16" spans="1:25">
      <c r="A16" s="90">
        <v>4398</v>
      </c>
      <c r="B16" s="90" t="s">
        <v>360</v>
      </c>
      <c r="C16" s="90" t="s">
        <v>20</v>
      </c>
      <c r="D16" s="90" t="s">
        <v>20</v>
      </c>
      <c r="E16" s="91">
        <v>500</v>
      </c>
      <c r="F16" s="91">
        <v>152</v>
      </c>
      <c r="G16" s="90" t="s">
        <v>29</v>
      </c>
      <c r="H16" s="92" t="s">
        <v>1386</v>
      </c>
      <c r="I16" s="92" t="s">
        <v>1418</v>
      </c>
      <c r="J16" s="92" t="s">
        <v>2244</v>
      </c>
      <c r="K16" s="90" t="s">
        <v>2238</v>
      </c>
      <c r="L16" s="90" t="s">
        <v>2242</v>
      </c>
      <c r="M16" s="93">
        <v>24</v>
      </c>
      <c r="O16" s="78" t="s">
        <v>2305</v>
      </c>
      <c r="P16" s="1">
        <f>Q2+Q3+Q4+Q5</f>
        <v>3530</v>
      </c>
      <c r="Q16">
        <v>9569</v>
      </c>
      <c r="R16">
        <f>Q16/P16</f>
        <v>2.7107648725212465</v>
      </c>
      <c r="S16" t="e">
        <f>AVERAGE(R16:R20)</f>
        <v>#DIV/0!</v>
      </c>
    </row>
    <row r="17" spans="1:19">
      <c r="A17" s="94">
        <v>5070</v>
      </c>
      <c r="B17" s="94" t="s">
        <v>516</v>
      </c>
      <c r="C17" s="94" t="s">
        <v>20</v>
      </c>
      <c r="D17" s="94" t="s">
        <v>20</v>
      </c>
      <c r="E17" s="95">
        <v>500</v>
      </c>
      <c r="F17" s="95">
        <v>42.15</v>
      </c>
      <c r="G17" s="94" t="s">
        <v>29</v>
      </c>
      <c r="H17" s="96" t="s">
        <v>2193</v>
      </c>
      <c r="I17" s="96" t="s">
        <v>2197</v>
      </c>
      <c r="J17" s="94" t="s">
        <v>2238</v>
      </c>
      <c r="K17" s="94" t="s">
        <v>2253</v>
      </c>
      <c r="L17" s="94"/>
      <c r="M17" s="97">
        <v>25</v>
      </c>
      <c r="O17" s="109" t="s">
        <v>2304</v>
      </c>
      <c r="P17" s="1">
        <f>Q2+Q6+Q7+Q8</f>
        <v>6168</v>
      </c>
      <c r="Q17">
        <v>12215.40625</v>
      </c>
      <c r="R17">
        <f>Q17/P17</f>
        <v>1.9804484841115435</v>
      </c>
    </row>
    <row r="18" spans="1:19">
      <c r="A18" s="94">
        <v>9159</v>
      </c>
      <c r="B18" s="94" t="s">
        <v>1345</v>
      </c>
      <c r="C18" s="94" t="s">
        <v>441</v>
      </c>
      <c r="D18" s="94" t="s">
        <v>93</v>
      </c>
      <c r="E18" s="95">
        <v>345</v>
      </c>
      <c r="F18" s="95">
        <v>13.78</v>
      </c>
      <c r="G18" s="94" t="s">
        <v>29</v>
      </c>
      <c r="H18" s="96" t="s">
        <v>2193</v>
      </c>
      <c r="I18" s="96" t="s">
        <v>2199</v>
      </c>
      <c r="J18" s="94" t="s">
        <v>2238</v>
      </c>
      <c r="K18" s="94" t="s">
        <v>2253</v>
      </c>
      <c r="L18" s="94"/>
      <c r="M18" s="97">
        <v>25</v>
      </c>
      <c r="O18" s="78" t="s">
        <v>2306</v>
      </c>
      <c r="P18" s="1">
        <v>0</v>
      </c>
      <c r="Q18">
        <v>0</v>
      </c>
      <c r="R18" t="e">
        <f>Q18/P18</f>
        <v>#DIV/0!</v>
      </c>
    </row>
    <row r="19" spans="1:19">
      <c r="A19" s="94">
        <v>9168</v>
      </c>
      <c r="B19" s="94" t="s">
        <v>1352</v>
      </c>
      <c r="C19" s="94" t="s">
        <v>441</v>
      </c>
      <c r="D19" s="94" t="s">
        <v>93</v>
      </c>
      <c r="E19" s="95">
        <v>345</v>
      </c>
      <c r="F19" s="95">
        <v>51.17</v>
      </c>
      <c r="G19" s="94" t="s">
        <v>29</v>
      </c>
      <c r="H19" s="96" t="s">
        <v>2199</v>
      </c>
      <c r="I19" s="96" t="s">
        <v>2200</v>
      </c>
      <c r="J19" s="94" t="s">
        <v>2238</v>
      </c>
      <c r="K19" s="94" t="s">
        <v>2253</v>
      </c>
      <c r="L19" s="94"/>
      <c r="M19" s="97">
        <v>25</v>
      </c>
      <c r="O19" s="109" t="s">
        <v>2307</v>
      </c>
      <c r="P19" s="1">
        <f>Q4+Q7+Q9+Q11</f>
        <v>4150</v>
      </c>
      <c r="Q19">
        <v>11576</v>
      </c>
      <c r="R19">
        <f>Q19/P19</f>
        <v>2.7893975903614456</v>
      </c>
    </row>
    <row r="20" spans="1:19">
      <c r="A20" s="94">
        <v>293</v>
      </c>
      <c r="B20" s="94" t="s">
        <v>38</v>
      </c>
      <c r="C20" s="94" t="s">
        <v>20</v>
      </c>
      <c r="D20" s="94" t="s">
        <v>20</v>
      </c>
      <c r="E20" s="95">
        <v>500</v>
      </c>
      <c r="F20" s="95">
        <v>151.69999999999999</v>
      </c>
      <c r="G20" s="94">
        <v>2011</v>
      </c>
      <c r="H20" s="94"/>
      <c r="I20" s="94"/>
      <c r="J20" s="94" t="s">
        <v>2238</v>
      </c>
      <c r="K20" s="94" t="s">
        <v>2253</v>
      </c>
      <c r="L20" s="94"/>
      <c r="M20" s="97">
        <v>25</v>
      </c>
      <c r="O20" s="109" t="s">
        <v>2308</v>
      </c>
      <c r="P20" s="1">
        <f>Q5+Q8+Q10+Q11</f>
        <v>8668</v>
      </c>
      <c r="Q20">
        <v>23257.59375</v>
      </c>
      <c r="R20">
        <f>Q20/P20</f>
        <v>2.6831557164282418</v>
      </c>
    </row>
    <row r="21" spans="1:19">
      <c r="A21" s="94">
        <v>1971</v>
      </c>
      <c r="B21" s="94" t="s">
        <v>96</v>
      </c>
      <c r="C21" s="94" t="s">
        <v>97</v>
      </c>
      <c r="D21" s="94" t="s">
        <v>93</v>
      </c>
      <c r="E21" s="95">
        <v>138</v>
      </c>
      <c r="F21" s="95">
        <v>14</v>
      </c>
      <c r="G21" s="94">
        <v>2013</v>
      </c>
      <c r="H21" s="94"/>
      <c r="I21" s="94"/>
      <c r="J21" s="94" t="s">
        <v>2238</v>
      </c>
      <c r="K21" s="94" t="s">
        <v>2253</v>
      </c>
      <c r="L21" s="94"/>
      <c r="M21" s="97">
        <v>25</v>
      </c>
    </row>
    <row r="22" spans="1:19">
      <c r="A22" s="94">
        <v>4749</v>
      </c>
      <c r="B22" s="94" t="s">
        <v>427</v>
      </c>
      <c r="C22" s="94" t="s">
        <v>20</v>
      </c>
      <c r="D22" s="94" t="s">
        <v>93</v>
      </c>
      <c r="E22" s="95">
        <v>500</v>
      </c>
      <c r="F22" s="95">
        <v>34.549999999999997</v>
      </c>
      <c r="G22" s="94" t="s">
        <v>29</v>
      </c>
      <c r="H22" s="94"/>
      <c r="I22" s="94"/>
      <c r="J22" s="94" t="s">
        <v>2238</v>
      </c>
      <c r="K22" s="94" t="s">
        <v>2253</v>
      </c>
      <c r="L22" s="94"/>
      <c r="M22" s="97">
        <v>25</v>
      </c>
      <c r="O22">
        <v>9569</v>
      </c>
      <c r="P22">
        <v>12215.40625</v>
      </c>
      <c r="Q22">
        <v>13003</v>
      </c>
      <c r="R22">
        <v>11576</v>
      </c>
      <c r="S22">
        <v>34833.59375</v>
      </c>
    </row>
    <row r="23" spans="1:19">
      <c r="A23" s="94">
        <v>5059</v>
      </c>
      <c r="B23" s="94" t="s">
        <v>506</v>
      </c>
      <c r="C23" s="94" t="s">
        <v>97</v>
      </c>
      <c r="D23" s="94" t="s">
        <v>93</v>
      </c>
      <c r="E23" s="95">
        <v>500</v>
      </c>
      <c r="F23" s="95">
        <v>14.12</v>
      </c>
      <c r="G23" s="94" t="s">
        <v>29</v>
      </c>
      <c r="H23" s="94"/>
      <c r="I23" s="94"/>
      <c r="J23" s="94" t="s">
        <v>2238</v>
      </c>
      <c r="K23" s="94" t="s">
        <v>2253</v>
      </c>
      <c r="L23" s="94"/>
      <c r="M23" s="97">
        <v>25</v>
      </c>
      <c r="O23">
        <f>SUM(O22:S22)</f>
        <v>81197</v>
      </c>
      <c r="P23">
        <f>O23/Q12</f>
        <v>6.6565830464010496</v>
      </c>
    </row>
    <row r="24" spans="1:19">
      <c r="A24" s="94">
        <v>5062</v>
      </c>
      <c r="B24" s="94" t="s">
        <v>508</v>
      </c>
      <c r="C24" s="94" t="s">
        <v>97</v>
      </c>
      <c r="D24" s="94" t="s">
        <v>93</v>
      </c>
      <c r="E24" s="95">
        <v>500</v>
      </c>
      <c r="F24" s="95">
        <v>61.43</v>
      </c>
      <c r="G24" s="94" t="s">
        <v>29</v>
      </c>
      <c r="H24" s="94"/>
      <c r="I24" s="94"/>
      <c r="J24" s="94" t="s">
        <v>2238</v>
      </c>
      <c r="K24" s="94" t="s">
        <v>2253</v>
      </c>
      <c r="L24" s="94"/>
      <c r="M24" s="97">
        <v>25</v>
      </c>
      <c r="O24">
        <v>12</v>
      </c>
    </row>
    <row r="25" spans="1:19">
      <c r="A25" s="94">
        <v>5069</v>
      </c>
      <c r="B25" s="94" t="s">
        <v>515</v>
      </c>
      <c r="C25" s="94" t="s">
        <v>97</v>
      </c>
      <c r="D25" s="94" t="s">
        <v>93</v>
      </c>
      <c r="E25" s="95">
        <v>500</v>
      </c>
      <c r="F25" s="95">
        <v>1.35</v>
      </c>
      <c r="G25" s="94" t="s">
        <v>29</v>
      </c>
      <c r="H25" s="94"/>
      <c r="I25" s="94"/>
      <c r="J25" s="94" t="s">
        <v>2238</v>
      </c>
      <c r="K25" s="94" t="s">
        <v>2253</v>
      </c>
      <c r="L25" s="94"/>
      <c r="M25" s="97">
        <v>25</v>
      </c>
      <c r="O25">
        <v>13</v>
      </c>
    </row>
    <row r="26" spans="1:19">
      <c r="A26" s="94">
        <v>9161</v>
      </c>
      <c r="B26" s="94" t="s">
        <v>1347</v>
      </c>
      <c r="C26" s="94" t="s">
        <v>1336</v>
      </c>
      <c r="D26" s="94" t="s">
        <v>93</v>
      </c>
      <c r="E26" s="95">
        <v>345</v>
      </c>
      <c r="F26" s="95">
        <v>86.67</v>
      </c>
      <c r="G26" s="94" t="s">
        <v>29</v>
      </c>
      <c r="H26" s="94"/>
      <c r="I26" s="94"/>
      <c r="J26" s="94" t="s">
        <v>2238</v>
      </c>
      <c r="K26" s="94" t="s">
        <v>2253</v>
      </c>
      <c r="L26" s="94"/>
      <c r="M26" s="97">
        <v>25</v>
      </c>
      <c r="O26">
        <v>14</v>
      </c>
    </row>
    <row r="27" spans="1:19">
      <c r="A27" s="94">
        <v>9169</v>
      </c>
      <c r="B27" s="94" t="s">
        <v>1353</v>
      </c>
      <c r="C27" s="94" t="s">
        <v>441</v>
      </c>
      <c r="D27" s="94" t="s">
        <v>93</v>
      </c>
      <c r="E27" s="95">
        <v>345</v>
      </c>
      <c r="F27" s="95">
        <v>23.6</v>
      </c>
      <c r="G27" s="94" t="s">
        <v>29</v>
      </c>
      <c r="H27" s="94"/>
      <c r="I27" s="94"/>
      <c r="J27" s="94" t="s">
        <v>2238</v>
      </c>
      <c r="K27" s="94" t="s">
        <v>2253</v>
      </c>
      <c r="L27" s="94"/>
      <c r="M27" s="97">
        <v>25</v>
      </c>
    </row>
    <row r="28" spans="1:19">
      <c r="A28" s="94">
        <v>9371</v>
      </c>
      <c r="B28" s="94" t="s">
        <v>1421</v>
      </c>
      <c r="C28" s="94" t="s">
        <v>1418</v>
      </c>
      <c r="D28" s="94" t="s">
        <v>93</v>
      </c>
      <c r="E28" s="95">
        <v>345</v>
      </c>
      <c r="F28" s="95">
        <v>7.25</v>
      </c>
      <c r="G28" s="94" t="s">
        <v>29</v>
      </c>
      <c r="H28" s="94"/>
      <c r="I28" s="94"/>
      <c r="J28" s="94" t="s">
        <v>2238</v>
      </c>
      <c r="K28" s="94" t="s">
        <v>2253</v>
      </c>
      <c r="L28" s="94"/>
      <c r="M28" s="97">
        <v>25</v>
      </c>
    </row>
    <row r="29" spans="1:19">
      <c r="A29" s="94">
        <v>9140</v>
      </c>
      <c r="B29" s="94" t="s">
        <v>1326</v>
      </c>
      <c r="C29" s="94" t="s">
        <v>20</v>
      </c>
      <c r="D29" s="94" t="s">
        <v>20</v>
      </c>
      <c r="E29" s="95">
        <v>345</v>
      </c>
      <c r="F29" s="95">
        <v>23.98</v>
      </c>
      <c r="G29" s="94" t="s">
        <v>29</v>
      </c>
      <c r="H29" s="96" t="s">
        <v>2197</v>
      </c>
      <c r="I29" s="96" t="s">
        <v>2199</v>
      </c>
      <c r="J29" s="94" t="s">
        <v>2253</v>
      </c>
      <c r="K29" s="94" t="s">
        <v>2238</v>
      </c>
      <c r="L29" s="94"/>
      <c r="M29" s="97">
        <v>25</v>
      </c>
    </row>
    <row r="30" spans="1:19">
      <c r="A30" s="98">
        <v>8274</v>
      </c>
      <c r="B30" s="98" t="s">
        <v>1032</v>
      </c>
      <c r="C30" s="98" t="s">
        <v>62</v>
      </c>
      <c r="D30" s="98" t="s">
        <v>17</v>
      </c>
      <c r="E30" s="99">
        <v>500</v>
      </c>
      <c r="F30" s="99">
        <v>36.18</v>
      </c>
      <c r="G30" s="98" t="s">
        <v>29</v>
      </c>
      <c r="H30" s="100" t="s">
        <v>2193</v>
      </c>
      <c r="I30" s="100" t="s">
        <v>2198</v>
      </c>
      <c r="J30" s="100" t="s">
        <v>2244</v>
      </c>
      <c r="K30" s="98" t="s">
        <v>2253</v>
      </c>
      <c r="L30" s="98"/>
      <c r="M30" s="101">
        <v>45</v>
      </c>
    </row>
    <row r="31" spans="1:19">
      <c r="A31" s="98">
        <v>4847</v>
      </c>
      <c r="B31" s="98" t="s">
        <v>446</v>
      </c>
      <c r="C31" s="98" t="s">
        <v>447</v>
      </c>
      <c r="D31" s="98" t="s">
        <v>20</v>
      </c>
      <c r="E31" s="99">
        <v>500</v>
      </c>
      <c r="F31" s="99">
        <v>18.12</v>
      </c>
      <c r="G31" s="98" t="s">
        <v>29</v>
      </c>
      <c r="H31" s="100" t="s">
        <v>2197</v>
      </c>
      <c r="I31" s="100" t="s">
        <v>447</v>
      </c>
      <c r="J31" s="100" t="s">
        <v>2244</v>
      </c>
      <c r="K31" s="98" t="s">
        <v>2253</v>
      </c>
      <c r="L31" s="98"/>
      <c r="M31" s="101">
        <v>45</v>
      </c>
    </row>
    <row r="32" spans="1:19">
      <c r="A32" s="98">
        <v>4854</v>
      </c>
      <c r="B32" s="98" t="s">
        <v>454</v>
      </c>
      <c r="C32" s="98" t="s">
        <v>447</v>
      </c>
      <c r="D32" s="98" t="s">
        <v>20</v>
      </c>
      <c r="E32" s="99">
        <v>230</v>
      </c>
      <c r="F32" s="99">
        <v>10.029999999999999</v>
      </c>
      <c r="G32" s="98" t="s">
        <v>29</v>
      </c>
      <c r="H32" s="100" t="s">
        <v>2197</v>
      </c>
      <c r="I32" s="100" t="s">
        <v>447</v>
      </c>
      <c r="J32" s="100" t="s">
        <v>2244</v>
      </c>
      <c r="K32" s="98" t="s">
        <v>2253</v>
      </c>
      <c r="L32" s="98"/>
      <c r="M32" s="101">
        <v>45</v>
      </c>
      <c r="N32">
        <v>21</v>
      </c>
    </row>
    <row r="33" spans="1:21">
      <c r="A33" s="98">
        <v>7756</v>
      </c>
      <c r="B33" s="98" t="s">
        <v>852</v>
      </c>
      <c r="C33" s="98" t="s">
        <v>20</v>
      </c>
      <c r="D33" s="98" t="s">
        <v>20</v>
      </c>
      <c r="E33" s="99">
        <v>500</v>
      </c>
      <c r="F33" s="99">
        <v>64.39</v>
      </c>
      <c r="G33" s="98" t="s">
        <v>29</v>
      </c>
      <c r="H33" s="100" t="s">
        <v>2197</v>
      </c>
      <c r="I33" s="100" t="s">
        <v>2198</v>
      </c>
      <c r="J33" s="100" t="s">
        <v>2244</v>
      </c>
      <c r="K33" s="98" t="s">
        <v>2253</v>
      </c>
      <c r="L33" s="98"/>
      <c r="M33" s="101">
        <v>45</v>
      </c>
    </row>
    <row r="34" spans="1:21">
      <c r="A34" s="98">
        <v>16512</v>
      </c>
      <c r="B34" s="98" t="s">
        <v>2069</v>
      </c>
      <c r="C34" s="98" t="s">
        <v>1867</v>
      </c>
      <c r="D34" s="98" t="s">
        <v>93</v>
      </c>
      <c r="E34" s="99">
        <v>230</v>
      </c>
      <c r="F34" s="99">
        <v>18</v>
      </c>
      <c r="G34" s="98" t="s">
        <v>29</v>
      </c>
      <c r="H34" s="100" t="s">
        <v>2197</v>
      </c>
      <c r="I34" s="100" t="s">
        <v>2198</v>
      </c>
      <c r="J34" s="100" t="s">
        <v>2244</v>
      </c>
      <c r="K34" s="98" t="s">
        <v>2253</v>
      </c>
      <c r="L34" s="98"/>
      <c r="M34" s="101">
        <v>45</v>
      </c>
    </row>
    <row r="35" spans="1:21">
      <c r="A35" s="98">
        <v>16955</v>
      </c>
      <c r="B35" s="98" t="s">
        <v>2097</v>
      </c>
      <c r="C35" s="98" t="s">
        <v>10</v>
      </c>
      <c r="D35" s="98" t="s">
        <v>11</v>
      </c>
      <c r="E35" s="99">
        <v>500</v>
      </c>
      <c r="F35" s="99">
        <v>45.47</v>
      </c>
      <c r="G35" s="98" t="s">
        <v>29</v>
      </c>
      <c r="H35" s="100" t="s">
        <v>2197</v>
      </c>
      <c r="I35" s="100" t="s">
        <v>2198</v>
      </c>
      <c r="J35" s="100" t="s">
        <v>2244</v>
      </c>
      <c r="K35" s="98" t="s">
        <v>2253</v>
      </c>
      <c r="L35" s="98"/>
      <c r="M35" s="101">
        <v>45</v>
      </c>
    </row>
    <row r="36" spans="1:21">
      <c r="A36" s="98">
        <v>9336</v>
      </c>
      <c r="B36" s="98" t="s">
        <v>1387</v>
      </c>
      <c r="C36" s="98" t="s">
        <v>1386</v>
      </c>
      <c r="D36" s="98" t="s">
        <v>76</v>
      </c>
      <c r="E36" s="99">
        <v>500</v>
      </c>
      <c r="F36" s="99">
        <v>47.92</v>
      </c>
      <c r="G36" s="98" t="s">
        <v>29</v>
      </c>
      <c r="H36" s="100" t="s">
        <v>1386</v>
      </c>
      <c r="I36" s="100" t="s">
        <v>2197</v>
      </c>
      <c r="J36" s="100" t="s">
        <v>2244</v>
      </c>
      <c r="K36" s="98" t="s">
        <v>2253</v>
      </c>
      <c r="L36" s="98"/>
      <c r="M36" s="101">
        <v>45</v>
      </c>
      <c r="U36">
        <f>T36/10</f>
        <v>0</v>
      </c>
    </row>
    <row r="37" spans="1:21">
      <c r="A37" s="98">
        <v>7983</v>
      </c>
      <c r="B37" s="98" t="s">
        <v>926</v>
      </c>
      <c r="C37" s="98" t="s">
        <v>923</v>
      </c>
      <c r="D37" s="98" t="s">
        <v>93</v>
      </c>
      <c r="E37" s="99">
        <v>500</v>
      </c>
      <c r="F37" s="99">
        <v>18.420000000000002</v>
      </c>
      <c r="G37" s="98" t="s">
        <v>29</v>
      </c>
      <c r="H37" s="100" t="s">
        <v>2208</v>
      </c>
      <c r="I37" s="100" t="s">
        <v>2197</v>
      </c>
      <c r="J37" s="100" t="s">
        <v>2244</v>
      </c>
      <c r="K37" s="98" t="s">
        <v>2253</v>
      </c>
      <c r="L37" s="98"/>
      <c r="M37" s="101">
        <v>45</v>
      </c>
      <c r="U37">
        <f>T37/10</f>
        <v>0</v>
      </c>
    </row>
    <row r="38" spans="1:21">
      <c r="A38" s="76"/>
      <c r="B38" s="76"/>
      <c r="C38" s="76"/>
      <c r="D38" s="76"/>
      <c r="E38" s="77"/>
      <c r="F38" s="77"/>
      <c r="G38" s="76"/>
      <c r="H38" s="78"/>
      <c r="I38" s="78"/>
      <c r="J38" s="76"/>
      <c r="K38" s="76"/>
      <c r="L38" s="76"/>
    </row>
    <row r="39" spans="1:21">
      <c r="A39" s="76"/>
      <c r="B39" s="76"/>
      <c r="C39" s="76"/>
      <c r="D39" s="76"/>
      <c r="E39" s="77"/>
      <c r="F39" s="77"/>
      <c r="G39" s="76"/>
      <c r="H39" s="78"/>
      <c r="I39" s="78"/>
      <c r="J39" s="76"/>
      <c r="K39" s="76"/>
      <c r="L39" s="76"/>
    </row>
    <row r="40" spans="1:21">
      <c r="A40" s="76"/>
      <c r="B40" s="76"/>
      <c r="C40" s="76"/>
      <c r="D40" s="76"/>
      <c r="E40" s="77"/>
      <c r="F40" s="77"/>
      <c r="G40" s="76"/>
      <c r="H40" s="78"/>
      <c r="I40" s="78"/>
      <c r="J40" s="76"/>
      <c r="K40" s="76"/>
      <c r="L40" s="76"/>
    </row>
    <row r="41" spans="1:21">
      <c r="A41" s="76"/>
      <c r="B41" s="76"/>
      <c r="C41" s="76"/>
      <c r="D41" s="76"/>
      <c r="E41" s="77"/>
      <c r="F41" s="77"/>
      <c r="G41" s="76"/>
      <c r="H41" s="78"/>
      <c r="I41" s="78"/>
      <c r="J41" s="76"/>
      <c r="K41" s="76"/>
      <c r="L41" s="76"/>
    </row>
    <row r="42" spans="1:21">
      <c r="A42" s="76"/>
      <c r="B42" s="76"/>
      <c r="C42" s="76"/>
      <c r="D42" s="76"/>
      <c r="E42" s="77"/>
      <c r="F42" s="77"/>
      <c r="G42" s="76"/>
      <c r="H42" s="78"/>
      <c r="I42" s="78"/>
      <c r="J42" s="76"/>
      <c r="K42" s="76"/>
      <c r="L42" s="76"/>
    </row>
    <row r="43" spans="1:21">
      <c r="A43" s="76"/>
      <c r="B43" s="76"/>
      <c r="C43" s="76"/>
      <c r="D43" s="76"/>
      <c r="E43" s="77"/>
      <c r="F43" s="77"/>
      <c r="G43" s="76"/>
      <c r="H43" s="78"/>
      <c r="I43" s="78"/>
      <c r="J43" s="76"/>
      <c r="K43" s="76"/>
      <c r="L43" s="76"/>
    </row>
    <row r="44" spans="1:21">
      <c r="A44" s="76"/>
      <c r="B44" s="76"/>
      <c r="C44" s="76"/>
      <c r="D44" s="76"/>
      <c r="E44" s="77"/>
      <c r="F44" s="77"/>
      <c r="G44" s="76"/>
      <c r="H44" s="78"/>
      <c r="I44" s="78"/>
      <c r="J44" s="76"/>
      <c r="K44" s="76"/>
      <c r="L44" s="76"/>
    </row>
    <row r="45" spans="1:21">
      <c r="A45" s="76"/>
      <c r="B45" s="76"/>
      <c r="C45" s="76"/>
      <c r="D45" s="76"/>
      <c r="E45" s="77"/>
      <c r="F45" s="77"/>
      <c r="G45" s="76"/>
      <c r="H45" s="78"/>
      <c r="I45" s="78"/>
      <c r="J45" s="76"/>
      <c r="K45" s="76"/>
      <c r="L45" s="76"/>
    </row>
    <row r="46" spans="1:21">
      <c r="A46" s="76"/>
      <c r="B46" s="76"/>
      <c r="C46" s="76"/>
      <c r="D46" s="76"/>
      <c r="E46" s="77"/>
      <c r="F46" s="77"/>
      <c r="G46" s="76"/>
      <c r="H46" s="78"/>
      <c r="I46" s="78"/>
      <c r="J46" s="76"/>
      <c r="K46" s="76"/>
      <c r="L46" s="76"/>
    </row>
    <row r="47" spans="1:21">
      <c r="A47" s="76"/>
      <c r="B47" s="76"/>
      <c r="C47" s="76"/>
      <c r="D47" s="76"/>
      <c r="E47" s="77"/>
      <c r="F47" s="77"/>
      <c r="G47" s="76"/>
      <c r="H47" s="78"/>
      <c r="I47" s="78"/>
      <c r="J47" s="76"/>
      <c r="K47" s="76"/>
      <c r="L47" s="76"/>
    </row>
    <row r="48" spans="1:21">
      <c r="A48" s="76"/>
      <c r="B48" s="76"/>
      <c r="C48" s="76"/>
      <c r="D48" s="76"/>
      <c r="E48" s="77"/>
      <c r="F48" s="77"/>
      <c r="G48" s="76"/>
      <c r="H48" s="78"/>
      <c r="I48" s="78"/>
      <c r="J48" s="76"/>
      <c r="K48" s="76"/>
      <c r="L48" s="76"/>
    </row>
    <row r="49" spans="1:12">
      <c r="A49" s="76"/>
      <c r="B49" s="76"/>
      <c r="C49" s="76"/>
      <c r="D49" s="76"/>
      <c r="E49" s="77"/>
      <c r="F49" s="77"/>
      <c r="G49" s="76"/>
      <c r="H49" s="78"/>
      <c r="I49" s="78"/>
      <c r="J49" s="76"/>
      <c r="K49" s="76"/>
      <c r="L49" s="76"/>
    </row>
    <row r="50" spans="1:12">
      <c r="A50" s="76"/>
      <c r="B50" s="76"/>
      <c r="C50" s="76"/>
      <c r="D50" s="76"/>
      <c r="E50" s="77"/>
      <c r="F50" s="77"/>
      <c r="G50" s="76"/>
      <c r="H50" s="78"/>
      <c r="I50" s="78"/>
      <c r="J50" s="76"/>
      <c r="K50" s="76"/>
      <c r="L50" s="76"/>
    </row>
    <row r="51" spans="1:12">
      <c r="A51" s="76"/>
      <c r="B51" s="76"/>
      <c r="C51" s="76"/>
      <c r="D51" s="76"/>
      <c r="E51" s="77"/>
      <c r="F51" s="77"/>
      <c r="G51" s="76"/>
      <c r="H51" s="78"/>
      <c r="I51" s="78"/>
      <c r="J51" s="76"/>
      <c r="K51" s="76"/>
      <c r="L51" s="76"/>
    </row>
    <row r="52" spans="1:12">
      <c r="A52" s="76"/>
      <c r="B52" s="76"/>
      <c r="C52" s="76"/>
      <c r="D52" s="76"/>
      <c r="E52" s="77"/>
      <c r="F52" s="77"/>
      <c r="G52" s="76"/>
      <c r="H52" s="78"/>
      <c r="I52" s="78"/>
      <c r="J52" s="76"/>
      <c r="K52" s="76"/>
      <c r="L52" s="76"/>
    </row>
    <row r="53" spans="1:12">
      <c r="A53" s="76"/>
      <c r="B53" s="76"/>
      <c r="C53" s="76"/>
      <c r="D53" s="76"/>
      <c r="E53" s="77"/>
      <c r="F53" s="77"/>
      <c r="G53" s="76"/>
      <c r="H53" s="78"/>
      <c r="I53" s="78"/>
      <c r="J53" s="76"/>
      <c r="K53" s="76"/>
      <c r="L53" s="76"/>
    </row>
    <row r="54" spans="1:12">
      <c r="A54" s="76"/>
      <c r="B54" s="76"/>
      <c r="C54" s="76"/>
      <c r="D54" s="76"/>
      <c r="E54" s="77"/>
      <c r="F54" s="77"/>
      <c r="G54" s="76"/>
      <c r="H54" s="78"/>
      <c r="I54" s="78"/>
      <c r="J54" s="76"/>
      <c r="K54" s="76"/>
      <c r="L54" s="76"/>
    </row>
    <row r="55" spans="1:12">
      <c r="A55" s="76"/>
      <c r="B55" s="76"/>
      <c r="C55" s="76"/>
      <c r="D55" s="76"/>
      <c r="E55" s="77"/>
      <c r="F55" s="77"/>
      <c r="G55" s="76"/>
      <c r="H55" s="78"/>
      <c r="I55" s="78"/>
      <c r="J55" s="76"/>
      <c r="K55" s="76"/>
      <c r="L55" s="76"/>
    </row>
    <row r="56" spans="1:12">
      <c r="A56" s="76"/>
      <c r="B56" s="76"/>
      <c r="C56" s="76"/>
      <c r="D56" s="76"/>
      <c r="E56" s="77"/>
      <c r="F56" s="77"/>
      <c r="G56" s="76"/>
      <c r="H56" s="78"/>
      <c r="I56" s="78"/>
      <c r="J56" s="76"/>
      <c r="K56" s="76"/>
      <c r="L56" s="76"/>
    </row>
    <row r="57" spans="1:12">
      <c r="A57" s="76"/>
      <c r="B57" s="76"/>
      <c r="C57" s="76"/>
      <c r="D57" s="76"/>
      <c r="E57" s="77"/>
      <c r="F57" s="77"/>
      <c r="G57" s="76"/>
      <c r="H57" s="78"/>
      <c r="I57" s="78"/>
      <c r="J57" s="76"/>
      <c r="K57" s="76"/>
      <c r="L57" s="76"/>
    </row>
    <row r="58" spans="1:12">
      <c r="A58" s="76"/>
      <c r="B58" s="76"/>
      <c r="C58" s="76"/>
      <c r="D58" s="76"/>
      <c r="E58" s="77"/>
      <c r="F58" s="77"/>
      <c r="G58" s="76"/>
      <c r="H58" s="78"/>
      <c r="I58" s="78"/>
      <c r="J58" s="76"/>
      <c r="K58" s="76"/>
      <c r="L58" s="76"/>
    </row>
    <row r="59" spans="1:12">
      <c r="A59" s="76"/>
      <c r="B59" s="76"/>
      <c r="C59" s="76"/>
      <c r="D59" s="76"/>
      <c r="E59" s="77"/>
      <c r="F59" s="77"/>
      <c r="G59" s="76"/>
      <c r="H59" s="78"/>
      <c r="I59" s="78"/>
      <c r="J59" s="76"/>
      <c r="K59" s="76"/>
      <c r="L59" s="76"/>
    </row>
    <row r="60" spans="1:12">
      <c r="A60" s="76"/>
      <c r="B60" s="76"/>
      <c r="C60" s="76"/>
      <c r="D60" s="76"/>
      <c r="E60" s="77"/>
      <c r="F60" s="77"/>
      <c r="G60" s="76"/>
      <c r="H60" s="78"/>
      <c r="I60" s="78"/>
      <c r="J60" s="76"/>
      <c r="K60" s="76"/>
      <c r="L60" s="76"/>
    </row>
    <row r="61" spans="1:12">
      <c r="A61" s="76"/>
      <c r="B61" s="76"/>
      <c r="C61" s="76"/>
      <c r="D61" s="76"/>
      <c r="E61" s="77"/>
      <c r="F61" s="77"/>
      <c r="G61" s="76"/>
      <c r="H61" s="78"/>
      <c r="I61" s="78"/>
      <c r="J61" s="76"/>
      <c r="K61" s="76"/>
      <c r="L61" s="76"/>
    </row>
    <row r="62" spans="1:12">
      <c r="A62" s="76"/>
      <c r="B62" s="76"/>
      <c r="C62" s="76"/>
      <c r="D62" s="76"/>
      <c r="E62" s="77"/>
      <c r="F62" s="77"/>
      <c r="G62" s="76"/>
      <c r="H62" s="78"/>
      <c r="I62" s="78"/>
      <c r="J62" s="76"/>
      <c r="K62" s="76"/>
      <c r="L62" s="76"/>
    </row>
    <row r="63" spans="1:12">
      <c r="A63" s="76"/>
      <c r="B63" s="76"/>
      <c r="C63" s="76"/>
      <c r="D63" s="76"/>
      <c r="E63" s="77"/>
      <c r="F63" s="77"/>
      <c r="G63" s="76"/>
      <c r="H63" s="78"/>
      <c r="I63" s="78"/>
      <c r="J63" s="76"/>
      <c r="K63" s="76"/>
      <c r="L63" s="76"/>
    </row>
    <row r="64" spans="1:12">
      <c r="A64" s="76"/>
      <c r="B64" s="76"/>
      <c r="C64" s="76"/>
      <c r="D64" s="76"/>
      <c r="E64" s="77"/>
      <c r="F64" s="77"/>
      <c r="G64" s="76"/>
      <c r="H64" s="78"/>
      <c r="I64" s="78"/>
      <c r="J64" s="76"/>
      <c r="K64" s="76"/>
      <c r="L64" s="76"/>
    </row>
    <row r="65" spans="1:12">
      <c r="A65" s="76"/>
      <c r="B65" s="76"/>
      <c r="C65" s="76"/>
      <c r="D65" s="76"/>
      <c r="E65" s="77"/>
      <c r="F65" s="77"/>
      <c r="G65" s="76"/>
      <c r="H65" s="78"/>
      <c r="I65" s="78"/>
      <c r="J65" s="76"/>
      <c r="K65" s="76"/>
      <c r="L65" s="76"/>
    </row>
    <row r="66" spans="1:12">
      <c r="A66" s="76"/>
      <c r="B66" s="76"/>
      <c r="C66" s="76"/>
      <c r="D66" s="76"/>
      <c r="E66" s="77"/>
      <c r="F66" s="77"/>
      <c r="G66" s="76"/>
      <c r="H66" s="78"/>
      <c r="I66" s="78"/>
      <c r="J66" s="76"/>
      <c r="K66" s="76"/>
      <c r="L66" s="76"/>
    </row>
    <row r="67" spans="1:12">
      <c r="A67" s="76"/>
      <c r="B67" s="76"/>
      <c r="C67" s="76"/>
      <c r="D67" s="76"/>
      <c r="E67" s="77"/>
      <c r="F67" s="77"/>
      <c r="G67" s="76"/>
      <c r="H67" s="78"/>
      <c r="I67" s="78"/>
      <c r="J67" s="76"/>
      <c r="K67" s="76"/>
      <c r="L67" s="76"/>
    </row>
    <row r="68" spans="1:12">
      <c r="A68" s="76"/>
      <c r="B68" s="76"/>
      <c r="C68" s="76"/>
      <c r="D68" s="76"/>
      <c r="E68" s="77"/>
      <c r="F68" s="77"/>
      <c r="G68" s="76"/>
      <c r="H68" s="78"/>
      <c r="I68" s="78"/>
      <c r="J68" s="76"/>
      <c r="K68" s="76"/>
      <c r="L68" s="76"/>
    </row>
    <row r="69" spans="1:12">
      <c r="A69" s="76"/>
      <c r="B69" s="76"/>
      <c r="C69" s="76"/>
      <c r="D69" s="76"/>
      <c r="E69" s="77"/>
      <c r="F69" s="77"/>
      <c r="G69" s="76"/>
      <c r="H69" s="78"/>
      <c r="I69" s="78"/>
      <c r="J69" s="76"/>
      <c r="K69" s="76"/>
      <c r="L69" s="76"/>
    </row>
    <row r="70" spans="1:12">
      <c r="A70" s="76"/>
      <c r="B70" s="76"/>
      <c r="C70" s="76"/>
      <c r="D70" s="76"/>
      <c r="E70" s="77"/>
      <c r="F70" s="77"/>
      <c r="G70" s="76"/>
      <c r="H70" s="78"/>
      <c r="I70" s="78"/>
      <c r="J70" s="76"/>
      <c r="K70" s="76"/>
      <c r="L70" s="76"/>
    </row>
    <row r="71" spans="1:12">
      <c r="A71" s="76"/>
      <c r="B71" s="76"/>
      <c r="C71" s="76"/>
      <c r="D71" s="76"/>
      <c r="E71" s="77"/>
      <c r="F71" s="77"/>
      <c r="G71" s="76"/>
      <c r="H71" s="78"/>
      <c r="I71" s="78"/>
      <c r="J71" s="76"/>
      <c r="K71" s="76"/>
      <c r="L71" s="76"/>
    </row>
    <row r="72" spans="1:12">
      <c r="A72" s="76"/>
      <c r="B72" s="76"/>
      <c r="C72" s="76"/>
      <c r="D72" s="76"/>
      <c r="E72" s="77"/>
      <c r="F72" s="77"/>
      <c r="G72" s="76"/>
      <c r="H72" s="78"/>
      <c r="I72" s="78"/>
      <c r="J72" s="76"/>
      <c r="K72" s="76"/>
      <c r="L72" s="76"/>
    </row>
    <row r="73" spans="1:12">
      <c r="A73" s="76"/>
      <c r="B73" s="76"/>
      <c r="C73" s="76"/>
      <c r="D73" s="76"/>
      <c r="E73" s="77"/>
      <c r="F73" s="77"/>
      <c r="G73" s="76"/>
      <c r="H73" s="78"/>
      <c r="I73" s="78"/>
      <c r="J73" s="76"/>
      <c r="K73" s="76"/>
      <c r="L73" s="76"/>
    </row>
    <row r="74" spans="1:12">
      <c r="A74" s="76"/>
      <c r="B74" s="76"/>
      <c r="C74" s="76"/>
      <c r="D74" s="76"/>
      <c r="E74" s="77"/>
      <c r="F74" s="77"/>
      <c r="G74" s="76"/>
      <c r="H74" s="78"/>
      <c r="I74" s="78"/>
      <c r="J74" s="76"/>
      <c r="K74" s="76"/>
      <c r="L74" s="76"/>
    </row>
    <row r="75" spans="1:12">
      <c r="A75" s="76"/>
      <c r="B75" s="76"/>
      <c r="C75" s="76"/>
      <c r="D75" s="76"/>
      <c r="E75" s="77"/>
      <c r="F75" s="77"/>
      <c r="G75" s="76"/>
      <c r="H75" s="78"/>
      <c r="I75" s="78"/>
      <c r="J75" s="76"/>
      <c r="K75" s="76"/>
      <c r="L75" s="76"/>
    </row>
    <row r="76" spans="1:12">
      <c r="A76" s="76"/>
      <c r="B76" s="76"/>
      <c r="C76" s="76"/>
      <c r="D76" s="76"/>
      <c r="E76" s="77"/>
      <c r="F76" s="77"/>
      <c r="G76" s="76"/>
      <c r="H76" s="78"/>
      <c r="I76" s="78"/>
      <c r="J76" s="76"/>
      <c r="K76" s="76"/>
      <c r="L76" s="76"/>
    </row>
    <row r="77" spans="1:12">
      <c r="A77" s="76"/>
      <c r="B77" s="76"/>
      <c r="C77" s="76"/>
      <c r="D77" s="76"/>
      <c r="E77" s="77"/>
      <c r="F77" s="77"/>
      <c r="G77" s="76"/>
      <c r="H77" s="78"/>
      <c r="I77" s="78"/>
      <c r="J77" s="76"/>
      <c r="K77" s="76"/>
      <c r="L77" s="76"/>
    </row>
    <row r="78" spans="1:12">
      <c r="A78" s="76"/>
      <c r="B78" s="76"/>
      <c r="C78" s="76"/>
      <c r="D78" s="76"/>
      <c r="E78" s="77"/>
      <c r="F78" s="77"/>
      <c r="G78" s="76"/>
      <c r="H78" s="78"/>
      <c r="I78" s="78"/>
      <c r="J78" s="76"/>
      <c r="K78" s="76"/>
      <c r="L78" s="76"/>
    </row>
    <row r="79" spans="1:12">
      <c r="A79" s="76"/>
      <c r="B79" s="76"/>
      <c r="C79" s="76"/>
      <c r="D79" s="76"/>
      <c r="E79" s="77"/>
      <c r="F79" s="77"/>
      <c r="G79" s="76"/>
      <c r="H79" s="78"/>
      <c r="I79" s="78"/>
      <c r="J79" s="76"/>
      <c r="K79" s="76"/>
      <c r="L79" s="76"/>
    </row>
    <row r="80" spans="1:12">
      <c r="A80" s="76"/>
      <c r="B80" s="76"/>
      <c r="C80" s="76"/>
      <c r="D80" s="76"/>
      <c r="E80" s="77"/>
      <c r="F80" s="77"/>
      <c r="G80" s="76"/>
      <c r="H80" s="78"/>
      <c r="I80" s="78"/>
      <c r="J80" s="76"/>
      <c r="K80" s="76"/>
      <c r="L80" s="76"/>
    </row>
    <row r="81" spans="1:12">
      <c r="A81" s="76"/>
      <c r="B81" s="76"/>
      <c r="C81" s="76"/>
      <c r="D81" s="76"/>
      <c r="E81" s="77"/>
      <c r="F81" s="77"/>
      <c r="G81" s="76"/>
      <c r="H81" s="78"/>
      <c r="I81" s="78"/>
      <c r="J81" s="76"/>
      <c r="K81" s="76"/>
      <c r="L81" s="76"/>
    </row>
    <row r="82" spans="1:12">
      <c r="A82" s="76"/>
      <c r="B82" s="76"/>
      <c r="C82" s="76"/>
      <c r="D82" s="76"/>
      <c r="E82" s="77"/>
      <c r="F82" s="77"/>
      <c r="G82" s="76"/>
      <c r="H82" s="78"/>
      <c r="I82" s="78"/>
      <c r="J82" s="76"/>
      <c r="K82" s="76"/>
      <c r="L82" s="76"/>
    </row>
    <row r="83" spans="1:12">
      <c r="A83" s="76"/>
      <c r="B83" s="76"/>
      <c r="C83" s="76"/>
      <c r="D83" s="76"/>
      <c r="E83" s="77"/>
      <c r="F83" s="77"/>
      <c r="G83" s="76"/>
      <c r="H83" s="78"/>
      <c r="I83" s="78"/>
      <c r="J83" s="76"/>
      <c r="K83" s="76"/>
      <c r="L83" s="76"/>
    </row>
    <row r="84" spans="1:12">
      <c r="A84" s="76"/>
      <c r="B84" s="76"/>
      <c r="C84" s="76"/>
      <c r="D84" s="76"/>
      <c r="E84" s="77"/>
      <c r="F84" s="77"/>
      <c r="G84" s="76"/>
      <c r="H84" s="78"/>
      <c r="I84" s="78"/>
      <c r="J84" s="76"/>
      <c r="K84" s="76"/>
      <c r="L84" s="76"/>
    </row>
    <row r="85" spans="1:12">
      <c r="A85" s="76"/>
      <c r="B85" s="76"/>
      <c r="C85" s="76"/>
      <c r="D85" s="76"/>
      <c r="E85" s="77"/>
      <c r="F85" s="77"/>
      <c r="G85" s="76"/>
      <c r="H85" s="78"/>
      <c r="I85" s="78"/>
      <c r="J85" s="76"/>
      <c r="K85" s="76"/>
      <c r="L85" s="76"/>
    </row>
    <row r="86" spans="1:12">
      <c r="A86" s="76"/>
      <c r="B86" s="76"/>
      <c r="C86" s="76"/>
      <c r="D86" s="76"/>
      <c r="E86" s="77"/>
      <c r="F86" s="77"/>
      <c r="G86" s="76"/>
      <c r="H86" s="76"/>
      <c r="I86" s="76"/>
      <c r="J86" s="76"/>
      <c r="K86" s="76"/>
      <c r="L86" s="76"/>
    </row>
    <row r="87" spans="1:12">
      <c r="A87" s="76"/>
      <c r="B87" s="76"/>
      <c r="C87" s="76"/>
      <c r="D87" s="76"/>
      <c r="E87" s="77"/>
      <c r="F87" s="77"/>
      <c r="G87" s="76"/>
      <c r="H87" s="76"/>
      <c r="I87" s="76"/>
      <c r="J87" s="76"/>
      <c r="K87" s="76"/>
      <c r="L87" s="76"/>
    </row>
    <row r="88" spans="1:12">
      <c r="A88" s="76"/>
      <c r="B88" s="76"/>
      <c r="C88" s="76"/>
      <c r="D88" s="76"/>
      <c r="E88" s="77"/>
      <c r="F88" s="77"/>
      <c r="G88" s="76"/>
      <c r="H88" s="76"/>
      <c r="I88" s="76"/>
      <c r="J88" s="76"/>
      <c r="K88" s="76"/>
      <c r="L88" s="76"/>
    </row>
    <row r="89" spans="1:12">
      <c r="A89" s="76"/>
      <c r="B89" s="76"/>
      <c r="C89" s="76"/>
      <c r="D89" s="76"/>
      <c r="E89" s="77"/>
      <c r="F89" s="77"/>
      <c r="G89" s="76"/>
      <c r="H89" s="76"/>
      <c r="I89" s="76"/>
      <c r="J89" s="76"/>
      <c r="K89" s="76"/>
      <c r="L89" s="76"/>
    </row>
    <row r="90" spans="1:12">
      <c r="A90" s="76"/>
      <c r="B90" s="76"/>
      <c r="C90" s="76"/>
      <c r="D90" s="76"/>
      <c r="E90" s="77"/>
      <c r="F90" s="77"/>
      <c r="G90" s="76"/>
      <c r="H90" s="76"/>
      <c r="I90" s="76"/>
      <c r="J90" s="76"/>
      <c r="K90" s="76"/>
      <c r="L90" s="76"/>
    </row>
    <row r="91" spans="1:12">
      <c r="A91" s="76"/>
      <c r="B91" s="76"/>
      <c r="C91" s="76"/>
      <c r="D91" s="76"/>
      <c r="E91" s="77"/>
      <c r="F91" s="77"/>
      <c r="G91" s="76"/>
      <c r="H91" s="76"/>
      <c r="I91" s="76"/>
      <c r="J91" s="76"/>
      <c r="K91" s="76"/>
      <c r="L91" s="76"/>
    </row>
    <row r="92" spans="1:12">
      <c r="A92" s="76"/>
      <c r="B92" s="76"/>
      <c r="C92" s="76"/>
      <c r="D92" s="76"/>
      <c r="E92" s="77"/>
      <c r="F92" s="77"/>
      <c r="G92" s="76"/>
      <c r="H92" s="76"/>
      <c r="I92" s="76"/>
      <c r="J92" s="76"/>
      <c r="K92" s="76"/>
      <c r="L92" s="76"/>
    </row>
    <row r="93" spans="1:12">
      <c r="A93" s="76"/>
      <c r="B93" s="76"/>
      <c r="C93" s="76"/>
      <c r="D93" s="76"/>
      <c r="E93" s="77"/>
      <c r="F93" s="77"/>
      <c r="G93" s="76"/>
      <c r="H93" s="76"/>
      <c r="I93" s="76"/>
      <c r="J93" s="76"/>
      <c r="K93" s="76"/>
      <c r="L93" s="76"/>
    </row>
    <row r="94" spans="1:12">
      <c r="A94" s="76"/>
      <c r="B94" s="76"/>
      <c r="C94" s="76"/>
      <c r="D94" s="76"/>
      <c r="E94" s="77"/>
      <c r="F94" s="77"/>
      <c r="G94" s="76"/>
      <c r="H94" s="76"/>
      <c r="I94" s="76"/>
      <c r="J94" s="76"/>
      <c r="K94" s="76"/>
      <c r="L94" s="76"/>
    </row>
    <row r="95" spans="1:12">
      <c r="A95" s="76"/>
      <c r="B95" s="76"/>
      <c r="C95" s="76"/>
      <c r="D95" s="76"/>
      <c r="E95" s="77"/>
      <c r="F95" s="77"/>
      <c r="G95" s="76"/>
      <c r="H95" s="76"/>
      <c r="I95" s="76"/>
      <c r="J95" s="76"/>
      <c r="K95" s="76"/>
      <c r="L95" s="76"/>
    </row>
    <row r="96" spans="1:12">
      <c r="A96" s="76"/>
      <c r="B96" s="76"/>
      <c r="C96" s="76"/>
      <c r="D96" s="76"/>
      <c r="E96" s="77"/>
      <c r="F96" s="77"/>
      <c r="G96" s="76"/>
      <c r="H96" s="76"/>
      <c r="I96" s="76"/>
      <c r="J96" s="76"/>
      <c r="K96" s="76"/>
      <c r="L96" s="76"/>
    </row>
    <row r="97" spans="1:12">
      <c r="A97" s="76"/>
      <c r="B97" s="76"/>
      <c r="C97" s="76"/>
      <c r="D97" s="76"/>
      <c r="E97" s="77"/>
      <c r="F97" s="77"/>
      <c r="G97" s="76"/>
      <c r="H97" s="76"/>
      <c r="I97" s="76"/>
      <c r="J97" s="76"/>
      <c r="K97" s="76"/>
      <c r="L97" s="76"/>
    </row>
    <row r="98" spans="1:12">
      <c r="A98" s="76"/>
      <c r="B98" s="76"/>
      <c r="C98" s="76"/>
      <c r="D98" s="76"/>
      <c r="E98" s="77"/>
      <c r="F98" s="77"/>
      <c r="G98" s="76"/>
      <c r="H98" s="76"/>
      <c r="I98" s="76"/>
      <c r="J98" s="76"/>
      <c r="K98" s="76"/>
      <c r="L98" s="76"/>
    </row>
    <row r="99" spans="1:12">
      <c r="A99" s="76"/>
      <c r="B99" s="76"/>
      <c r="C99" s="76"/>
      <c r="D99" s="76"/>
      <c r="E99" s="77"/>
      <c r="F99" s="77"/>
      <c r="G99" s="76"/>
      <c r="H99" s="76"/>
      <c r="I99" s="76"/>
      <c r="J99" s="76"/>
      <c r="K99" s="76"/>
      <c r="L99" s="76"/>
    </row>
    <row r="100" spans="1:12">
      <c r="A100" s="76"/>
      <c r="B100" s="76"/>
      <c r="C100" s="76"/>
      <c r="D100" s="76"/>
      <c r="E100" s="77"/>
      <c r="F100" s="77"/>
      <c r="G100" s="76"/>
      <c r="H100" s="76"/>
      <c r="I100" s="76"/>
      <c r="J100" s="76"/>
      <c r="K100" s="76"/>
      <c r="L100" s="76"/>
    </row>
    <row r="101" spans="1:12">
      <c r="A101" s="76"/>
      <c r="B101" s="76"/>
      <c r="C101" s="76"/>
      <c r="D101" s="76"/>
      <c r="E101" s="77"/>
      <c r="F101" s="77"/>
      <c r="G101" s="76"/>
      <c r="H101" s="76"/>
      <c r="I101" s="76"/>
      <c r="J101" s="76"/>
      <c r="K101" s="76"/>
      <c r="L101" s="76"/>
    </row>
    <row r="102" spans="1:12">
      <c r="A102" s="76"/>
      <c r="B102" s="76"/>
      <c r="C102" s="76"/>
      <c r="D102" s="76"/>
      <c r="E102" s="77"/>
      <c r="F102" s="77"/>
      <c r="G102" s="76"/>
      <c r="H102" s="76"/>
      <c r="I102" s="76"/>
      <c r="J102" s="76"/>
      <c r="K102" s="76"/>
      <c r="L102" s="76"/>
    </row>
    <row r="103" spans="1:12">
      <c r="A103" s="76"/>
      <c r="B103" s="76"/>
      <c r="C103" s="76"/>
      <c r="D103" s="76"/>
      <c r="E103" s="77"/>
      <c r="F103" s="77"/>
      <c r="G103" s="76"/>
      <c r="H103" s="76"/>
      <c r="I103" s="76"/>
      <c r="J103" s="76"/>
      <c r="K103" s="76"/>
      <c r="L103" s="76"/>
    </row>
    <row r="104" spans="1:12">
      <c r="A104" s="76"/>
      <c r="B104" s="76"/>
      <c r="C104" s="76"/>
      <c r="D104" s="76"/>
      <c r="E104" s="77"/>
      <c r="F104" s="77"/>
      <c r="G104" s="76"/>
      <c r="H104" s="76"/>
      <c r="I104" s="76"/>
      <c r="J104" s="76"/>
      <c r="K104" s="76"/>
      <c r="L104" s="76"/>
    </row>
    <row r="105" spans="1:12">
      <c r="A105" s="76"/>
      <c r="B105" s="76"/>
      <c r="C105" s="76"/>
      <c r="D105" s="76"/>
      <c r="E105" s="77"/>
      <c r="F105" s="77"/>
      <c r="G105" s="76"/>
      <c r="H105" s="76"/>
      <c r="I105" s="76"/>
      <c r="J105" s="76"/>
      <c r="K105" s="76"/>
      <c r="L105" s="76"/>
    </row>
    <row r="106" spans="1:12">
      <c r="A106" s="76"/>
      <c r="B106" s="76"/>
      <c r="C106" s="76"/>
      <c r="D106" s="76"/>
      <c r="E106" s="77"/>
      <c r="F106" s="77"/>
      <c r="G106" s="76"/>
      <c r="H106" s="76"/>
      <c r="I106" s="76"/>
      <c r="J106" s="76"/>
      <c r="K106" s="76"/>
      <c r="L106" s="76"/>
    </row>
    <row r="107" spans="1:12">
      <c r="A107" s="76"/>
      <c r="B107" s="76"/>
      <c r="C107" s="76"/>
      <c r="D107" s="76"/>
      <c r="E107" s="77"/>
      <c r="F107" s="77"/>
      <c r="G107" s="76"/>
      <c r="H107" s="76"/>
      <c r="I107" s="76"/>
      <c r="J107" s="76"/>
      <c r="K107" s="76"/>
      <c r="L107" s="76"/>
    </row>
    <row r="108" spans="1:12">
      <c r="A108" s="76"/>
      <c r="B108" s="76"/>
      <c r="C108" s="76"/>
      <c r="D108" s="76"/>
      <c r="E108" s="77"/>
      <c r="F108" s="77"/>
      <c r="G108" s="76"/>
      <c r="H108" s="76"/>
      <c r="I108" s="76"/>
      <c r="J108" s="76"/>
      <c r="K108" s="76"/>
      <c r="L108" s="76"/>
    </row>
    <row r="109" spans="1:12">
      <c r="A109" s="76"/>
      <c r="B109" s="76"/>
      <c r="C109" s="76"/>
      <c r="D109" s="76"/>
      <c r="E109" s="77"/>
      <c r="F109" s="77"/>
      <c r="G109" s="76"/>
      <c r="H109" s="76"/>
      <c r="I109" s="76"/>
      <c r="J109" s="76"/>
      <c r="K109" s="76"/>
      <c r="L109" s="76"/>
    </row>
    <row r="110" spans="1:12">
      <c r="A110" s="76"/>
      <c r="B110" s="76"/>
      <c r="C110" s="76"/>
      <c r="D110" s="76"/>
      <c r="E110" s="77"/>
      <c r="F110" s="77"/>
      <c r="G110" s="76"/>
      <c r="H110" s="76"/>
      <c r="I110" s="76"/>
      <c r="J110" s="76"/>
      <c r="K110" s="76"/>
      <c r="L110" s="76"/>
    </row>
    <row r="111" spans="1:12">
      <c r="A111" s="76"/>
      <c r="B111" s="76"/>
      <c r="C111" s="76"/>
      <c r="D111" s="76"/>
      <c r="E111" s="77"/>
      <c r="F111" s="77"/>
      <c r="G111" s="76"/>
      <c r="H111" s="76"/>
      <c r="I111" s="76"/>
      <c r="J111" s="76"/>
      <c r="K111" s="76"/>
      <c r="L111" s="76"/>
    </row>
    <row r="112" spans="1:12">
      <c r="A112" s="76"/>
      <c r="B112" s="76"/>
      <c r="C112" s="76"/>
      <c r="D112" s="76"/>
      <c r="E112" s="77"/>
      <c r="F112" s="77"/>
      <c r="G112" s="76"/>
      <c r="H112" s="76"/>
      <c r="I112" s="76"/>
      <c r="J112" s="76"/>
      <c r="K112" s="76"/>
      <c r="L112" s="76"/>
    </row>
    <row r="113" spans="1:12">
      <c r="A113" s="76"/>
      <c r="B113" s="76"/>
      <c r="C113" s="76"/>
      <c r="D113" s="76"/>
      <c r="E113" s="77"/>
      <c r="F113" s="77"/>
      <c r="G113" s="76"/>
      <c r="H113" s="76"/>
      <c r="I113" s="76"/>
      <c r="J113" s="76"/>
      <c r="K113" s="76"/>
      <c r="L113" s="76"/>
    </row>
    <row r="114" spans="1:12">
      <c r="A114" s="76"/>
      <c r="B114" s="76"/>
      <c r="C114" s="76"/>
      <c r="D114" s="76"/>
      <c r="E114" s="77"/>
      <c r="F114" s="77"/>
      <c r="G114" s="76"/>
      <c r="H114" s="76"/>
      <c r="I114" s="76"/>
      <c r="J114" s="76"/>
      <c r="K114" s="76"/>
      <c r="L114" s="76"/>
    </row>
    <row r="115" spans="1:12">
      <c r="A115" s="76"/>
      <c r="B115" s="76"/>
      <c r="C115" s="76"/>
      <c r="D115" s="76"/>
      <c r="E115" s="77"/>
      <c r="F115" s="77"/>
      <c r="G115" s="76"/>
      <c r="H115" s="76"/>
      <c r="I115" s="76"/>
      <c r="J115" s="76"/>
      <c r="K115" s="76"/>
      <c r="L115" s="76"/>
    </row>
    <row r="116" spans="1:12">
      <c r="A116" s="76"/>
      <c r="B116" s="76"/>
      <c r="C116" s="76"/>
      <c r="D116" s="76"/>
      <c r="E116" s="77"/>
      <c r="F116" s="77"/>
      <c r="G116" s="76"/>
      <c r="H116" s="76"/>
      <c r="I116" s="76"/>
      <c r="J116" s="76"/>
      <c r="K116" s="76"/>
      <c r="L116" s="76"/>
    </row>
    <row r="117" spans="1:12">
      <c r="A117" s="76"/>
      <c r="B117" s="76"/>
      <c r="C117" s="76"/>
      <c r="D117" s="76"/>
      <c r="E117" s="77"/>
      <c r="F117" s="77"/>
      <c r="G117" s="76"/>
      <c r="H117" s="76"/>
      <c r="I117" s="76"/>
      <c r="J117" s="76"/>
      <c r="K117" s="76"/>
      <c r="L117" s="76"/>
    </row>
    <row r="118" spans="1:12">
      <c r="A118" s="76"/>
      <c r="B118" s="76"/>
      <c r="C118" s="76"/>
      <c r="D118" s="76"/>
      <c r="E118" s="77"/>
      <c r="F118" s="77"/>
      <c r="G118" s="76"/>
      <c r="H118" s="76"/>
      <c r="I118" s="76"/>
      <c r="J118" s="76"/>
      <c r="K118" s="76"/>
      <c r="L118" s="76"/>
    </row>
    <row r="119" spans="1:12">
      <c r="A119" s="76"/>
      <c r="B119" s="76"/>
      <c r="C119" s="76"/>
      <c r="D119" s="76"/>
      <c r="E119" s="77"/>
      <c r="F119" s="77"/>
      <c r="G119" s="76"/>
      <c r="H119" s="76"/>
      <c r="I119" s="76"/>
      <c r="J119" s="76"/>
      <c r="K119" s="76"/>
      <c r="L119" s="76"/>
    </row>
    <row r="120" spans="1:12">
      <c r="A120" s="76"/>
      <c r="B120" s="76"/>
      <c r="C120" s="76"/>
      <c r="D120" s="76"/>
      <c r="E120" s="77"/>
      <c r="F120" s="77"/>
      <c r="G120" s="76"/>
      <c r="H120" s="76"/>
      <c r="I120" s="76"/>
      <c r="J120" s="76"/>
      <c r="K120" s="76"/>
      <c r="L120" s="76"/>
    </row>
    <row r="121" spans="1:12">
      <c r="A121" s="76"/>
      <c r="B121" s="76"/>
      <c r="C121" s="76"/>
      <c r="D121" s="76"/>
      <c r="E121" s="77"/>
      <c r="F121" s="77"/>
      <c r="G121" s="76"/>
      <c r="H121" s="76"/>
      <c r="I121" s="76"/>
      <c r="J121" s="76"/>
      <c r="K121" s="76"/>
      <c r="L121" s="76"/>
    </row>
    <row r="122" spans="1:12">
      <c r="A122" s="76"/>
      <c r="B122" s="76"/>
      <c r="C122" s="76"/>
      <c r="D122" s="76"/>
      <c r="E122" s="77"/>
      <c r="F122" s="77"/>
      <c r="G122" s="76"/>
      <c r="H122" s="76"/>
      <c r="I122" s="76"/>
      <c r="J122" s="76"/>
      <c r="K122" s="76"/>
      <c r="L122" s="76"/>
    </row>
    <row r="123" spans="1:12">
      <c r="A123" s="76"/>
      <c r="B123" s="76"/>
      <c r="C123" s="76"/>
      <c r="D123" s="76"/>
      <c r="E123" s="77"/>
      <c r="F123" s="77"/>
      <c r="G123" s="76"/>
      <c r="H123" s="76"/>
      <c r="I123" s="76"/>
      <c r="J123" s="76"/>
      <c r="K123" s="76"/>
      <c r="L123" s="76"/>
    </row>
    <row r="124" spans="1:12">
      <c r="A124" s="76"/>
      <c r="B124" s="76"/>
      <c r="C124" s="76"/>
      <c r="D124" s="76"/>
      <c r="E124" s="77"/>
      <c r="F124" s="77"/>
      <c r="G124" s="76"/>
      <c r="H124" s="76"/>
      <c r="I124" s="76"/>
      <c r="J124" s="76"/>
      <c r="K124" s="76"/>
      <c r="L124" s="76"/>
    </row>
    <row r="125" spans="1:12">
      <c r="A125" s="76"/>
      <c r="B125" s="76"/>
      <c r="C125" s="76"/>
      <c r="D125" s="76"/>
      <c r="E125" s="77"/>
      <c r="F125" s="77"/>
      <c r="G125" s="76"/>
      <c r="H125" s="76"/>
      <c r="I125" s="76"/>
      <c r="J125" s="76"/>
      <c r="K125" s="76"/>
      <c r="L125" s="76"/>
    </row>
    <row r="126" spans="1:12">
      <c r="A126" s="76"/>
      <c r="B126" s="76"/>
      <c r="C126" s="76"/>
      <c r="D126" s="76"/>
      <c r="E126" s="77"/>
      <c r="F126" s="77"/>
      <c r="G126" s="76"/>
      <c r="H126" s="76"/>
      <c r="I126" s="76"/>
      <c r="J126" s="76"/>
      <c r="K126" s="76"/>
      <c r="L126" s="76"/>
    </row>
    <row r="127" spans="1:12">
      <c r="A127" s="76"/>
      <c r="B127" s="76"/>
      <c r="C127" s="76"/>
      <c r="D127" s="76"/>
      <c r="E127" s="77"/>
      <c r="F127" s="77"/>
      <c r="G127" s="76"/>
      <c r="H127" s="76"/>
      <c r="I127" s="76"/>
      <c r="J127" s="76"/>
      <c r="K127" s="76"/>
      <c r="L127" s="76"/>
    </row>
    <row r="128" spans="1:12">
      <c r="A128" s="76"/>
      <c r="B128" s="76"/>
      <c r="C128" s="76"/>
      <c r="D128" s="76"/>
      <c r="E128" s="77"/>
      <c r="F128" s="77"/>
      <c r="G128" s="76"/>
      <c r="H128" s="76"/>
      <c r="I128" s="76"/>
      <c r="J128" s="76"/>
      <c r="K128" s="76"/>
      <c r="L128" s="76"/>
    </row>
    <row r="129" spans="1:12">
      <c r="A129" s="76"/>
      <c r="B129" s="76"/>
      <c r="C129" s="76"/>
      <c r="D129" s="76"/>
      <c r="E129" s="77"/>
      <c r="F129" s="77"/>
      <c r="G129" s="76"/>
      <c r="H129" s="76"/>
      <c r="I129" s="76"/>
      <c r="J129" s="76"/>
      <c r="K129" s="76"/>
      <c r="L129" s="76"/>
    </row>
    <row r="130" spans="1:12">
      <c r="A130" s="76"/>
      <c r="B130" s="76"/>
      <c r="C130" s="76"/>
      <c r="D130" s="76"/>
      <c r="E130" s="77"/>
      <c r="F130" s="77"/>
      <c r="G130" s="76"/>
      <c r="H130" s="76"/>
      <c r="I130" s="76"/>
      <c r="J130" s="76"/>
      <c r="K130" s="76"/>
      <c r="L130" s="76"/>
    </row>
    <row r="131" spans="1:12">
      <c r="A131" s="76"/>
      <c r="B131" s="76"/>
      <c r="C131" s="76"/>
      <c r="D131" s="76"/>
      <c r="E131" s="77"/>
      <c r="F131" s="77"/>
      <c r="G131" s="76"/>
      <c r="H131" s="76"/>
      <c r="I131" s="76"/>
      <c r="J131" s="76"/>
      <c r="K131" s="76"/>
      <c r="L131" s="76"/>
    </row>
    <row r="132" spans="1:12">
      <c r="A132" s="76"/>
      <c r="B132" s="76"/>
      <c r="C132" s="76"/>
      <c r="D132" s="76"/>
      <c r="E132" s="77"/>
      <c r="F132" s="77"/>
      <c r="G132" s="76"/>
      <c r="H132" s="76"/>
      <c r="I132" s="76"/>
      <c r="J132" s="76"/>
      <c r="K132" s="76"/>
      <c r="L132" s="76"/>
    </row>
    <row r="133" spans="1:12">
      <c r="E133" s="1"/>
      <c r="F133" s="1"/>
    </row>
    <row r="134" spans="1:12">
      <c r="E134" s="1"/>
      <c r="F134" s="1"/>
    </row>
    <row r="135" spans="1:12">
      <c r="E135" s="1"/>
      <c r="F135" s="1"/>
    </row>
    <row r="136" spans="1:12">
      <c r="E136" s="1"/>
      <c r="F136" s="1"/>
    </row>
    <row r="137" spans="1:12">
      <c r="E137" s="1"/>
      <c r="F137" s="1"/>
    </row>
    <row r="138" spans="1:12">
      <c r="E138" s="1"/>
      <c r="F138" s="1"/>
    </row>
    <row r="139" spans="1:12">
      <c r="E139" s="1"/>
      <c r="F139" s="1"/>
    </row>
    <row r="140" spans="1:12">
      <c r="E140" s="1"/>
      <c r="F140" s="1"/>
    </row>
    <row r="141" spans="1:12">
      <c r="E141" s="1"/>
      <c r="F141" s="1"/>
    </row>
    <row r="142" spans="1:12">
      <c r="E142" s="1"/>
      <c r="F142" s="1"/>
    </row>
    <row r="143" spans="1:12">
      <c r="E143" s="1"/>
      <c r="F143" s="1"/>
    </row>
    <row r="144" spans="1:12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  <row r="262" spans="5:6">
      <c r="E262" s="1"/>
      <c r="F262" s="1"/>
    </row>
    <row r="263" spans="5:6">
      <c r="E263" s="1"/>
      <c r="F263" s="1"/>
    </row>
    <row r="264" spans="5:6">
      <c r="E264" s="1"/>
      <c r="F264" s="1"/>
    </row>
    <row r="265" spans="5:6">
      <c r="E265" s="1"/>
      <c r="F265" s="1"/>
    </row>
    <row r="266" spans="5:6">
      <c r="E266" s="1"/>
      <c r="F266" s="1"/>
    </row>
    <row r="267" spans="5:6">
      <c r="E267" s="1"/>
      <c r="F267" s="1"/>
    </row>
    <row r="268" spans="5:6">
      <c r="E268" s="1"/>
      <c r="F268" s="1"/>
    </row>
    <row r="269" spans="5:6">
      <c r="E269" s="1"/>
      <c r="F269" s="1"/>
    </row>
    <row r="270" spans="5:6">
      <c r="E270" s="1"/>
      <c r="F270" s="1"/>
    </row>
    <row r="271" spans="5:6">
      <c r="E271" s="1"/>
      <c r="F271" s="1"/>
    </row>
    <row r="272" spans="5:6">
      <c r="E272" s="1"/>
      <c r="F272" s="1"/>
    </row>
    <row r="273" spans="5:6">
      <c r="E273" s="1"/>
      <c r="F273" s="1"/>
    </row>
    <row r="274" spans="5:6">
      <c r="E274" s="1"/>
      <c r="F274" s="1"/>
    </row>
    <row r="275" spans="5:6">
      <c r="E275" s="1"/>
      <c r="F275" s="1"/>
    </row>
    <row r="276" spans="5:6">
      <c r="E276" s="1"/>
      <c r="F276" s="1"/>
    </row>
    <row r="277" spans="5:6">
      <c r="E277" s="1"/>
      <c r="F277" s="1"/>
    </row>
    <row r="278" spans="5:6">
      <c r="E278" s="1"/>
      <c r="F278" s="1"/>
    </row>
    <row r="279" spans="5:6">
      <c r="E279" s="1"/>
      <c r="F279" s="1"/>
    </row>
    <row r="280" spans="5:6">
      <c r="E280" s="1"/>
      <c r="F280" s="1"/>
    </row>
    <row r="281" spans="5:6">
      <c r="E281" s="1"/>
      <c r="F281" s="1"/>
    </row>
    <row r="282" spans="5:6">
      <c r="E282" s="1"/>
      <c r="F282" s="1"/>
    </row>
    <row r="283" spans="5:6">
      <c r="E283" s="1"/>
      <c r="F283" s="1"/>
    </row>
    <row r="284" spans="5:6">
      <c r="E284" s="1"/>
      <c r="F284" s="1"/>
    </row>
    <row r="285" spans="5:6">
      <c r="E285" s="1"/>
      <c r="F285" s="1"/>
    </row>
    <row r="286" spans="5:6">
      <c r="E286" s="1"/>
      <c r="F286" s="1"/>
    </row>
    <row r="287" spans="5:6">
      <c r="E287" s="1"/>
      <c r="F287" s="1"/>
    </row>
    <row r="288" spans="5:6">
      <c r="E288" s="1"/>
      <c r="F288" s="1"/>
    </row>
    <row r="289" spans="5:6">
      <c r="E289" s="1"/>
      <c r="F289" s="1"/>
    </row>
    <row r="290" spans="5:6">
      <c r="E290" s="1"/>
      <c r="F290" s="1"/>
    </row>
    <row r="291" spans="5:6">
      <c r="E291" s="1"/>
      <c r="F291" s="1"/>
    </row>
    <row r="292" spans="5:6">
      <c r="E292" s="1"/>
      <c r="F292" s="1"/>
    </row>
    <row r="293" spans="5:6">
      <c r="E293" s="1"/>
      <c r="F293" s="1"/>
    </row>
    <row r="294" spans="5:6">
      <c r="E294" s="1"/>
      <c r="F294" s="1"/>
    </row>
    <row r="295" spans="5:6">
      <c r="E295" s="1"/>
      <c r="F295" s="1"/>
    </row>
    <row r="296" spans="5:6">
      <c r="E296" s="1"/>
      <c r="F296" s="1"/>
    </row>
    <row r="297" spans="5:6">
      <c r="E297" s="1"/>
      <c r="F297" s="1"/>
    </row>
    <row r="298" spans="5:6">
      <c r="E298" s="1"/>
      <c r="F298" s="1"/>
    </row>
    <row r="299" spans="5:6">
      <c r="E299" s="1"/>
      <c r="F299" s="1"/>
    </row>
    <row r="300" spans="5:6">
      <c r="E300" s="1"/>
      <c r="F300" s="1"/>
    </row>
    <row r="301" spans="5:6">
      <c r="E301" s="1"/>
      <c r="F301" s="1"/>
    </row>
    <row r="302" spans="5:6">
      <c r="E302" s="1"/>
      <c r="F302" s="1"/>
    </row>
    <row r="303" spans="5:6">
      <c r="E303" s="1"/>
      <c r="F303" s="1"/>
    </row>
    <row r="304" spans="5:6">
      <c r="E304" s="1"/>
      <c r="F304" s="1"/>
    </row>
    <row r="305" spans="5:6">
      <c r="E305" s="1"/>
      <c r="F305" s="1"/>
    </row>
    <row r="306" spans="5:6">
      <c r="E306" s="1"/>
      <c r="F306" s="1"/>
    </row>
    <row r="307" spans="5:6">
      <c r="E307" s="1"/>
      <c r="F307" s="1"/>
    </row>
    <row r="308" spans="5:6">
      <c r="E308" s="1"/>
      <c r="F308" s="1"/>
    </row>
    <row r="309" spans="5:6">
      <c r="E309" s="1"/>
      <c r="F309" s="1"/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  <row r="358" spans="5:6">
      <c r="E358" s="1"/>
      <c r="F358" s="1"/>
    </row>
    <row r="359" spans="5:6">
      <c r="E359" s="1"/>
      <c r="F359" s="1"/>
    </row>
    <row r="360" spans="5:6">
      <c r="E360" s="1"/>
      <c r="F360" s="1"/>
    </row>
    <row r="361" spans="5:6">
      <c r="E361" s="1"/>
      <c r="F361" s="1"/>
    </row>
    <row r="362" spans="5:6">
      <c r="E362" s="1"/>
      <c r="F362" s="1"/>
    </row>
    <row r="363" spans="5:6">
      <c r="E363" s="1"/>
      <c r="F363" s="1"/>
    </row>
    <row r="364" spans="5:6">
      <c r="E364" s="1"/>
      <c r="F364" s="1"/>
    </row>
    <row r="365" spans="5:6">
      <c r="E365" s="1"/>
      <c r="F365" s="1"/>
    </row>
    <row r="366" spans="5:6">
      <c r="E366" s="1"/>
      <c r="F366" s="1"/>
    </row>
    <row r="367" spans="5:6">
      <c r="E367" s="1"/>
      <c r="F367" s="1"/>
    </row>
    <row r="368" spans="5:6">
      <c r="E368" s="1"/>
      <c r="F368" s="1"/>
    </row>
    <row r="369" spans="5:6">
      <c r="E369" s="1"/>
      <c r="F369" s="1"/>
    </row>
    <row r="370" spans="5:6">
      <c r="E370" s="1"/>
      <c r="F370" s="1"/>
    </row>
    <row r="371" spans="5:6">
      <c r="E371" s="1"/>
      <c r="F371" s="1"/>
    </row>
    <row r="372" spans="5:6">
      <c r="E372" s="1"/>
      <c r="F372" s="1"/>
    </row>
    <row r="373" spans="5:6">
      <c r="E373" s="1"/>
      <c r="F373" s="1"/>
    </row>
    <row r="374" spans="5:6">
      <c r="E374" s="1"/>
      <c r="F374" s="1"/>
    </row>
    <row r="375" spans="5:6">
      <c r="E375" s="1"/>
      <c r="F375" s="1"/>
    </row>
    <row r="376" spans="5:6">
      <c r="E376" s="1"/>
      <c r="F376" s="1"/>
    </row>
    <row r="377" spans="5:6">
      <c r="E377" s="1"/>
      <c r="F377" s="1"/>
    </row>
    <row r="378" spans="5:6">
      <c r="E378" s="1"/>
      <c r="F378" s="1"/>
    </row>
    <row r="379" spans="5:6">
      <c r="E379" s="1"/>
      <c r="F379" s="1"/>
    </row>
    <row r="380" spans="5:6">
      <c r="E380" s="1"/>
      <c r="F380" s="1"/>
    </row>
    <row r="381" spans="5:6">
      <c r="E381" s="1"/>
      <c r="F381" s="1"/>
    </row>
    <row r="382" spans="5:6">
      <c r="E382" s="1"/>
      <c r="F382" s="1"/>
    </row>
    <row r="383" spans="5:6">
      <c r="E383" s="1"/>
      <c r="F383" s="1"/>
    </row>
    <row r="384" spans="5:6">
      <c r="E384" s="1"/>
      <c r="F384" s="1"/>
    </row>
    <row r="385" spans="5:6">
      <c r="E385" s="1"/>
      <c r="F385" s="1"/>
    </row>
    <row r="386" spans="5:6">
      <c r="E386" s="1"/>
      <c r="F386" s="1"/>
    </row>
    <row r="387" spans="5:6">
      <c r="E387" s="1"/>
      <c r="F387" s="1"/>
    </row>
    <row r="388" spans="5:6">
      <c r="E388" s="1"/>
      <c r="F388" s="1"/>
    </row>
    <row r="389" spans="5:6">
      <c r="E389" s="1"/>
      <c r="F389" s="1"/>
    </row>
    <row r="390" spans="5:6">
      <c r="E390" s="1"/>
      <c r="F390" s="1"/>
    </row>
    <row r="391" spans="5:6">
      <c r="E391" s="1"/>
      <c r="F391" s="1"/>
    </row>
    <row r="392" spans="5:6">
      <c r="E392" s="1"/>
      <c r="F392" s="1"/>
    </row>
    <row r="393" spans="5:6">
      <c r="E393" s="1"/>
      <c r="F393" s="1"/>
    </row>
    <row r="394" spans="5:6">
      <c r="E394" s="1"/>
      <c r="F394" s="1"/>
    </row>
    <row r="395" spans="5:6">
      <c r="E395" s="1"/>
      <c r="F395" s="1"/>
    </row>
    <row r="396" spans="5:6">
      <c r="E396" s="1"/>
      <c r="F396" s="1"/>
    </row>
    <row r="397" spans="5:6">
      <c r="E397" s="1"/>
      <c r="F397" s="1"/>
    </row>
    <row r="398" spans="5:6">
      <c r="E398" s="1"/>
      <c r="F398" s="1"/>
    </row>
    <row r="399" spans="5:6">
      <c r="E399" s="1"/>
      <c r="F399" s="1"/>
    </row>
    <row r="400" spans="5:6">
      <c r="E400" s="1"/>
      <c r="F400" s="1"/>
    </row>
    <row r="401" spans="5:6">
      <c r="E401" s="1"/>
      <c r="F401" s="1"/>
    </row>
    <row r="402" spans="5:6">
      <c r="E402" s="1"/>
      <c r="F402" s="1"/>
    </row>
    <row r="403" spans="5:6">
      <c r="E403" s="1"/>
      <c r="F403" s="1"/>
    </row>
    <row r="404" spans="5:6">
      <c r="E404" s="1"/>
      <c r="F404" s="1"/>
    </row>
    <row r="405" spans="5:6">
      <c r="E405" s="1"/>
      <c r="F405" s="1"/>
    </row>
    <row r="406" spans="5:6">
      <c r="E406" s="1"/>
      <c r="F406" s="1"/>
    </row>
    <row r="407" spans="5:6">
      <c r="E407" s="1"/>
      <c r="F407" s="1"/>
    </row>
    <row r="408" spans="5:6">
      <c r="E408" s="1"/>
      <c r="F408" s="1"/>
    </row>
    <row r="409" spans="5:6">
      <c r="E409" s="1"/>
      <c r="F409" s="1"/>
    </row>
    <row r="410" spans="5:6">
      <c r="E410" s="1"/>
      <c r="F410" s="1"/>
    </row>
    <row r="411" spans="5:6">
      <c r="E411" s="1"/>
      <c r="F411" s="1"/>
    </row>
    <row r="412" spans="5:6">
      <c r="E412" s="1"/>
      <c r="F412" s="1"/>
    </row>
    <row r="413" spans="5:6">
      <c r="E413" s="1"/>
      <c r="F413" s="1"/>
    </row>
    <row r="414" spans="5:6">
      <c r="E414" s="1"/>
      <c r="F414" s="1"/>
    </row>
    <row r="415" spans="5:6">
      <c r="E415" s="1"/>
      <c r="F415" s="1"/>
    </row>
    <row r="416" spans="5:6">
      <c r="E416" s="1"/>
      <c r="F416" s="1"/>
    </row>
    <row r="417" spans="5:6">
      <c r="E417" s="1"/>
      <c r="F417" s="1"/>
    </row>
    <row r="418" spans="5:6">
      <c r="E418" s="1"/>
      <c r="F418" s="1"/>
    </row>
    <row r="419" spans="5:6">
      <c r="E419" s="1"/>
      <c r="F419" s="1"/>
    </row>
    <row r="420" spans="5:6">
      <c r="E420" s="1"/>
      <c r="F420" s="1"/>
    </row>
    <row r="421" spans="5:6">
      <c r="E421" s="1"/>
      <c r="F421" s="1"/>
    </row>
    <row r="422" spans="5:6">
      <c r="E422" s="1"/>
      <c r="F422" s="1"/>
    </row>
    <row r="423" spans="5:6">
      <c r="E423" s="1"/>
      <c r="F423" s="1"/>
    </row>
    <row r="424" spans="5:6">
      <c r="E424" s="1"/>
      <c r="F424" s="1"/>
    </row>
    <row r="425" spans="5:6">
      <c r="E425" s="1"/>
      <c r="F425" s="1"/>
    </row>
    <row r="426" spans="5:6">
      <c r="E426" s="1"/>
      <c r="F426" s="1"/>
    </row>
    <row r="427" spans="5:6">
      <c r="E427" s="1"/>
      <c r="F427" s="1"/>
    </row>
    <row r="428" spans="5:6">
      <c r="E428" s="1"/>
      <c r="F428" s="1"/>
    </row>
    <row r="429" spans="5:6">
      <c r="E429" s="1"/>
      <c r="F429" s="1"/>
    </row>
    <row r="430" spans="5:6">
      <c r="E430" s="1"/>
      <c r="F430" s="1"/>
    </row>
    <row r="431" spans="5:6">
      <c r="E431" s="1"/>
      <c r="F431" s="1"/>
    </row>
    <row r="432" spans="5:6">
      <c r="E432" s="1"/>
      <c r="F432" s="1"/>
    </row>
    <row r="433" spans="5:6">
      <c r="E433" s="1"/>
      <c r="F433" s="1"/>
    </row>
    <row r="434" spans="5:6">
      <c r="E434" s="1"/>
      <c r="F434" s="1"/>
    </row>
    <row r="435" spans="5:6">
      <c r="E435" s="1"/>
      <c r="F435" s="1"/>
    </row>
    <row r="436" spans="5:6">
      <c r="E436" s="1"/>
      <c r="F436" s="1"/>
    </row>
    <row r="437" spans="5:6">
      <c r="E437" s="1"/>
      <c r="F437" s="1"/>
    </row>
    <row r="438" spans="5:6">
      <c r="E438" s="1"/>
      <c r="F438" s="1"/>
    </row>
    <row r="439" spans="5:6">
      <c r="E439" s="1"/>
      <c r="F439" s="1"/>
    </row>
    <row r="440" spans="5:6">
      <c r="E440" s="1"/>
      <c r="F440" s="1"/>
    </row>
    <row r="441" spans="5:6">
      <c r="E441" s="1"/>
      <c r="F441" s="1"/>
    </row>
    <row r="442" spans="5:6">
      <c r="E442" s="1"/>
      <c r="F442" s="1"/>
    </row>
    <row r="443" spans="5:6">
      <c r="E443" s="1"/>
      <c r="F443" s="1"/>
    </row>
    <row r="444" spans="5:6">
      <c r="E444" s="1"/>
      <c r="F444" s="1"/>
    </row>
    <row r="445" spans="5:6">
      <c r="E445" s="1"/>
      <c r="F445" s="1"/>
    </row>
    <row r="446" spans="5:6">
      <c r="E446" s="1"/>
      <c r="F446" s="1"/>
    </row>
    <row r="447" spans="5:6">
      <c r="E447" s="1"/>
      <c r="F447" s="1"/>
    </row>
    <row r="448" spans="5:6">
      <c r="E448" s="1"/>
      <c r="F448" s="1"/>
    </row>
    <row r="449" spans="5:6">
      <c r="E449" s="1"/>
      <c r="F449" s="1"/>
    </row>
    <row r="450" spans="5:6">
      <c r="E450" s="1"/>
      <c r="F450" s="1"/>
    </row>
    <row r="451" spans="5:6">
      <c r="E451" s="1"/>
      <c r="F451" s="1"/>
    </row>
    <row r="452" spans="5:6">
      <c r="E452" s="1"/>
      <c r="F452" s="1"/>
    </row>
    <row r="453" spans="5:6">
      <c r="E453" s="1"/>
      <c r="F453" s="1"/>
    </row>
    <row r="454" spans="5:6">
      <c r="E454" s="1"/>
      <c r="F454" s="1"/>
    </row>
    <row r="455" spans="5:6">
      <c r="E455" s="1"/>
      <c r="F455" s="1"/>
    </row>
    <row r="456" spans="5:6">
      <c r="E456" s="1"/>
      <c r="F456" s="1"/>
    </row>
    <row r="457" spans="5:6">
      <c r="E457" s="1"/>
      <c r="F457" s="1"/>
    </row>
    <row r="458" spans="5:6">
      <c r="E458" s="1"/>
      <c r="F458" s="1"/>
    </row>
    <row r="459" spans="5:6">
      <c r="E459" s="1"/>
      <c r="F459" s="1"/>
    </row>
    <row r="460" spans="5:6">
      <c r="E460" s="1"/>
      <c r="F460" s="1"/>
    </row>
    <row r="461" spans="5:6">
      <c r="E461" s="1"/>
      <c r="F461" s="1"/>
    </row>
    <row r="462" spans="5:6">
      <c r="E462" s="1"/>
      <c r="F462" s="1"/>
    </row>
    <row r="463" spans="5:6">
      <c r="E463" s="1"/>
      <c r="F463" s="1"/>
    </row>
    <row r="464" spans="5:6">
      <c r="E464" s="1"/>
      <c r="F464" s="1"/>
    </row>
    <row r="465" spans="5:6">
      <c r="E465" s="1"/>
      <c r="F465" s="1"/>
    </row>
    <row r="466" spans="5:6">
      <c r="E466" s="1"/>
      <c r="F466" s="1"/>
    </row>
    <row r="467" spans="5:6">
      <c r="E467" s="1"/>
      <c r="F467" s="1"/>
    </row>
    <row r="468" spans="5:6">
      <c r="E468" s="1"/>
      <c r="F468" s="1"/>
    </row>
    <row r="469" spans="5:6">
      <c r="E469" s="1"/>
      <c r="F469" s="1"/>
    </row>
    <row r="470" spans="5:6">
      <c r="E470" s="1"/>
      <c r="F470" s="1"/>
    </row>
    <row r="471" spans="5:6">
      <c r="E471" s="1"/>
      <c r="F471" s="1"/>
    </row>
    <row r="472" spans="5:6">
      <c r="E472" s="1"/>
      <c r="F472" s="1"/>
    </row>
    <row r="473" spans="5:6">
      <c r="E473" s="1"/>
      <c r="F473" s="1"/>
    </row>
    <row r="474" spans="5:6">
      <c r="E474" s="1"/>
      <c r="F474" s="1"/>
    </row>
    <row r="475" spans="5:6">
      <c r="E475" s="1"/>
      <c r="F475" s="1"/>
    </row>
    <row r="476" spans="5:6">
      <c r="E476" s="1"/>
      <c r="F476" s="1"/>
    </row>
    <row r="477" spans="5:6">
      <c r="E477" s="1"/>
      <c r="F477" s="1"/>
    </row>
    <row r="478" spans="5:6">
      <c r="E478" s="1"/>
      <c r="F478" s="1"/>
    </row>
    <row r="479" spans="5:6">
      <c r="E479" s="1"/>
      <c r="F479" s="1"/>
    </row>
    <row r="480" spans="5:6">
      <c r="E480" s="1"/>
      <c r="F480" s="1"/>
    </row>
    <row r="481" spans="5:6">
      <c r="E481" s="1"/>
      <c r="F481" s="1"/>
    </row>
    <row r="482" spans="5:6">
      <c r="E482" s="1"/>
      <c r="F482" s="1"/>
    </row>
    <row r="483" spans="5:6">
      <c r="E483" s="1"/>
      <c r="F483" s="1"/>
    </row>
    <row r="484" spans="5:6">
      <c r="E484" s="1"/>
      <c r="F484" s="1"/>
    </row>
    <row r="485" spans="5:6">
      <c r="E485" s="1"/>
      <c r="F485" s="1"/>
    </row>
    <row r="486" spans="5:6">
      <c r="E486" s="1"/>
      <c r="F486" s="1"/>
    </row>
    <row r="487" spans="5:6">
      <c r="E487" s="1"/>
      <c r="F487" s="1"/>
    </row>
    <row r="488" spans="5:6">
      <c r="E488" s="1"/>
      <c r="F488" s="1"/>
    </row>
    <row r="489" spans="5:6">
      <c r="E489" s="1"/>
      <c r="F489" s="1"/>
    </row>
    <row r="490" spans="5:6">
      <c r="E490" s="1"/>
      <c r="F490" s="1"/>
    </row>
    <row r="491" spans="5:6">
      <c r="E491" s="1"/>
      <c r="F491" s="1"/>
    </row>
    <row r="492" spans="5:6">
      <c r="E492" s="1"/>
      <c r="F492" s="1"/>
    </row>
    <row r="493" spans="5:6">
      <c r="E493" s="1"/>
      <c r="F493" s="1"/>
    </row>
    <row r="494" spans="5:6">
      <c r="E494" s="1"/>
      <c r="F494" s="1"/>
    </row>
    <row r="495" spans="5:6">
      <c r="E495" s="1"/>
      <c r="F495" s="1"/>
    </row>
    <row r="496" spans="5:6">
      <c r="E496" s="1"/>
      <c r="F496" s="1"/>
    </row>
    <row r="497" spans="5:6">
      <c r="E497" s="1"/>
      <c r="F497" s="1"/>
    </row>
    <row r="498" spans="5:6">
      <c r="E498" s="1"/>
      <c r="F498" s="1"/>
    </row>
    <row r="499" spans="5:6">
      <c r="E499" s="1"/>
      <c r="F499" s="1"/>
    </row>
    <row r="500" spans="5:6">
      <c r="E500" s="1"/>
      <c r="F500" s="1"/>
    </row>
    <row r="501" spans="5:6">
      <c r="E501" s="1"/>
      <c r="F501" s="1"/>
    </row>
    <row r="502" spans="5:6">
      <c r="E502" s="1"/>
      <c r="F502" s="1"/>
    </row>
    <row r="503" spans="5:6">
      <c r="E503" s="1"/>
      <c r="F503" s="1"/>
    </row>
    <row r="504" spans="5:6">
      <c r="E504" s="1"/>
      <c r="F504" s="1"/>
    </row>
    <row r="505" spans="5:6">
      <c r="E505" s="1"/>
      <c r="F505" s="1"/>
    </row>
    <row r="506" spans="5:6">
      <c r="E506" s="1"/>
      <c r="F506" s="1"/>
    </row>
    <row r="507" spans="5:6">
      <c r="E507" s="1"/>
      <c r="F507" s="1"/>
    </row>
    <row r="508" spans="5:6">
      <c r="E508" s="1"/>
      <c r="F508" s="1"/>
    </row>
    <row r="509" spans="5:6">
      <c r="E509" s="1"/>
      <c r="F509" s="1"/>
    </row>
    <row r="510" spans="5:6">
      <c r="E510" s="1"/>
      <c r="F510" s="1"/>
    </row>
    <row r="511" spans="5:6">
      <c r="E511" s="1"/>
      <c r="F511" s="1"/>
    </row>
    <row r="512" spans="5:6">
      <c r="E512" s="1"/>
      <c r="F512" s="1"/>
    </row>
    <row r="513" spans="5:6">
      <c r="E513" s="1"/>
      <c r="F513" s="1"/>
    </row>
    <row r="514" spans="5:6">
      <c r="E514" s="1"/>
      <c r="F514" s="1"/>
    </row>
    <row r="515" spans="5:6">
      <c r="E515" s="1"/>
      <c r="F515" s="1"/>
    </row>
    <row r="516" spans="5:6">
      <c r="E516" s="1"/>
      <c r="F516" s="1"/>
    </row>
    <row r="517" spans="5:6">
      <c r="E517" s="1"/>
      <c r="F517" s="1"/>
    </row>
    <row r="518" spans="5:6">
      <c r="E518" s="1"/>
      <c r="F518" s="1"/>
    </row>
    <row r="519" spans="5:6">
      <c r="E519" s="1"/>
      <c r="F519" s="1"/>
    </row>
    <row r="520" spans="5:6">
      <c r="E520" s="1"/>
      <c r="F520" s="1"/>
    </row>
    <row r="521" spans="5:6">
      <c r="E521" s="1"/>
      <c r="F521" s="1"/>
    </row>
    <row r="522" spans="5:6">
      <c r="E522" s="1"/>
      <c r="F522" s="1"/>
    </row>
    <row r="523" spans="5:6">
      <c r="E523" s="1"/>
      <c r="F523" s="1"/>
    </row>
    <row r="524" spans="5:6">
      <c r="E524" s="1"/>
      <c r="F524" s="1"/>
    </row>
    <row r="525" spans="5:6">
      <c r="E525" s="1"/>
      <c r="F525" s="1"/>
    </row>
    <row r="526" spans="5:6">
      <c r="E526" s="1"/>
      <c r="F526" s="1"/>
    </row>
    <row r="527" spans="5:6">
      <c r="E527" s="1"/>
      <c r="F527" s="1"/>
    </row>
    <row r="528" spans="5:6">
      <c r="E528" s="1"/>
      <c r="F528" s="1"/>
    </row>
    <row r="529" spans="5:6">
      <c r="E529" s="1"/>
      <c r="F529" s="1"/>
    </row>
    <row r="530" spans="5:6">
      <c r="E530" s="1"/>
      <c r="F530" s="1"/>
    </row>
    <row r="531" spans="5:6">
      <c r="E531" s="1"/>
      <c r="F531" s="1"/>
    </row>
    <row r="532" spans="5:6">
      <c r="E532" s="1"/>
      <c r="F532" s="1"/>
    </row>
    <row r="533" spans="5:6">
      <c r="E533" s="1"/>
      <c r="F533" s="1"/>
    </row>
    <row r="534" spans="5:6">
      <c r="E534" s="1"/>
      <c r="F534" s="1"/>
    </row>
    <row r="535" spans="5:6">
      <c r="E535" s="1"/>
      <c r="F535" s="1"/>
    </row>
    <row r="536" spans="5:6">
      <c r="E536" s="1"/>
      <c r="F536" s="1"/>
    </row>
    <row r="537" spans="5:6">
      <c r="E537" s="1"/>
      <c r="F537" s="1"/>
    </row>
    <row r="538" spans="5:6">
      <c r="E538" s="1"/>
      <c r="F538" s="1"/>
    </row>
    <row r="539" spans="5:6">
      <c r="E539" s="1"/>
      <c r="F539" s="1"/>
    </row>
    <row r="540" spans="5:6">
      <c r="E540" s="1"/>
      <c r="F540" s="1"/>
    </row>
    <row r="541" spans="5:6">
      <c r="E541" s="1"/>
      <c r="F541" s="1"/>
    </row>
    <row r="542" spans="5:6">
      <c r="E542" s="1"/>
      <c r="F542" s="1"/>
    </row>
    <row r="543" spans="5:6">
      <c r="E543" s="1"/>
      <c r="F543" s="1"/>
    </row>
    <row r="544" spans="5:6">
      <c r="E544" s="1"/>
      <c r="F544" s="1"/>
    </row>
    <row r="545" spans="5:6">
      <c r="E545" s="1"/>
      <c r="F545" s="1"/>
    </row>
    <row r="546" spans="5:6">
      <c r="E546" s="1"/>
      <c r="F546" s="1"/>
    </row>
    <row r="547" spans="5:6">
      <c r="E547" s="1"/>
      <c r="F547" s="1"/>
    </row>
    <row r="548" spans="5:6">
      <c r="E548" s="1"/>
      <c r="F548" s="1"/>
    </row>
    <row r="549" spans="5:6">
      <c r="E549" s="1"/>
      <c r="F549" s="1"/>
    </row>
    <row r="550" spans="5:6">
      <c r="E550" s="1"/>
      <c r="F550" s="1"/>
    </row>
    <row r="551" spans="5:6">
      <c r="E551" s="1"/>
      <c r="F551" s="1"/>
    </row>
    <row r="552" spans="5:6">
      <c r="E552" s="1"/>
      <c r="F552" s="1"/>
    </row>
    <row r="553" spans="5:6">
      <c r="E553" s="1"/>
      <c r="F553" s="1"/>
    </row>
    <row r="554" spans="5:6">
      <c r="E554" s="1"/>
      <c r="F554" s="1"/>
    </row>
    <row r="555" spans="5:6">
      <c r="E555" s="1"/>
      <c r="F555" s="1"/>
    </row>
    <row r="556" spans="5:6">
      <c r="E556" s="1"/>
      <c r="F556" s="1"/>
    </row>
    <row r="557" spans="5:6">
      <c r="E557" s="1"/>
      <c r="F557" s="1"/>
    </row>
    <row r="558" spans="5:6">
      <c r="E558" s="1"/>
      <c r="F558" s="1"/>
    </row>
    <row r="559" spans="5:6">
      <c r="E559" s="1"/>
      <c r="F559" s="1"/>
    </row>
    <row r="560" spans="5:6">
      <c r="E560" s="1"/>
      <c r="F560" s="1"/>
    </row>
    <row r="561" spans="5:6">
      <c r="E561" s="1"/>
      <c r="F561" s="1"/>
    </row>
    <row r="562" spans="5:6">
      <c r="E562" s="1"/>
      <c r="F562" s="1"/>
    </row>
    <row r="563" spans="5:6">
      <c r="E563" s="1"/>
      <c r="F563" s="1"/>
    </row>
    <row r="564" spans="5:6">
      <c r="E564" s="1"/>
      <c r="F564" s="1"/>
    </row>
    <row r="565" spans="5:6">
      <c r="E565" s="1"/>
      <c r="F565" s="1"/>
    </row>
    <row r="566" spans="5:6">
      <c r="E566" s="1"/>
      <c r="F566" s="1"/>
    </row>
    <row r="567" spans="5:6">
      <c r="E567" s="1"/>
      <c r="F567" s="1"/>
    </row>
    <row r="568" spans="5:6">
      <c r="E568" s="1"/>
      <c r="F568" s="1"/>
    </row>
    <row r="569" spans="5:6">
      <c r="E569" s="1"/>
      <c r="F569" s="1"/>
    </row>
    <row r="570" spans="5:6">
      <c r="E570" s="1"/>
      <c r="F570" s="1"/>
    </row>
    <row r="571" spans="5:6">
      <c r="E571" s="1"/>
      <c r="F571" s="1"/>
    </row>
    <row r="572" spans="5:6">
      <c r="E572" s="1"/>
      <c r="F572" s="1"/>
    </row>
    <row r="573" spans="5:6">
      <c r="E573" s="1"/>
      <c r="F573" s="1"/>
    </row>
    <row r="574" spans="5:6">
      <c r="E574" s="1"/>
      <c r="F574" s="1"/>
    </row>
    <row r="575" spans="5:6">
      <c r="E575" s="1"/>
      <c r="F575" s="1"/>
    </row>
    <row r="576" spans="5:6">
      <c r="E576" s="1"/>
      <c r="F576" s="1"/>
    </row>
    <row r="577" spans="5:6">
      <c r="E577" s="1"/>
      <c r="F577" s="1"/>
    </row>
    <row r="578" spans="5:6">
      <c r="E578" s="1"/>
      <c r="F578" s="1"/>
    </row>
    <row r="579" spans="5:6">
      <c r="E579" s="1"/>
      <c r="F579" s="1"/>
    </row>
    <row r="580" spans="5:6">
      <c r="E580" s="1"/>
      <c r="F580" s="1"/>
    </row>
    <row r="581" spans="5:6">
      <c r="E581" s="1"/>
      <c r="F581" s="1"/>
    </row>
    <row r="582" spans="5:6">
      <c r="E582" s="1"/>
      <c r="F582" s="1"/>
    </row>
    <row r="583" spans="5:6">
      <c r="E583" s="1"/>
      <c r="F583" s="1"/>
    </row>
    <row r="584" spans="5:6">
      <c r="E584" s="1"/>
      <c r="F584" s="1"/>
    </row>
    <row r="585" spans="5:6">
      <c r="E585" s="1"/>
      <c r="F585" s="1"/>
    </row>
    <row r="586" spans="5:6">
      <c r="E586" s="1"/>
      <c r="F586" s="1"/>
    </row>
    <row r="587" spans="5:6">
      <c r="E587" s="1"/>
      <c r="F587" s="1"/>
    </row>
    <row r="588" spans="5:6">
      <c r="E588" s="1"/>
      <c r="F588" s="1"/>
    </row>
    <row r="589" spans="5:6">
      <c r="E589" s="1"/>
      <c r="F589" s="1"/>
    </row>
    <row r="590" spans="5:6">
      <c r="E590" s="1"/>
      <c r="F590" s="1"/>
    </row>
    <row r="591" spans="5:6">
      <c r="E591" s="1"/>
      <c r="F591" s="1"/>
    </row>
    <row r="592" spans="5:6">
      <c r="E592" s="1"/>
      <c r="F592" s="1"/>
    </row>
    <row r="593" spans="5:6">
      <c r="E593" s="1"/>
      <c r="F593" s="1"/>
    </row>
    <row r="594" spans="5:6">
      <c r="E594" s="1"/>
      <c r="F594" s="1"/>
    </row>
    <row r="595" spans="5:6">
      <c r="E595" s="1"/>
      <c r="F595" s="1"/>
    </row>
    <row r="596" spans="5:6">
      <c r="E596" s="1"/>
      <c r="F596" s="1"/>
    </row>
    <row r="597" spans="5:6">
      <c r="E597" s="1"/>
      <c r="F597" s="1"/>
    </row>
    <row r="598" spans="5:6">
      <c r="E598" s="1"/>
      <c r="F598" s="1"/>
    </row>
    <row r="599" spans="5:6">
      <c r="E599" s="1"/>
      <c r="F599" s="1"/>
    </row>
    <row r="600" spans="5:6">
      <c r="E600" s="1"/>
      <c r="F600" s="1"/>
    </row>
    <row r="601" spans="5:6">
      <c r="E601" s="1"/>
      <c r="F601" s="1"/>
    </row>
    <row r="602" spans="5:6">
      <c r="E602" s="1"/>
      <c r="F602" s="1"/>
    </row>
    <row r="603" spans="5:6">
      <c r="E603" s="1"/>
      <c r="F603" s="1"/>
    </row>
    <row r="604" spans="5:6">
      <c r="E604" s="1"/>
      <c r="F604" s="1"/>
    </row>
    <row r="605" spans="5:6">
      <c r="E605" s="1"/>
      <c r="F605" s="1"/>
    </row>
    <row r="606" spans="5:6">
      <c r="E606" s="1"/>
      <c r="F606" s="1"/>
    </row>
    <row r="607" spans="5:6">
      <c r="E607" s="1"/>
      <c r="F607" s="1"/>
    </row>
    <row r="608" spans="5:6">
      <c r="E608" s="1"/>
      <c r="F608" s="1"/>
    </row>
    <row r="609" spans="5:6">
      <c r="E609" s="1"/>
      <c r="F609" s="1"/>
    </row>
    <row r="610" spans="5:6">
      <c r="E610" s="1"/>
      <c r="F610" s="1"/>
    </row>
    <row r="611" spans="5:6">
      <c r="E611" s="1"/>
      <c r="F611" s="1"/>
    </row>
    <row r="612" spans="5:6">
      <c r="E612" s="1"/>
      <c r="F612" s="1"/>
    </row>
    <row r="613" spans="5:6">
      <c r="E613" s="1"/>
      <c r="F613" s="1"/>
    </row>
    <row r="614" spans="5:6">
      <c r="E614" s="1"/>
      <c r="F614" s="1"/>
    </row>
    <row r="615" spans="5:6">
      <c r="E615" s="1"/>
      <c r="F615" s="1"/>
    </row>
    <row r="616" spans="5:6">
      <c r="E616" s="1"/>
      <c r="F616" s="1"/>
    </row>
    <row r="617" spans="5:6">
      <c r="E617" s="1"/>
      <c r="F617" s="1"/>
    </row>
    <row r="618" spans="5:6">
      <c r="E618" s="1"/>
      <c r="F618" s="1"/>
    </row>
    <row r="619" spans="5:6">
      <c r="E619" s="1"/>
      <c r="F619" s="1"/>
    </row>
    <row r="620" spans="5:6">
      <c r="E620" s="1"/>
      <c r="F620" s="1"/>
    </row>
    <row r="621" spans="5:6">
      <c r="E621" s="1"/>
      <c r="F621" s="1"/>
    </row>
    <row r="622" spans="5:6">
      <c r="E622" s="1"/>
      <c r="F622" s="1"/>
    </row>
    <row r="623" spans="5:6">
      <c r="E623" s="1"/>
      <c r="F623" s="1"/>
    </row>
    <row r="624" spans="5:6">
      <c r="E624" s="1"/>
      <c r="F624" s="1"/>
    </row>
    <row r="625" spans="5:6">
      <c r="E625" s="1"/>
      <c r="F625" s="1"/>
    </row>
    <row r="626" spans="5:6">
      <c r="E626" s="1"/>
      <c r="F626" s="1"/>
    </row>
    <row r="627" spans="5:6">
      <c r="E627" s="1"/>
      <c r="F627" s="1"/>
    </row>
    <row r="628" spans="5:6">
      <c r="E628" s="1"/>
      <c r="F628" s="1"/>
    </row>
    <row r="629" spans="5:6">
      <c r="E629" s="1"/>
      <c r="F629" s="1"/>
    </row>
    <row r="630" spans="5:6">
      <c r="E630" s="1"/>
      <c r="F630" s="1"/>
    </row>
    <row r="631" spans="5:6">
      <c r="E631" s="1"/>
      <c r="F631" s="1"/>
    </row>
    <row r="632" spans="5:6">
      <c r="E632" s="1"/>
      <c r="F632" s="1"/>
    </row>
    <row r="633" spans="5:6">
      <c r="E633" s="1"/>
      <c r="F633" s="1"/>
    </row>
    <row r="634" spans="5:6">
      <c r="E634" s="1"/>
      <c r="F634" s="1"/>
    </row>
    <row r="635" spans="5:6">
      <c r="E635" s="1"/>
      <c r="F635" s="1"/>
    </row>
    <row r="636" spans="5:6">
      <c r="E636" s="1"/>
      <c r="F636" s="1"/>
    </row>
    <row r="637" spans="5:6">
      <c r="E637" s="1"/>
      <c r="F637" s="1"/>
    </row>
    <row r="638" spans="5:6">
      <c r="E638" s="1"/>
      <c r="F638" s="1"/>
    </row>
    <row r="639" spans="5:6">
      <c r="E639" s="1"/>
      <c r="F639" s="1"/>
    </row>
    <row r="640" spans="5:6">
      <c r="E640" s="1"/>
      <c r="F640" s="1"/>
    </row>
    <row r="641" spans="5:6">
      <c r="E641" s="1"/>
      <c r="F641" s="1"/>
    </row>
    <row r="642" spans="5:6">
      <c r="E642" s="1"/>
      <c r="F642" s="1"/>
    </row>
    <row r="643" spans="5:6">
      <c r="E643" s="1"/>
      <c r="F643" s="1"/>
    </row>
    <row r="644" spans="5:6">
      <c r="E644" s="1"/>
      <c r="F644" s="1"/>
    </row>
    <row r="645" spans="5:6">
      <c r="E645" s="1"/>
      <c r="F645" s="1"/>
    </row>
    <row r="646" spans="5:6">
      <c r="E646" s="1"/>
      <c r="F646" s="1"/>
    </row>
    <row r="647" spans="5:6">
      <c r="E647" s="1"/>
      <c r="F647" s="1"/>
    </row>
    <row r="648" spans="5:6">
      <c r="E648" s="1"/>
      <c r="F648" s="1"/>
    </row>
    <row r="649" spans="5:6">
      <c r="E649" s="1"/>
      <c r="F649" s="1"/>
    </row>
    <row r="650" spans="5:6">
      <c r="E650" s="1"/>
      <c r="F650" s="1"/>
    </row>
    <row r="651" spans="5:6">
      <c r="E651" s="1"/>
      <c r="F651" s="1"/>
    </row>
    <row r="652" spans="5:6">
      <c r="E652" s="1"/>
      <c r="F652" s="1"/>
    </row>
    <row r="653" spans="5:6">
      <c r="E653" s="1"/>
      <c r="F653" s="1"/>
    </row>
    <row r="654" spans="5:6">
      <c r="E654" s="1"/>
      <c r="F654" s="1"/>
    </row>
    <row r="655" spans="5:6">
      <c r="E655" s="1"/>
      <c r="F655" s="1"/>
    </row>
    <row r="656" spans="5:6">
      <c r="E656" s="1"/>
      <c r="F656" s="1"/>
    </row>
    <row r="657" spans="5:6">
      <c r="E657" s="1"/>
      <c r="F657" s="1"/>
    </row>
    <row r="658" spans="5:6">
      <c r="E658" s="1"/>
      <c r="F658" s="1"/>
    </row>
    <row r="659" spans="5:6">
      <c r="E659" s="1"/>
      <c r="F659" s="1"/>
    </row>
    <row r="660" spans="5:6">
      <c r="E660" s="1"/>
      <c r="F660" s="1"/>
    </row>
    <row r="661" spans="5:6">
      <c r="E661" s="1"/>
      <c r="F661" s="1"/>
    </row>
    <row r="662" spans="5:6">
      <c r="E662" s="1"/>
      <c r="F662" s="1"/>
    </row>
    <row r="663" spans="5:6">
      <c r="E663" s="1"/>
      <c r="F663" s="1"/>
    </row>
    <row r="664" spans="5:6">
      <c r="E664" s="1"/>
      <c r="F664" s="1"/>
    </row>
    <row r="665" spans="5:6">
      <c r="E665" s="1"/>
      <c r="F665" s="1"/>
    </row>
    <row r="666" spans="5:6">
      <c r="E666" s="1"/>
      <c r="F666" s="1"/>
    </row>
    <row r="667" spans="5:6">
      <c r="E667" s="1"/>
      <c r="F667" s="1"/>
    </row>
    <row r="668" spans="5:6">
      <c r="E668" s="1"/>
      <c r="F668" s="1"/>
    </row>
    <row r="669" spans="5:6">
      <c r="E669" s="1"/>
      <c r="F669" s="1"/>
    </row>
    <row r="670" spans="5:6">
      <c r="E670" s="1"/>
      <c r="F670" s="1"/>
    </row>
    <row r="671" spans="5:6">
      <c r="E671" s="1"/>
      <c r="F671" s="1"/>
    </row>
    <row r="672" spans="5:6">
      <c r="E672" s="1"/>
      <c r="F672" s="1"/>
    </row>
    <row r="673" spans="5:6">
      <c r="E673" s="1"/>
      <c r="F673" s="1"/>
    </row>
    <row r="674" spans="5:6">
      <c r="E674" s="1"/>
      <c r="F674" s="1"/>
    </row>
    <row r="675" spans="5:6">
      <c r="E675" s="1"/>
      <c r="F675" s="1"/>
    </row>
    <row r="676" spans="5:6">
      <c r="E676" s="1"/>
      <c r="F676" s="1"/>
    </row>
    <row r="677" spans="5:6">
      <c r="E677" s="1"/>
      <c r="F677" s="1"/>
    </row>
    <row r="678" spans="5:6">
      <c r="E678" s="1"/>
      <c r="F678" s="1"/>
    </row>
    <row r="679" spans="5:6">
      <c r="E679" s="1"/>
      <c r="F679" s="1"/>
    </row>
    <row r="680" spans="5:6">
      <c r="E680" s="1"/>
      <c r="F680" s="1"/>
    </row>
    <row r="681" spans="5:6">
      <c r="E681" s="1"/>
      <c r="F681" s="1"/>
    </row>
    <row r="682" spans="5:6">
      <c r="E682" s="1"/>
      <c r="F682" s="1"/>
    </row>
    <row r="683" spans="5:6">
      <c r="E683" s="1"/>
      <c r="F683" s="1"/>
    </row>
    <row r="684" spans="5:6">
      <c r="E684" s="1"/>
      <c r="F684" s="1"/>
    </row>
    <row r="685" spans="5:6">
      <c r="E685" s="1"/>
      <c r="F685" s="1"/>
    </row>
    <row r="686" spans="5:6">
      <c r="E686" s="1"/>
      <c r="F686" s="1"/>
    </row>
    <row r="687" spans="5:6">
      <c r="E687" s="1"/>
      <c r="F687" s="1"/>
    </row>
    <row r="688" spans="5:6">
      <c r="E688" s="1"/>
      <c r="F688" s="1"/>
    </row>
    <row r="689" spans="5:6">
      <c r="E689" s="1"/>
      <c r="F689" s="1"/>
    </row>
    <row r="690" spans="5:6">
      <c r="E690" s="1"/>
      <c r="F690" s="1"/>
    </row>
    <row r="691" spans="5:6">
      <c r="E691" s="1"/>
      <c r="F691" s="1"/>
    </row>
    <row r="692" spans="5:6">
      <c r="E692" s="1"/>
      <c r="F692" s="1"/>
    </row>
    <row r="693" spans="5:6">
      <c r="E693" s="1"/>
      <c r="F693" s="1"/>
    </row>
    <row r="694" spans="5:6">
      <c r="E694" s="1"/>
      <c r="F694" s="1"/>
    </row>
    <row r="695" spans="5:6">
      <c r="E695" s="1"/>
      <c r="F695" s="1"/>
    </row>
    <row r="696" spans="5:6">
      <c r="E696" s="1"/>
      <c r="F696" s="1"/>
    </row>
    <row r="697" spans="5:6">
      <c r="E697" s="1"/>
      <c r="F697" s="1"/>
    </row>
    <row r="698" spans="5:6">
      <c r="E698" s="1"/>
      <c r="F698" s="1"/>
    </row>
    <row r="699" spans="5:6">
      <c r="E699" s="1"/>
      <c r="F699" s="1"/>
    </row>
    <row r="700" spans="5:6">
      <c r="E700" s="1"/>
      <c r="F700" s="1"/>
    </row>
    <row r="701" spans="5:6">
      <c r="E701" s="1"/>
      <c r="F701" s="1"/>
    </row>
    <row r="702" spans="5:6">
      <c r="E702" s="1"/>
      <c r="F702" s="1"/>
    </row>
    <row r="703" spans="5:6">
      <c r="E703" s="1"/>
      <c r="F703" s="1"/>
    </row>
    <row r="704" spans="5:6">
      <c r="E704" s="1"/>
      <c r="F704" s="1"/>
    </row>
    <row r="705" spans="5:6">
      <c r="E705" s="1"/>
      <c r="F705" s="1"/>
    </row>
    <row r="706" spans="5:6">
      <c r="E706" s="1"/>
      <c r="F706" s="1"/>
    </row>
    <row r="707" spans="5:6">
      <c r="E707" s="1"/>
      <c r="F707" s="1"/>
    </row>
    <row r="708" spans="5:6">
      <c r="E708" s="1"/>
      <c r="F708" s="1"/>
    </row>
    <row r="709" spans="5:6">
      <c r="E709" s="1"/>
      <c r="F709" s="1"/>
    </row>
    <row r="710" spans="5:6">
      <c r="E710" s="1"/>
      <c r="F710" s="1"/>
    </row>
    <row r="711" spans="5:6">
      <c r="E711" s="1"/>
      <c r="F711" s="1"/>
    </row>
    <row r="712" spans="5:6">
      <c r="E712" s="1"/>
      <c r="F712" s="1"/>
    </row>
    <row r="713" spans="5:6">
      <c r="E713" s="1"/>
      <c r="F713" s="1"/>
    </row>
    <row r="714" spans="5:6">
      <c r="E714" s="1"/>
      <c r="F714" s="1"/>
    </row>
    <row r="715" spans="5:6">
      <c r="E715" s="1"/>
      <c r="F715" s="1"/>
    </row>
    <row r="716" spans="5:6">
      <c r="E716" s="1"/>
      <c r="F716" s="1"/>
    </row>
    <row r="717" spans="5:6">
      <c r="E717" s="1"/>
      <c r="F717" s="1"/>
    </row>
    <row r="718" spans="5:6">
      <c r="E718" s="1"/>
      <c r="F718" s="1"/>
    </row>
    <row r="719" spans="5:6">
      <c r="E719" s="1"/>
      <c r="F719" s="1"/>
    </row>
    <row r="720" spans="5:6">
      <c r="E720" s="1"/>
      <c r="F720" s="1"/>
    </row>
    <row r="721" spans="5:6">
      <c r="E721" s="1"/>
      <c r="F721" s="1"/>
    </row>
    <row r="722" spans="5:6">
      <c r="E722" s="1"/>
      <c r="F722" s="1"/>
    </row>
    <row r="723" spans="5:6">
      <c r="E723" s="1"/>
      <c r="F723" s="1"/>
    </row>
    <row r="724" spans="5:6">
      <c r="E724" s="1"/>
      <c r="F724" s="1"/>
    </row>
    <row r="725" spans="5:6">
      <c r="E725" s="1"/>
      <c r="F725" s="1"/>
    </row>
    <row r="726" spans="5:6">
      <c r="E726" s="1"/>
      <c r="F726" s="1"/>
    </row>
    <row r="727" spans="5:6">
      <c r="E727" s="1"/>
      <c r="F727" s="1"/>
    </row>
    <row r="728" spans="5:6">
      <c r="E728" s="1"/>
      <c r="F728" s="1"/>
    </row>
    <row r="729" spans="5:6">
      <c r="E729" s="1"/>
      <c r="F729" s="1"/>
    </row>
    <row r="730" spans="5:6">
      <c r="E730" s="1"/>
      <c r="F730" s="1"/>
    </row>
    <row r="731" spans="5:6">
      <c r="E731" s="1"/>
      <c r="F731" s="1"/>
    </row>
    <row r="732" spans="5:6">
      <c r="E732" s="1"/>
      <c r="F732" s="1"/>
    </row>
    <row r="733" spans="5:6">
      <c r="E733" s="1"/>
      <c r="F733" s="1"/>
    </row>
    <row r="734" spans="5:6">
      <c r="E734" s="1"/>
      <c r="F734" s="1"/>
    </row>
    <row r="735" spans="5:6">
      <c r="E735" s="1"/>
      <c r="F735" s="1"/>
    </row>
    <row r="736" spans="5:6">
      <c r="E736" s="1"/>
      <c r="F736" s="1"/>
    </row>
    <row r="737" spans="5:6">
      <c r="E737" s="1"/>
      <c r="F737" s="1"/>
    </row>
    <row r="738" spans="5:6">
      <c r="E738" s="1"/>
      <c r="F738" s="1"/>
    </row>
    <row r="739" spans="5:6">
      <c r="E739" s="1"/>
      <c r="F739" s="1"/>
    </row>
    <row r="740" spans="5:6">
      <c r="E740" s="1"/>
      <c r="F740" s="1"/>
    </row>
    <row r="741" spans="5:6">
      <c r="E741" s="1"/>
      <c r="F741" s="1"/>
    </row>
    <row r="742" spans="5:6">
      <c r="E742" s="1"/>
      <c r="F742" s="1"/>
    </row>
    <row r="743" spans="5:6">
      <c r="E743" s="1"/>
      <c r="F743" s="1"/>
    </row>
    <row r="744" spans="5:6">
      <c r="E744" s="1"/>
      <c r="F744" s="1"/>
    </row>
    <row r="745" spans="5:6">
      <c r="E745" s="1"/>
      <c r="F745" s="1"/>
    </row>
    <row r="746" spans="5:6">
      <c r="E746" s="1"/>
      <c r="F746" s="1"/>
    </row>
    <row r="747" spans="5:6">
      <c r="E747" s="1"/>
      <c r="F747" s="1"/>
    </row>
    <row r="748" spans="5:6">
      <c r="E748" s="1"/>
      <c r="F748" s="1"/>
    </row>
    <row r="749" spans="5:6">
      <c r="E749" s="1"/>
      <c r="F749" s="1"/>
    </row>
    <row r="750" spans="5:6">
      <c r="E750" s="1"/>
      <c r="F750" s="1"/>
    </row>
    <row r="751" spans="5:6">
      <c r="E751" s="1"/>
      <c r="F751" s="1"/>
    </row>
    <row r="752" spans="5:6">
      <c r="E752" s="1"/>
      <c r="F752" s="1"/>
    </row>
    <row r="753" spans="5:6">
      <c r="E753" s="1"/>
      <c r="F753" s="1"/>
    </row>
    <row r="754" spans="5:6">
      <c r="E754" s="1"/>
      <c r="F754" s="1"/>
    </row>
    <row r="755" spans="5:6">
      <c r="E755" s="1"/>
      <c r="F755" s="1"/>
    </row>
    <row r="756" spans="5:6">
      <c r="E756" s="1"/>
      <c r="F756" s="1"/>
    </row>
    <row r="757" spans="5:6">
      <c r="E757" s="1"/>
      <c r="F757" s="1"/>
    </row>
    <row r="758" spans="5:6">
      <c r="E758" s="1"/>
      <c r="F758" s="1"/>
    </row>
    <row r="759" spans="5:6">
      <c r="E759" s="1"/>
      <c r="F759" s="1"/>
    </row>
    <row r="760" spans="5:6">
      <c r="E760" s="1"/>
      <c r="F760" s="1"/>
    </row>
    <row r="761" spans="5:6">
      <c r="E761" s="1"/>
      <c r="F761" s="1"/>
    </row>
    <row r="762" spans="5:6">
      <c r="E762" s="1"/>
      <c r="F762" s="1"/>
    </row>
    <row r="763" spans="5:6">
      <c r="E763" s="1"/>
      <c r="F763" s="1"/>
    </row>
    <row r="764" spans="5:6">
      <c r="E764" s="1"/>
      <c r="F764" s="1"/>
    </row>
    <row r="765" spans="5:6">
      <c r="E765" s="1"/>
      <c r="F765" s="1"/>
    </row>
    <row r="766" spans="5:6">
      <c r="E766" s="1"/>
      <c r="F766" s="1"/>
    </row>
    <row r="767" spans="5:6">
      <c r="E767" s="1"/>
      <c r="F767" s="1"/>
    </row>
    <row r="768" spans="5:6">
      <c r="E768" s="1"/>
      <c r="F768" s="1"/>
    </row>
    <row r="769" spans="5:6">
      <c r="E769" s="1"/>
      <c r="F769" s="1"/>
    </row>
    <row r="770" spans="5:6">
      <c r="E770" s="1"/>
      <c r="F770" s="1"/>
    </row>
    <row r="771" spans="5:6">
      <c r="E771" s="1"/>
      <c r="F771" s="1"/>
    </row>
    <row r="772" spans="5:6">
      <c r="E772" s="1"/>
      <c r="F772" s="1"/>
    </row>
    <row r="773" spans="5:6">
      <c r="E773" s="1"/>
      <c r="F773" s="1"/>
    </row>
    <row r="774" spans="5:6">
      <c r="E774" s="1"/>
      <c r="F774" s="1"/>
    </row>
    <row r="775" spans="5:6">
      <c r="E775" s="1"/>
      <c r="F775" s="1"/>
    </row>
    <row r="776" spans="5:6">
      <c r="E776" s="1"/>
      <c r="F776" s="1"/>
    </row>
    <row r="777" spans="5:6">
      <c r="E777" s="1"/>
      <c r="F777" s="1"/>
    </row>
    <row r="778" spans="5:6">
      <c r="E778" s="1"/>
      <c r="F778" s="1"/>
    </row>
    <row r="779" spans="5:6">
      <c r="E779" s="1"/>
      <c r="F779" s="1"/>
    </row>
    <row r="780" spans="5:6">
      <c r="E780" s="1"/>
      <c r="F780" s="1"/>
    </row>
    <row r="781" spans="5:6">
      <c r="E781" s="1"/>
      <c r="F781" s="1"/>
    </row>
    <row r="782" spans="5:6">
      <c r="E782" s="1"/>
      <c r="F782" s="1"/>
    </row>
    <row r="783" spans="5:6">
      <c r="E783" s="1"/>
      <c r="F783" s="1"/>
    </row>
    <row r="784" spans="5:6">
      <c r="E784" s="1"/>
      <c r="F784" s="1"/>
    </row>
    <row r="785" spans="5:6">
      <c r="E785" s="1"/>
      <c r="F785" s="1"/>
    </row>
    <row r="786" spans="5:6">
      <c r="E786" s="1"/>
      <c r="F786" s="1"/>
    </row>
    <row r="787" spans="5:6">
      <c r="E787" s="1"/>
      <c r="F787" s="1"/>
    </row>
    <row r="788" spans="5:6">
      <c r="E788" s="1"/>
      <c r="F788" s="1"/>
    </row>
    <row r="789" spans="5:6">
      <c r="E789" s="1"/>
      <c r="F789" s="1"/>
    </row>
    <row r="790" spans="5:6">
      <c r="E790" s="1"/>
      <c r="F790" s="1"/>
    </row>
    <row r="791" spans="5:6">
      <c r="E791" s="1"/>
      <c r="F791" s="1"/>
    </row>
    <row r="792" spans="5:6">
      <c r="E792" s="1"/>
      <c r="F792" s="1"/>
    </row>
    <row r="793" spans="5:6">
      <c r="E793" s="1"/>
      <c r="F793" s="1"/>
    </row>
    <row r="794" spans="5:6">
      <c r="E794" s="1"/>
      <c r="F794" s="1"/>
    </row>
    <row r="795" spans="5:6">
      <c r="E795" s="1"/>
      <c r="F795" s="1"/>
    </row>
    <row r="796" spans="5:6">
      <c r="E796" s="1"/>
      <c r="F796" s="1"/>
    </row>
    <row r="797" spans="5:6">
      <c r="E797" s="1"/>
      <c r="F797" s="1"/>
    </row>
    <row r="798" spans="5:6">
      <c r="E798" s="1"/>
      <c r="F798" s="1"/>
    </row>
    <row r="799" spans="5:6">
      <c r="E799" s="1"/>
      <c r="F799" s="1"/>
    </row>
    <row r="800" spans="5:6">
      <c r="E800" s="1"/>
      <c r="F800" s="1"/>
    </row>
    <row r="801" spans="5:6">
      <c r="E801" s="1"/>
      <c r="F801" s="1"/>
    </row>
    <row r="802" spans="5:6">
      <c r="E802" s="1"/>
      <c r="F802" s="1"/>
    </row>
    <row r="803" spans="5:6">
      <c r="E803" s="1"/>
      <c r="F803" s="1"/>
    </row>
    <row r="804" spans="5:6">
      <c r="E804" s="1"/>
      <c r="F804" s="1"/>
    </row>
    <row r="805" spans="5:6">
      <c r="E805" s="1"/>
      <c r="F805" s="1"/>
    </row>
    <row r="806" spans="5:6">
      <c r="E806" s="1"/>
      <c r="F806" s="1"/>
    </row>
    <row r="807" spans="5:6">
      <c r="E807" s="1"/>
      <c r="F807" s="1"/>
    </row>
    <row r="808" spans="5:6">
      <c r="E808" s="1"/>
      <c r="F808" s="1"/>
    </row>
    <row r="809" spans="5:6">
      <c r="E809" s="1"/>
      <c r="F809" s="1"/>
    </row>
    <row r="810" spans="5:6">
      <c r="E810" s="1"/>
      <c r="F810" s="1"/>
    </row>
    <row r="811" spans="5:6">
      <c r="E811" s="1"/>
      <c r="F811" s="1"/>
    </row>
    <row r="812" spans="5:6">
      <c r="E812" s="1"/>
      <c r="F812" s="1"/>
    </row>
    <row r="813" spans="5:6">
      <c r="E813" s="1"/>
      <c r="F813" s="1"/>
    </row>
    <row r="814" spans="5:6">
      <c r="E814" s="1"/>
      <c r="F814" s="1"/>
    </row>
    <row r="815" spans="5:6">
      <c r="E815" s="1"/>
      <c r="F815" s="1"/>
    </row>
    <row r="816" spans="5:6">
      <c r="E816" s="1"/>
      <c r="F816" s="1"/>
    </row>
    <row r="817" spans="5:6">
      <c r="E817" s="1"/>
      <c r="F817" s="1"/>
    </row>
    <row r="818" spans="5:6">
      <c r="E818" s="1"/>
      <c r="F818" s="1"/>
    </row>
    <row r="819" spans="5:6">
      <c r="E819" s="1"/>
      <c r="F819" s="1"/>
    </row>
    <row r="820" spans="5:6">
      <c r="E820" s="1"/>
      <c r="F820" s="1"/>
    </row>
    <row r="821" spans="5:6">
      <c r="E821" s="1"/>
      <c r="F821" s="1"/>
    </row>
    <row r="822" spans="5:6">
      <c r="E822" s="1"/>
      <c r="F822" s="1"/>
    </row>
    <row r="823" spans="5:6">
      <c r="E823" s="1"/>
      <c r="F823" s="1"/>
    </row>
    <row r="824" spans="5:6">
      <c r="E824" s="1"/>
      <c r="F824" s="1"/>
    </row>
    <row r="825" spans="5:6">
      <c r="E825" s="1"/>
      <c r="F825" s="1"/>
    </row>
    <row r="826" spans="5:6">
      <c r="E826" s="1"/>
      <c r="F826" s="1"/>
    </row>
    <row r="827" spans="5:6">
      <c r="E827" s="1"/>
      <c r="F827" s="1"/>
    </row>
    <row r="828" spans="5:6">
      <c r="E828" s="1"/>
      <c r="F828" s="1"/>
    </row>
    <row r="829" spans="5:6">
      <c r="E829" s="1"/>
      <c r="F829" s="1"/>
    </row>
    <row r="830" spans="5:6">
      <c r="E830" s="1"/>
      <c r="F830" s="1"/>
    </row>
    <row r="831" spans="5:6">
      <c r="E831" s="1"/>
      <c r="F831" s="1"/>
    </row>
    <row r="832" spans="5:6">
      <c r="E832" s="1"/>
      <c r="F832" s="1"/>
    </row>
    <row r="833" spans="5:6">
      <c r="E833" s="1"/>
      <c r="F833" s="1"/>
    </row>
    <row r="834" spans="5:6">
      <c r="E834" s="1"/>
      <c r="F834" s="1"/>
    </row>
    <row r="835" spans="5:6">
      <c r="E835" s="1"/>
      <c r="F835" s="1"/>
    </row>
    <row r="836" spans="5:6">
      <c r="E836" s="1"/>
      <c r="F836" s="1"/>
    </row>
    <row r="837" spans="5:6">
      <c r="E837" s="1"/>
      <c r="F837" s="1"/>
    </row>
    <row r="838" spans="5:6">
      <c r="E838" s="1"/>
      <c r="F838" s="1"/>
    </row>
    <row r="839" spans="5:6">
      <c r="E839" s="1"/>
      <c r="F839" s="1"/>
    </row>
    <row r="840" spans="5:6">
      <c r="E840" s="1"/>
      <c r="F840" s="1"/>
    </row>
    <row r="841" spans="5:6">
      <c r="E841" s="1"/>
      <c r="F841" s="1"/>
    </row>
    <row r="842" spans="5:6">
      <c r="E842" s="1"/>
      <c r="F842" s="1"/>
    </row>
    <row r="843" spans="5:6">
      <c r="E843" s="1"/>
      <c r="F843" s="1"/>
    </row>
    <row r="844" spans="5:6">
      <c r="E844" s="1"/>
      <c r="F844" s="1"/>
    </row>
    <row r="845" spans="5:6">
      <c r="E845" s="1"/>
      <c r="F845" s="1"/>
    </row>
    <row r="846" spans="5:6">
      <c r="E846" s="1"/>
      <c r="F846" s="1"/>
    </row>
    <row r="847" spans="5:6">
      <c r="E847" s="1"/>
      <c r="F847" s="1"/>
    </row>
    <row r="848" spans="5:6">
      <c r="E848" s="1"/>
      <c r="F848" s="1"/>
    </row>
    <row r="849" spans="5:6">
      <c r="E849" s="1"/>
      <c r="F849" s="1"/>
    </row>
    <row r="850" spans="5:6">
      <c r="E850" s="1"/>
      <c r="F850" s="1"/>
    </row>
    <row r="851" spans="5:6">
      <c r="E851" s="1"/>
      <c r="F851" s="1"/>
    </row>
    <row r="852" spans="5:6">
      <c r="E852" s="1"/>
      <c r="F852" s="1"/>
    </row>
    <row r="853" spans="5:6">
      <c r="E853" s="1"/>
      <c r="F853" s="1"/>
    </row>
    <row r="854" spans="5:6">
      <c r="E854" s="1"/>
      <c r="F854" s="1"/>
    </row>
    <row r="855" spans="5:6">
      <c r="E855" s="1"/>
      <c r="F855" s="1"/>
    </row>
    <row r="856" spans="5:6">
      <c r="E856" s="1"/>
      <c r="F856" s="1"/>
    </row>
    <row r="857" spans="5:6">
      <c r="E857" s="1"/>
      <c r="F857" s="1"/>
    </row>
    <row r="858" spans="5:6">
      <c r="E858" s="1"/>
      <c r="F858" s="1"/>
    </row>
    <row r="859" spans="5:6">
      <c r="E859" s="1"/>
      <c r="F859" s="1"/>
    </row>
    <row r="860" spans="5:6">
      <c r="E860" s="1"/>
      <c r="F860" s="1"/>
    </row>
    <row r="861" spans="5:6">
      <c r="E861" s="1"/>
      <c r="F861" s="1"/>
    </row>
    <row r="862" spans="5:6">
      <c r="E862" s="1"/>
      <c r="F862" s="1"/>
    </row>
    <row r="863" spans="5:6">
      <c r="E863" s="1"/>
      <c r="F863" s="1"/>
    </row>
    <row r="864" spans="5:6">
      <c r="E864" s="1"/>
      <c r="F864" s="1"/>
    </row>
    <row r="865" spans="5:6">
      <c r="E865" s="1"/>
      <c r="F865" s="1"/>
    </row>
    <row r="866" spans="5:6">
      <c r="E866" s="1"/>
      <c r="F866" s="1"/>
    </row>
    <row r="867" spans="5:6">
      <c r="E867" s="1"/>
      <c r="F867" s="1"/>
    </row>
    <row r="868" spans="5:6">
      <c r="E868" s="1"/>
      <c r="F868" s="1"/>
    </row>
    <row r="869" spans="5:6">
      <c r="E869" s="1"/>
      <c r="F869" s="1"/>
    </row>
    <row r="870" spans="5:6">
      <c r="E870" s="1"/>
      <c r="F870" s="1"/>
    </row>
    <row r="871" spans="5:6">
      <c r="E871" s="1"/>
      <c r="F871" s="1"/>
    </row>
    <row r="872" spans="5:6">
      <c r="E872" s="1"/>
      <c r="F872" s="1"/>
    </row>
    <row r="873" spans="5:6">
      <c r="E873" s="1"/>
      <c r="F873" s="1"/>
    </row>
    <row r="874" spans="5:6">
      <c r="E874" s="1"/>
      <c r="F874" s="1"/>
    </row>
    <row r="875" spans="5:6">
      <c r="E875" s="1"/>
      <c r="F875" s="1"/>
    </row>
    <row r="876" spans="5:6">
      <c r="E876" s="1"/>
      <c r="F876" s="1"/>
    </row>
    <row r="877" spans="5:6">
      <c r="E877" s="1"/>
      <c r="F877" s="1"/>
    </row>
    <row r="878" spans="5:6">
      <c r="E878" s="1"/>
      <c r="F878" s="1"/>
    </row>
    <row r="879" spans="5:6">
      <c r="E879" s="1"/>
      <c r="F879" s="1"/>
    </row>
    <row r="880" spans="5:6">
      <c r="E880" s="1"/>
      <c r="F880" s="1"/>
    </row>
    <row r="881" spans="5:6">
      <c r="E881" s="1"/>
      <c r="F881" s="1"/>
    </row>
    <row r="882" spans="5:6">
      <c r="E882" s="1"/>
      <c r="F882" s="1"/>
    </row>
    <row r="883" spans="5:6">
      <c r="E883" s="1"/>
      <c r="F883" s="1"/>
    </row>
    <row r="884" spans="5:6">
      <c r="E884" s="1"/>
      <c r="F884" s="1"/>
    </row>
    <row r="885" spans="5:6">
      <c r="E885" s="1"/>
      <c r="F885" s="1"/>
    </row>
    <row r="886" spans="5:6">
      <c r="E886" s="1"/>
      <c r="F886" s="1"/>
    </row>
    <row r="887" spans="5:6">
      <c r="E887" s="1"/>
      <c r="F887" s="1"/>
    </row>
    <row r="888" spans="5:6">
      <c r="E888" s="1"/>
      <c r="F888" s="1"/>
    </row>
    <row r="889" spans="5:6">
      <c r="E889" s="1"/>
      <c r="F889" s="1"/>
    </row>
    <row r="890" spans="5:6">
      <c r="E890" s="1"/>
      <c r="F890" s="1"/>
    </row>
    <row r="891" spans="5:6">
      <c r="E891" s="1"/>
      <c r="F891" s="1"/>
    </row>
    <row r="892" spans="5:6">
      <c r="E892" s="1"/>
      <c r="F892" s="1"/>
    </row>
    <row r="893" spans="5:6">
      <c r="E893" s="1"/>
      <c r="F893" s="1"/>
    </row>
    <row r="894" spans="5:6">
      <c r="E894" s="1"/>
      <c r="F894" s="1"/>
    </row>
    <row r="895" spans="5:6">
      <c r="E895" s="1"/>
      <c r="F895" s="1"/>
    </row>
    <row r="896" spans="5:6">
      <c r="E896" s="1"/>
      <c r="F896" s="1"/>
    </row>
    <row r="897" spans="5:6">
      <c r="E897" s="1"/>
      <c r="F897" s="1"/>
    </row>
    <row r="898" spans="5:6">
      <c r="E898" s="1"/>
      <c r="F898" s="1"/>
    </row>
    <row r="899" spans="5:6">
      <c r="E899" s="1"/>
      <c r="F899" s="1"/>
    </row>
    <row r="900" spans="5:6">
      <c r="E900" s="1"/>
      <c r="F900" s="1"/>
    </row>
    <row r="901" spans="5:6">
      <c r="E901" s="1"/>
      <c r="F901" s="1"/>
    </row>
    <row r="902" spans="5:6">
      <c r="E902" s="1"/>
      <c r="F902" s="1"/>
    </row>
    <row r="903" spans="5:6">
      <c r="E903" s="1"/>
      <c r="F903" s="1"/>
    </row>
    <row r="904" spans="5:6">
      <c r="E904" s="1"/>
      <c r="F904" s="1"/>
    </row>
    <row r="905" spans="5:6">
      <c r="E905" s="1"/>
      <c r="F905" s="1"/>
    </row>
    <row r="906" spans="5:6">
      <c r="E906" s="1"/>
      <c r="F906" s="1"/>
    </row>
    <row r="907" spans="5:6">
      <c r="E907" s="1"/>
      <c r="F907" s="1"/>
    </row>
    <row r="908" spans="5:6">
      <c r="E908" s="1"/>
      <c r="F908" s="1"/>
    </row>
    <row r="909" spans="5:6">
      <c r="E909" s="1"/>
      <c r="F909" s="1"/>
    </row>
    <row r="910" spans="5:6">
      <c r="E910" s="1"/>
      <c r="F910" s="1"/>
    </row>
    <row r="911" spans="5:6">
      <c r="E911" s="1"/>
      <c r="F911" s="1"/>
    </row>
    <row r="912" spans="5:6">
      <c r="E912" s="1"/>
      <c r="F912" s="1"/>
    </row>
    <row r="913" spans="5:6">
      <c r="E913" s="1"/>
      <c r="F913" s="1"/>
    </row>
    <row r="914" spans="5:6">
      <c r="E914" s="1"/>
      <c r="F914" s="1"/>
    </row>
    <row r="915" spans="5:6">
      <c r="E915" s="1"/>
      <c r="F915" s="1"/>
    </row>
    <row r="916" spans="5:6">
      <c r="E916" s="1"/>
      <c r="F916" s="1"/>
    </row>
    <row r="917" spans="5:6">
      <c r="E917" s="1"/>
      <c r="F917" s="1"/>
    </row>
    <row r="918" spans="5:6">
      <c r="E918" s="1"/>
      <c r="F918" s="1"/>
    </row>
    <row r="919" spans="5:6">
      <c r="E919" s="1"/>
      <c r="F919" s="1"/>
    </row>
    <row r="920" spans="5:6">
      <c r="E920" s="1"/>
      <c r="F920" s="1"/>
    </row>
    <row r="921" spans="5:6">
      <c r="E921" s="1"/>
      <c r="F921" s="1"/>
    </row>
    <row r="922" spans="5:6">
      <c r="E922" s="1"/>
      <c r="F922" s="1"/>
    </row>
    <row r="923" spans="5:6">
      <c r="E923" s="1"/>
      <c r="F923" s="1"/>
    </row>
    <row r="924" spans="5:6">
      <c r="E924" s="1"/>
      <c r="F924" s="1"/>
    </row>
    <row r="925" spans="5:6">
      <c r="E925" s="1"/>
      <c r="F925" s="1"/>
    </row>
    <row r="926" spans="5:6">
      <c r="E926" s="1"/>
      <c r="F926" s="1"/>
    </row>
    <row r="927" spans="5:6">
      <c r="E927" s="1"/>
      <c r="F927" s="1"/>
    </row>
    <row r="928" spans="5:6">
      <c r="E928" s="1"/>
      <c r="F928" s="1"/>
    </row>
    <row r="929" spans="5:6">
      <c r="E929" s="1"/>
      <c r="F929" s="1"/>
    </row>
    <row r="930" spans="5:6">
      <c r="E930" s="1"/>
      <c r="F930" s="1"/>
    </row>
    <row r="931" spans="5:6">
      <c r="E931" s="1"/>
      <c r="F931" s="1"/>
    </row>
    <row r="932" spans="5:6">
      <c r="E932" s="1"/>
      <c r="F932" s="1"/>
    </row>
    <row r="933" spans="5:6">
      <c r="E933" s="1"/>
      <c r="F933" s="1"/>
    </row>
    <row r="934" spans="5:6">
      <c r="E934" s="1"/>
      <c r="F934" s="1"/>
    </row>
    <row r="935" spans="5:6">
      <c r="E935" s="1"/>
      <c r="F935" s="1"/>
    </row>
    <row r="936" spans="5:6">
      <c r="E936" s="1"/>
      <c r="F936" s="1"/>
    </row>
    <row r="937" spans="5:6">
      <c r="E937" s="1"/>
      <c r="F937" s="1"/>
    </row>
    <row r="938" spans="5:6">
      <c r="E938" s="1"/>
      <c r="F938" s="1"/>
    </row>
    <row r="939" spans="5:6">
      <c r="E939" s="1"/>
      <c r="F939" s="1"/>
    </row>
    <row r="940" spans="5:6">
      <c r="E940" s="1"/>
      <c r="F940" s="1"/>
    </row>
    <row r="941" spans="5:6">
      <c r="E941" s="1"/>
      <c r="F941" s="1"/>
    </row>
    <row r="942" spans="5:6">
      <c r="E942" s="1"/>
      <c r="F942" s="1"/>
    </row>
    <row r="943" spans="5:6">
      <c r="E943" s="1"/>
      <c r="F943" s="1"/>
    </row>
    <row r="944" spans="5:6">
      <c r="E944" s="1"/>
      <c r="F944" s="1"/>
    </row>
    <row r="945" spans="5:6">
      <c r="E945" s="1"/>
      <c r="F945" s="1"/>
    </row>
    <row r="946" spans="5:6">
      <c r="E946" s="1"/>
      <c r="F946" s="1"/>
    </row>
    <row r="947" spans="5:6">
      <c r="E947" s="1"/>
      <c r="F947" s="1"/>
    </row>
    <row r="948" spans="5:6">
      <c r="E948" s="1"/>
      <c r="F948" s="1"/>
    </row>
    <row r="949" spans="5:6">
      <c r="E949" s="1"/>
      <c r="F949" s="1"/>
    </row>
    <row r="950" spans="5:6">
      <c r="E950" s="1"/>
      <c r="F950" s="1"/>
    </row>
    <row r="951" spans="5:6">
      <c r="E951" s="1"/>
      <c r="F951" s="1"/>
    </row>
    <row r="952" spans="5:6">
      <c r="E952" s="1"/>
      <c r="F952" s="1"/>
    </row>
    <row r="953" spans="5:6">
      <c r="E953" s="1"/>
      <c r="F953" s="1"/>
    </row>
    <row r="954" spans="5:6">
      <c r="E954" s="1"/>
      <c r="F954" s="1"/>
    </row>
    <row r="955" spans="5:6">
      <c r="E955" s="1"/>
      <c r="F955" s="1"/>
    </row>
    <row r="956" spans="5:6">
      <c r="E956" s="1"/>
      <c r="F956" s="1"/>
    </row>
    <row r="957" spans="5:6">
      <c r="E957" s="1"/>
      <c r="F957" s="1"/>
    </row>
    <row r="958" spans="5:6">
      <c r="E958" s="1"/>
      <c r="F958" s="1"/>
    </row>
    <row r="959" spans="5:6">
      <c r="E959" s="1"/>
      <c r="F959" s="1"/>
    </row>
    <row r="960" spans="5:6">
      <c r="E960" s="1"/>
      <c r="F960" s="1"/>
    </row>
    <row r="961" spans="5:6">
      <c r="E961" s="1"/>
      <c r="F961" s="1"/>
    </row>
    <row r="962" spans="5:6">
      <c r="E962" s="1"/>
      <c r="F962" s="1"/>
    </row>
    <row r="963" spans="5:6">
      <c r="E963" s="1"/>
      <c r="F963" s="1"/>
    </row>
    <row r="964" spans="5:6">
      <c r="E964" s="1"/>
      <c r="F964" s="1"/>
    </row>
    <row r="965" spans="5:6">
      <c r="E965" s="1"/>
      <c r="F965" s="1"/>
    </row>
    <row r="966" spans="5:6">
      <c r="E966" s="1"/>
      <c r="F966" s="1"/>
    </row>
    <row r="967" spans="5:6">
      <c r="E967" s="1"/>
      <c r="F967" s="1"/>
    </row>
    <row r="968" spans="5:6">
      <c r="E968" s="1"/>
      <c r="F968" s="1"/>
    </row>
    <row r="969" spans="5:6">
      <c r="E969" s="1"/>
      <c r="F969" s="1"/>
    </row>
    <row r="970" spans="5:6">
      <c r="E970" s="1"/>
      <c r="F970" s="1"/>
    </row>
    <row r="971" spans="5:6">
      <c r="E971" s="1"/>
      <c r="F971" s="1"/>
    </row>
    <row r="972" spans="5:6">
      <c r="E972" s="1"/>
      <c r="F972" s="1"/>
    </row>
    <row r="973" spans="5:6">
      <c r="E973" s="1"/>
      <c r="F973" s="1"/>
    </row>
    <row r="974" spans="5:6">
      <c r="E974" s="1"/>
      <c r="F974" s="1"/>
    </row>
    <row r="975" spans="5:6">
      <c r="E975" s="1"/>
      <c r="F975" s="1"/>
    </row>
    <row r="976" spans="5:6">
      <c r="E976" s="1"/>
      <c r="F976" s="1"/>
    </row>
    <row r="977" spans="5:6">
      <c r="E977" s="1"/>
      <c r="F977" s="1"/>
    </row>
    <row r="978" spans="5:6">
      <c r="E978" s="1"/>
      <c r="F978" s="1"/>
    </row>
    <row r="979" spans="5:6">
      <c r="E979" s="1"/>
      <c r="F979" s="1"/>
    </row>
    <row r="980" spans="5:6">
      <c r="E980" s="1"/>
      <c r="F980" s="1"/>
    </row>
    <row r="981" spans="5:6">
      <c r="E981" s="1"/>
      <c r="F981" s="1"/>
    </row>
    <row r="982" spans="5:6">
      <c r="E982" s="1"/>
      <c r="F982" s="1"/>
    </row>
    <row r="983" spans="5:6">
      <c r="E983" s="1"/>
      <c r="F983" s="1"/>
    </row>
    <row r="984" spans="5:6">
      <c r="E984" s="1"/>
      <c r="F984" s="1"/>
    </row>
    <row r="985" spans="5:6">
      <c r="E985" s="1"/>
      <c r="F985" s="1"/>
    </row>
    <row r="986" spans="5:6">
      <c r="E986" s="1"/>
      <c r="F986" s="1"/>
    </row>
    <row r="987" spans="5:6">
      <c r="E987" s="1"/>
      <c r="F987" s="1"/>
    </row>
    <row r="988" spans="5:6">
      <c r="E988" s="1"/>
      <c r="F988" s="1"/>
    </row>
    <row r="989" spans="5:6">
      <c r="E989" s="1"/>
      <c r="F989" s="1"/>
    </row>
    <row r="990" spans="5:6">
      <c r="E990" s="1"/>
      <c r="F990" s="1"/>
    </row>
    <row r="991" spans="5:6">
      <c r="E991" s="1"/>
      <c r="F991" s="1"/>
    </row>
    <row r="992" spans="5:6">
      <c r="E992" s="1"/>
      <c r="F992" s="1"/>
    </row>
    <row r="993" spans="5:6">
      <c r="E993" s="1"/>
      <c r="F993" s="1"/>
    </row>
    <row r="994" spans="5:6">
      <c r="E994" s="1"/>
      <c r="F994" s="1"/>
    </row>
    <row r="995" spans="5:6">
      <c r="E995" s="1"/>
      <c r="F995" s="1"/>
    </row>
    <row r="996" spans="5:6">
      <c r="E996" s="1"/>
      <c r="F996" s="1"/>
    </row>
    <row r="997" spans="5:6">
      <c r="E997" s="1"/>
      <c r="F997" s="1"/>
    </row>
    <row r="998" spans="5:6">
      <c r="E998" s="1"/>
      <c r="F998" s="1"/>
    </row>
    <row r="999" spans="5:6">
      <c r="E999" s="1"/>
      <c r="F999" s="1"/>
    </row>
    <row r="1000" spans="5:6">
      <c r="E1000" s="1"/>
      <c r="F1000" s="1"/>
    </row>
    <row r="1001" spans="5:6">
      <c r="E1001" s="1"/>
      <c r="F1001" s="1"/>
    </row>
    <row r="1002" spans="5:6">
      <c r="E1002" s="1"/>
      <c r="F1002" s="1"/>
    </row>
    <row r="1003" spans="5:6">
      <c r="E1003" s="1"/>
      <c r="F1003" s="1"/>
    </row>
    <row r="1004" spans="5:6">
      <c r="E1004" s="1"/>
      <c r="F1004" s="1"/>
    </row>
    <row r="1005" spans="5:6">
      <c r="E1005" s="1"/>
      <c r="F1005" s="1"/>
    </row>
    <row r="1006" spans="5:6">
      <c r="E1006" s="1"/>
      <c r="F1006" s="1"/>
    </row>
    <row r="1007" spans="5:6">
      <c r="E1007" s="1"/>
      <c r="F1007" s="1"/>
    </row>
    <row r="1008" spans="5:6">
      <c r="E1008" s="1"/>
      <c r="F1008" s="1"/>
    </row>
    <row r="1009" spans="5:6">
      <c r="E1009" s="1"/>
      <c r="F1009" s="1"/>
    </row>
    <row r="1010" spans="5:6">
      <c r="E1010" s="1"/>
      <c r="F1010" s="1"/>
    </row>
    <row r="1011" spans="5:6">
      <c r="E1011" s="1"/>
      <c r="F1011" s="1"/>
    </row>
    <row r="1012" spans="5:6">
      <c r="E1012" s="1"/>
      <c r="F1012" s="1"/>
    </row>
    <row r="1013" spans="5:6">
      <c r="E1013" s="1"/>
      <c r="F1013" s="1"/>
    </row>
    <row r="1014" spans="5:6">
      <c r="E1014" s="1"/>
      <c r="F1014" s="1"/>
    </row>
    <row r="1015" spans="5:6">
      <c r="E1015" s="1"/>
      <c r="F1015" s="1"/>
    </row>
    <row r="1016" spans="5:6">
      <c r="E1016" s="1"/>
      <c r="F1016" s="1"/>
    </row>
    <row r="1017" spans="5:6">
      <c r="E1017" s="1"/>
      <c r="F1017" s="1"/>
    </row>
    <row r="1018" spans="5:6">
      <c r="E1018" s="1"/>
      <c r="F1018" s="1"/>
    </row>
    <row r="1019" spans="5:6">
      <c r="E1019" s="1"/>
      <c r="F1019" s="1"/>
    </row>
    <row r="1020" spans="5:6">
      <c r="E1020" s="1"/>
      <c r="F1020" s="1"/>
    </row>
    <row r="1021" spans="5:6">
      <c r="E1021" s="1"/>
      <c r="F1021" s="1"/>
    </row>
    <row r="1022" spans="5:6">
      <c r="E1022" s="1"/>
      <c r="F1022" s="1"/>
    </row>
    <row r="1023" spans="5:6">
      <c r="E1023" s="1"/>
      <c r="F1023" s="1"/>
    </row>
    <row r="1024" spans="5:6">
      <c r="E1024" s="1"/>
      <c r="F1024" s="1"/>
    </row>
    <row r="1025" spans="5:6">
      <c r="E1025" s="1"/>
      <c r="F1025" s="1"/>
    </row>
    <row r="1026" spans="5:6">
      <c r="E1026" s="1"/>
      <c r="F1026" s="1"/>
    </row>
    <row r="1027" spans="5:6">
      <c r="E1027" s="1"/>
      <c r="F1027" s="1"/>
    </row>
    <row r="1028" spans="5:6">
      <c r="E1028" s="1"/>
      <c r="F1028" s="1"/>
    </row>
    <row r="1029" spans="5:6">
      <c r="E1029" s="1"/>
      <c r="F1029" s="1"/>
    </row>
    <row r="1030" spans="5:6">
      <c r="E1030" s="1"/>
      <c r="F1030" s="1"/>
    </row>
    <row r="1031" spans="5:6">
      <c r="E1031" s="1"/>
      <c r="F1031" s="1"/>
    </row>
    <row r="1032" spans="5:6">
      <c r="E1032" s="1"/>
      <c r="F1032" s="1"/>
    </row>
    <row r="1033" spans="5:6">
      <c r="E1033" s="1"/>
      <c r="F1033" s="1"/>
    </row>
    <row r="1034" spans="5:6">
      <c r="E1034" s="1"/>
      <c r="F1034" s="1"/>
    </row>
    <row r="1035" spans="5:6">
      <c r="E1035" s="1"/>
      <c r="F1035" s="1"/>
    </row>
    <row r="1036" spans="5:6">
      <c r="E1036" s="1"/>
      <c r="F1036" s="1"/>
    </row>
    <row r="1037" spans="5:6">
      <c r="E1037" s="1"/>
      <c r="F1037" s="1"/>
    </row>
    <row r="1038" spans="5:6">
      <c r="E1038" s="1"/>
      <c r="F1038" s="1"/>
    </row>
    <row r="1039" spans="5:6">
      <c r="E1039" s="1"/>
      <c r="F1039" s="1"/>
    </row>
    <row r="1040" spans="5:6">
      <c r="E1040" s="1"/>
      <c r="F1040" s="1"/>
    </row>
    <row r="1041" spans="5:6">
      <c r="E1041" s="1"/>
      <c r="F1041" s="1"/>
    </row>
    <row r="1042" spans="5:6">
      <c r="E1042" s="1"/>
      <c r="F1042" s="1"/>
    </row>
    <row r="1043" spans="5:6">
      <c r="E1043" s="1"/>
      <c r="F1043" s="1"/>
    </row>
    <row r="1044" spans="5:6">
      <c r="E1044" s="1"/>
      <c r="F1044" s="1"/>
    </row>
    <row r="1045" spans="5:6">
      <c r="E1045" s="1"/>
      <c r="F1045" s="1"/>
    </row>
    <row r="1046" spans="5:6">
      <c r="E1046" s="1"/>
      <c r="F1046" s="1"/>
    </row>
    <row r="1047" spans="5:6">
      <c r="E1047" s="1"/>
      <c r="F1047" s="1"/>
    </row>
    <row r="1048" spans="5:6">
      <c r="E1048" s="1"/>
      <c r="F1048" s="1"/>
    </row>
    <row r="1049" spans="5:6">
      <c r="E1049" s="1"/>
      <c r="F1049" s="1"/>
    </row>
    <row r="1050" spans="5:6">
      <c r="E1050" s="1"/>
      <c r="F1050" s="1"/>
    </row>
    <row r="1051" spans="5:6">
      <c r="E1051" s="1"/>
      <c r="F1051" s="1"/>
    </row>
    <row r="1052" spans="5:6">
      <c r="E1052" s="1"/>
      <c r="F1052" s="1"/>
    </row>
    <row r="1053" spans="5:6">
      <c r="E1053" s="1"/>
      <c r="F1053" s="1"/>
    </row>
    <row r="1054" spans="5:6">
      <c r="E1054" s="1"/>
      <c r="F1054" s="1"/>
    </row>
    <row r="1055" spans="5:6">
      <c r="E1055" s="1"/>
      <c r="F1055" s="1"/>
    </row>
    <row r="1056" spans="5:6">
      <c r="E1056" s="1"/>
      <c r="F1056" s="1"/>
    </row>
    <row r="1057" spans="5:6">
      <c r="E1057" s="1"/>
      <c r="F1057" s="1"/>
    </row>
    <row r="1058" spans="5:6">
      <c r="E1058" s="1"/>
      <c r="F1058" s="1"/>
    </row>
    <row r="1059" spans="5:6">
      <c r="E1059" s="1"/>
      <c r="F1059" s="1"/>
    </row>
    <row r="1060" spans="5:6">
      <c r="E1060" s="1"/>
      <c r="F1060" s="1"/>
    </row>
    <row r="1061" spans="5:6">
      <c r="E1061" s="1"/>
      <c r="F1061" s="1"/>
    </row>
    <row r="1062" spans="5:6">
      <c r="E1062" s="1"/>
      <c r="F1062" s="1"/>
    </row>
    <row r="1063" spans="5:6">
      <c r="E1063" s="1"/>
      <c r="F1063" s="1"/>
    </row>
    <row r="1064" spans="5:6">
      <c r="E1064" s="1"/>
      <c r="F1064" s="1"/>
    </row>
    <row r="1065" spans="5:6">
      <c r="E1065" s="1"/>
      <c r="F1065" s="1"/>
    </row>
    <row r="1066" spans="5:6">
      <c r="E1066" s="1"/>
      <c r="F1066" s="1"/>
    </row>
    <row r="1067" spans="5:6">
      <c r="E1067" s="1"/>
      <c r="F1067" s="1"/>
    </row>
    <row r="1068" spans="5:6">
      <c r="E1068" s="1"/>
      <c r="F1068" s="1"/>
    </row>
    <row r="1069" spans="5:6">
      <c r="E1069" s="1"/>
      <c r="F1069" s="1"/>
    </row>
    <row r="1070" spans="5:6">
      <c r="E1070" s="1"/>
      <c r="F1070" s="1"/>
    </row>
    <row r="1071" spans="5:6">
      <c r="E1071" s="1"/>
      <c r="F1071" s="1"/>
    </row>
    <row r="1072" spans="5:6">
      <c r="E1072" s="1"/>
      <c r="F1072" s="1"/>
    </row>
    <row r="1073" spans="5:6">
      <c r="E1073" s="1"/>
      <c r="F1073" s="1"/>
    </row>
    <row r="1074" spans="5:6">
      <c r="E1074" s="1"/>
      <c r="F1074" s="1"/>
    </row>
    <row r="1075" spans="5:6">
      <c r="E1075" s="1"/>
      <c r="F1075" s="1"/>
    </row>
    <row r="1076" spans="5:6">
      <c r="E1076" s="1"/>
      <c r="F1076" s="1"/>
    </row>
    <row r="1077" spans="5:6">
      <c r="E1077" s="1"/>
      <c r="F1077" s="1"/>
    </row>
    <row r="1078" spans="5:6">
      <c r="E1078" s="1"/>
      <c r="F1078" s="1"/>
    </row>
    <row r="1079" spans="5:6">
      <c r="E1079" s="1"/>
      <c r="F1079" s="1"/>
    </row>
    <row r="1080" spans="5:6">
      <c r="E1080" s="1"/>
      <c r="F1080" s="1"/>
    </row>
    <row r="1081" spans="5:6">
      <c r="E1081" s="1"/>
      <c r="F1081" s="1"/>
    </row>
    <row r="1082" spans="5:6">
      <c r="E1082" s="1"/>
      <c r="F1082" s="1"/>
    </row>
    <row r="1083" spans="5:6">
      <c r="E1083" s="1"/>
      <c r="F1083" s="1"/>
    </row>
    <row r="1084" spans="5:6">
      <c r="E1084" s="1"/>
      <c r="F1084" s="1"/>
    </row>
    <row r="1085" spans="5:6">
      <c r="E1085" s="1"/>
      <c r="F1085" s="1"/>
    </row>
    <row r="1086" spans="5:6">
      <c r="E1086" s="1"/>
      <c r="F1086" s="1"/>
    </row>
    <row r="1087" spans="5:6">
      <c r="E1087" s="1"/>
      <c r="F1087" s="1"/>
    </row>
    <row r="1088" spans="5:6">
      <c r="E1088" s="1"/>
      <c r="F1088" s="1"/>
    </row>
    <row r="1089" spans="5:6">
      <c r="E1089" s="1"/>
      <c r="F1089" s="1"/>
    </row>
    <row r="1090" spans="5:6">
      <c r="E1090" s="1"/>
      <c r="F1090" s="1"/>
    </row>
    <row r="1091" spans="5:6">
      <c r="E1091" s="1"/>
      <c r="F1091" s="1"/>
    </row>
    <row r="1092" spans="5:6">
      <c r="E1092" s="1"/>
      <c r="F1092" s="1"/>
    </row>
    <row r="1093" spans="5:6">
      <c r="E1093" s="1"/>
      <c r="F1093" s="1"/>
    </row>
    <row r="1094" spans="5:6">
      <c r="E1094" s="1"/>
      <c r="F1094" s="1"/>
    </row>
    <row r="1095" spans="5:6">
      <c r="E1095" s="1"/>
      <c r="F1095" s="1"/>
    </row>
    <row r="1096" spans="5:6">
      <c r="E1096" s="1"/>
      <c r="F1096" s="1"/>
    </row>
    <row r="1097" spans="5:6">
      <c r="E1097" s="1"/>
      <c r="F1097" s="1"/>
    </row>
    <row r="1098" spans="5:6">
      <c r="E1098" s="1"/>
      <c r="F1098" s="1"/>
    </row>
    <row r="1099" spans="5:6">
      <c r="E1099" s="1"/>
      <c r="F1099" s="1"/>
    </row>
    <row r="1100" spans="5:6">
      <c r="E1100" s="1"/>
      <c r="F1100" s="1"/>
    </row>
    <row r="1101" spans="5:6">
      <c r="E1101" s="1"/>
      <c r="F1101" s="1"/>
    </row>
    <row r="1102" spans="5:6">
      <c r="E1102" s="1"/>
      <c r="F1102" s="1"/>
    </row>
    <row r="1103" spans="5:6">
      <c r="E1103" s="1"/>
      <c r="F1103" s="1"/>
    </row>
    <row r="1104" spans="5:6">
      <c r="E1104" s="1"/>
      <c r="F1104" s="1"/>
    </row>
    <row r="1105" spans="5:6">
      <c r="E1105" s="1"/>
      <c r="F1105" s="1"/>
    </row>
    <row r="1106" spans="5:6">
      <c r="E1106" s="1"/>
      <c r="F1106" s="1"/>
    </row>
    <row r="1107" spans="5:6">
      <c r="E1107" s="1"/>
      <c r="F1107" s="1"/>
    </row>
    <row r="1108" spans="5:6">
      <c r="E1108" s="1"/>
      <c r="F1108" s="1"/>
    </row>
    <row r="1109" spans="5:6">
      <c r="E1109" s="1"/>
      <c r="F1109" s="1"/>
    </row>
    <row r="1110" spans="5:6">
      <c r="E1110" s="1"/>
      <c r="F1110" s="1"/>
    </row>
    <row r="1111" spans="5:6">
      <c r="E1111" s="1"/>
      <c r="F1111" s="1"/>
    </row>
    <row r="1112" spans="5:6">
      <c r="E1112" s="1"/>
      <c r="F1112" s="1"/>
    </row>
    <row r="1113" spans="5:6">
      <c r="E1113" s="1"/>
      <c r="F1113" s="1"/>
    </row>
    <row r="1114" spans="5:6">
      <c r="E1114" s="1"/>
      <c r="F1114" s="1"/>
    </row>
    <row r="1115" spans="5:6">
      <c r="E1115" s="1"/>
      <c r="F1115" s="1"/>
    </row>
    <row r="1116" spans="5:6">
      <c r="E1116" s="1"/>
      <c r="F1116" s="1"/>
    </row>
    <row r="1117" spans="5:6">
      <c r="E1117" s="1"/>
      <c r="F1117" s="1"/>
    </row>
    <row r="1118" spans="5:6">
      <c r="E1118" s="1"/>
      <c r="F1118" s="1"/>
    </row>
    <row r="1119" spans="5:6">
      <c r="E1119" s="1"/>
      <c r="F1119" s="1"/>
    </row>
    <row r="1120" spans="5:6">
      <c r="E1120" s="1"/>
      <c r="F1120" s="1"/>
    </row>
    <row r="1121" spans="5:6">
      <c r="E1121" s="1"/>
      <c r="F1121" s="1"/>
    </row>
    <row r="1122" spans="5:6">
      <c r="E1122" s="1"/>
      <c r="F1122" s="1"/>
    </row>
    <row r="1123" spans="5:6">
      <c r="E1123" s="1"/>
      <c r="F1123" s="1"/>
    </row>
    <row r="1124" spans="5:6">
      <c r="E1124" s="1"/>
      <c r="F1124" s="1"/>
    </row>
    <row r="1125" spans="5:6">
      <c r="E1125" s="1"/>
      <c r="F1125" s="1"/>
    </row>
    <row r="1126" spans="5:6">
      <c r="E1126" s="1"/>
      <c r="F1126" s="1"/>
    </row>
    <row r="1127" spans="5:6">
      <c r="E1127" s="1"/>
      <c r="F1127" s="1"/>
    </row>
    <row r="1128" spans="5:6">
      <c r="E1128" s="1"/>
      <c r="F1128" s="1"/>
    </row>
    <row r="1129" spans="5:6">
      <c r="E1129" s="1"/>
      <c r="F1129" s="1"/>
    </row>
    <row r="1130" spans="5:6">
      <c r="E1130" s="1"/>
      <c r="F1130" s="1"/>
    </row>
    <row r="1131" spans="5:6">
      <c r="E1131" s="1"/>
      <c r="F1131" s="1"/>
    </row>
    <row r="1132" spans="5:6">
      <c r="E1132" s="1"/>
      <c r="F1132" s="1"/>
    </row>
    <row r="1133" spans="5:6">
      <c r="E1133" s="1"/>
      <c r="F1133" s="1"/>
    </row>
    <row r="1134" spans="5:6">
      <c r="E1134" s="1"/>
      <c r="F1134" s="1"/>
    </row>
    <row r="1135" spans="5:6">
      <c r="E1135" s="1"/>
      <c r="F1135" s="1"/>
    </row>
    <row r="1136" spans="5:6">
      <c r="E1136" s="1"/>
      <c r="F1136" s="1"/>
    </row>
    <row r="1137" spans="5:6">
      <c r="E1137" s="1"/>
      <c r="F1137" s="1"/>
    </row>
    <row r="1138" spans="5:6">
      <c r="E1138" s="1"/>
      <c r="F1138" s="1"/>
    </row>
    <row r="1139" spans="5:6">
      <c r="E1139" s="1"/>
      <c r="F1139" s="1"/>
    </row>
    <row r="1140" spans="5:6">
      <c r="E1140" s="1"/>
      <c r="F1140" s="1"/>
    </row>
    <row r="1141" spans="5:6">
      <c r="E1141" s="1"/>
      <c r="F1141" s="1"/>
    </row>
    <row r="1142" spans="5:6">
      <c r="E1142" s="1"/>
      <c r="F1142" s="1"/>
    </row>
    <row r="1143" spans="5:6">
      <c r="E1143" s="1"/>
      <c r="F1143" s="1"/>
    </row>
    <row r="1144" spans="5:6">
      <c r="E1144" s="1"/>
      <c r="F1144" s="1"/>
    </row>
    <row r="1145" spans="5:6">
      <c r="E1145" s="1"/>
      <c r="F1145" s="1"/>
    </row>
    <row r="1146" spans="5:6">
      <c r="E1146" s="1"/>
      <c r="F1146" s="1"/>
    </row>
    <row r="1147" spans="5:6">
      <c r="E1147" s="1"/>
      <c r="F1147" s="1"/>
    </row>
    <row r="1148" spans="5:6">
      <c r="E1148" s="1"/>
      <c r="F1148" s="1"/>
    </row>
    <row r="1149" spans="5:6">
      <c r="E1149" s="1"/>
      <c r="F1149" s="1"/>
    </row>
    <row r="1150" spans="5:6">
      <c r="E1150" s="1"/>
      <c r="F1150" s="1"/>
    </row>
    <row r="1151" spans="5:6">
      <c r="E1151" s="1"/>
      <c r="F1151" s="1"/>
    </row>
    <row r="1152" spans="5:6">
      <c r="E1152" s="1"/>
      <c r="F1152" s="1"/>
    </row>
    <row r="1153" spans="5:6">
      <c r="E1153" s="1"/>
      <c r="F1153" s="1"/>
    </row>
    <row r="1154" spans="5:6">
      <c r="E1154" s="1"/>
      <c r="F1154" s="1"/>
    </row>
    <row r="1155" spans="5:6">
      <c r="E1155" s="1"/>
      <c r="F1155" s="1"/>
    </row>
    <row r="1156" spans="5:6">
      <c r="E1156" s="1"/>
      <c r="F1156" s="1"/>
    </row>
    <row r="1157" spans="5:6">
      <c r="E1157" s="1"/>
      <c r="F1157" s="1"/>
    </row>
    <row r="1158" spans="5:6">
      <c r="E1158" s="1"/>
      <c r="F1158" s="1"/>
    </row>
    <row r="1159" spans="5:6">
      <c r="E1159" s="1"/>
      <c r="F1159" s="1"/>
    </row>
    <row r="1160" spans="5:6">
      <c r="E1160" s="1"/>
      <c r="F1160" s="1"/>
    </row>
    <row r="1161" spans="5:6">
      <c r="E1161" s="1"/>
      <c r="F1161" s="1"/>
    </row>
    <row r="1162" spans="5:6">
      <c r="E1162" s="1"/>
      <c r="F1162" s="1"/>
    </row>
    <row r="1163" spans="5:6">
      <c r="E1163" s="1"/>
      <c r="F1163" s="1"/>
    </row>
    <row r="1164" spans="5:6">
      <c r="E1164" s="1"/>
      <c r="F1164" s="1"/>
    </row>
    <row r="1165" spans="5:6">
      <c r="E1165" s="1"/>
      <c r="F1165" s="1"/>
    </row>
    <row r="1166" spans="5:6">
      <c r="E1166" s="1"/>
      <c r="F1166" s="1"/>
    </row>
    <row r="1167" spans="5:6">
      <c r="E1167" s="1"/>
      <c r="F1167" s="1"/>
    </row>
    <row r="1168" spans="5:6">
      <c r="E1168" s="1"/>
      <c r="F1168" s="1"/>
    </row>
    <row r="1169" spans="5:6">
      <c r="E1169" s="1"/>
      <c r="F1169" s="1"/>
    </row>
    <row r="1170" spans="5:6">
      <c r="E1170" s="1"/>
      <c r="F1170" s="1"/>
    </row>
    <row r="1171" spans="5:6">
      <c r="E1171" s="1"/>
      <c r="F1171" s="1"/>
    </row>
    <row r="1172" spans="5:6">
      <c r="E1172" s="1"/>
      <c r="F1172" s="1"/>
    </row>
    <row r="1173" spans="5:6">
      <c r="E1173" s="1"/>
      <c r="F1173" s="1"/>
    </row>
    <row r="1174" spans="5:6">
      <c r="E1174" s="1"/>
      <c r="F1174" s="1"/>
    </row>
    <row r="1175" spans="5:6">
      <c r="E1175" s="1"/>
      <c r="F1175" s="1"/>
    </row>
    <row r="1176" spans="5:6">
      <c r="E1176" s="1"/>
      <c r="F1176" s="1"/>
    </row>
    <row r="1177" spans="5:6">
      <c r="E1177" s="1"/>
      <c r="F1177" s="1"/>
    </row>
    <row r="1178" spans="5:6">
      <c r="E1178" s="1"/>
      <c r="F1178" s="1"/>
    </row>
    <row r="1179" spans="5:6">
      <c r="E1179" s="1"/>
      <c r="F1179" s="1"/>
    </row>
    <row r="1180" spans="5:6">
      <c r="E1180" s="1"/>
      <c r="F1180" s="1"/>
    </row>
    <row r="1181" spans="5:6">
      <c r="E1181" s="1"/>
      <c r="F1181" s="1"/>
    </row>
    <row r="1182" spans="5:6">
      <c r="E1182" s="1"/>
      <c r="F1182" s="1"/>
    </row>
    <row r="1183" spans="5:6">
      <c r="E1183" s="1"/>
      <c r="F1183" s="1"/>
    </row>
    <row r="1184" spans="5:6">
      <c r="E1184" s="1"/>
      <c r="F1184" s="1"/>
    </row>
    <row r="1185" spans="5:6">
      <c r="E1185" s="1"/>
      <c r="F1185" s="1"/>
    </row>
    <row r="1186" spans="5:6">
      <c r="E1186" s="1"/>
      <c r="F1186" s="1"/>
    </row>
    <row r="1187" spans="5:6">
      <c r="E1187" s="1"/>
      <c r="F1187" s="1"/>
    </row>
    <row r="1188" spans="5:6">
      <c r="E1188" s="1"/>
      <c r="F1188" s="1"/>
    </row>
    <row r="1189" spans="5:6">
      <c r="E1189" s="1"/>
      <c r="F1189" s="1"/>
    </row>
    <row r="1190" spans="5:6">
      <c r="E1190" s="1"/>
      <c r="F1190" s="1"/>
    </row>
    <row r="1191" spans="5:6">
      <c r="E1191" s="1"/>
      <c r="F1191" s="1"/>
    </row>
    <row r="1192" spans="5:6">
      <c r="E1192" s="1"/>
      <c r="F1192" s="1"/>
    </row>
    <row r="1193" spans="5:6">
      <c r="E1193" s="1"/>
      <c r="F1193" s="1"/>
    </row>
    <row r="1194" spans="5:6">
      <c r="E1194" s="1"/>
      <c r="F1194" s="1"/>
    </row>
    <row r="1195" spans="5:6">
      <c r="E1195" s="1"/>
      <c r="F1195" s="1"/>
    </row>
    <row r="1196" spans="5:6">
      <c r="E1196" s="1"/>
      <c r="F1196" s="1"/>
    </row>
    <row r="1197" spans="5:6">
      <c r="E1197" s="1"/>
      <c r="F1197" s="1"/>
    </row>
    <row r="1198" spans="5:6">
      <c r="E1198" s="1"/>
      <c r="F1198" s="1"/>
    </row>
    <row r="1199" spans="5:6">
      <c r="E1199" s="1"/>
      <c r="F1199" s="1"/>
    </row>
    <row r="1200" spans="5:6">
      <c r="E1200" s="1"/>
      <c r="F1200" s="1"/>
    </row>
    <row r="1201" spans="5:6">
      <c r="E1201" s="1"/>
      <c r="F1201" s="1"/>
    </row>
    <row r="1202" spans="5:6">
      <c r="E1202" s="1"/>
      <c r="F1202" s="1"/>
    </row>
    <row r="1203" spans="5:6">
      <c r="E1203" s="1"/>
      <c r="F1203" s="1"/>
    </row>
    <row r="1204" spans="5:6">
      <c r="E1204" s="1"/>
      <c r="F1204" s="1"/>
    </row>
    <row r="1205" spans="5:6">
      <c r="E1205" s="1"/>
      <c r="F1205" s="1"/>
    </row>
    <row r="1206" spans="5:6">
      <c r="E1206" s="1"/>
      <c r="F1206" s="1"/>
    </row>
    <row r="1207" spans="5:6">
      <c r="E1207" s="1"/>
      <c r="F1207" s="1"/>
    </row>
    <row r="1208" spans="5:6">
      <c r="E1208" s="1"/>
      <c r="F1208" s="1"/>
    </row>
    <row r="1209" spans="5:6">
      <c r="E1209" s="1"/>
      <c r="F1209" s="1"/>
    </row>
    <row r="1210" spans="5:6">
      <c r="E1210" s="1"/>
      <c r="F1210" s="1"/>
    </row>
    <row r="1211" spans="5:6">
      <c r="E1211" s="1"/>
      <c r="F1211" s="1"/>
    </row>
    <row r="1212" spans="5:6">
      <c r="E1212" s="1"/>
      <c r="F1212" s="1"/>
    </row>
    <row r="1213" spans="5:6">
      <c r="E1213" s="1"/>
      <c r="F1213" s="1"/>
    </row>
    <row r="1214" spans="5:6">
      <c r="E1214" s="1"/>
      <c r="F1214" s="1"/>
    </row>
    <row r="1215" spans="5:6">
      <c r="E1215" s="1"/>
      <c r="F1215" s="1"/>
    </row>
    <row r="1216" spans="5:6">
      <c r="E1216" s="1"/>
      <c r="F1216" s="1"/>
    </row>
    <row r="1217" spans="5:6">
      <c r="E1217" s="1"/>
      <c r="F1217" s="1"/>
    </row>
    <row r="1218" spans="5:6">
      <c r="E1218" s="1"/>
      <c r="F1218" s="1"/>
    </row>
    <row r="1219" spans="5:6">
      <c r="E1219" s="1"/>
      <c r="F1219" s="1"/>
    </row>
    <row r="1220" spans="5:6">
      <c r="E1220" s="1"/>
      <c r="F1220" s="1"/>
    </row>
    <row r="1221" spans="5:6">
      <c r="E1221" s="1"/>
      <c r="F1221" s="1"/>
    </row>
    <row r="1222" spans="5:6">
      <c r="E1222" s="1"/>
      <c r="F1222" s="1"/>
    </row>
    <row r="1223" spans="5:6">
      <c r="E1223" s="1"/>
      <c r="F1223" s="1"/>
    </row>
    <row r="1224" spans="5:6">
      <c r="E1224" s="1"/>
      <c r="F1224" s="1"/>
    </row>
    <row r="1225" spans="5:6">
      <c r="E1225" s="1"/>
      <c r="F1225" s="1"/>
    </row>
    <row r="1226" spans="5:6">
      <c r="E1226" s="1"/>
      <c r="F1226" s="1"/>
    </row>
    <row r="1227" spans="5:6">
      <c r="E1227" s="1"/>
      <c r="F1227" s="1"/>
    </row>
    <row r="1228" spans="5:6">
      <c r="E1228" s="1"/>
      <c r="F1228" s="1"/>
    </row>
    <row r="1229" spans="5:6">
      <c r="E1229" s="1"/>
      <c r="F1229" s="1"/>
    </row>
    <row r="1230" spans="5:6">
      <c r="E1230" s="1"/>
      <c r="F1230" s="1"/>
    </row>
    <row r="1231" spans="5:6">
      <c r="E1231" s="1"/>
      <c r="F1231" s="1"/>
    </row>
    <row r="1232" spans="5:6">
      <c r="E1232" s="1"/>
      <c r="F1232" s="1"/>
    </row>
    <row r="1233" spans="5:6">
      <c r="E1233" s="1"/>
      <c r="F1233" s="1"/>
    </row>
    <row r="1234" spans="5:6">
      <c r="E1234" s="1"/>
      <c r="F1234" s="1"/>
    </row>
    <row r="1235" spans="5:6">
      <c r="E1235" s="1"/>
      <c r="F1235" s="1"/>
    </row>
    <row r="1236" spans="5:6">
      <c r="E1236" s="1"/>
      <c r="F1236" s="1"/>
    </row>
    <row r="1237" spans="5:6">
      <c r="E1237" s="1"/>
      <c r="F1237" s="1"/>
    </row>
    <row r="1238" spans="5:6">
      <c r="E1238" s="1"/>
      <c r="F1238" s="1"/>
    </row>
    <row r="1239" spans="5:6">
      <c r="E1239" s="1"/>
      <c r="F1239" s="1"/>
    </row>
    <row r="1240" spans="5:6">
      <c r="E1240" s="1"/>
      <c r="F1240" s="1"/>
    </row>
    <row r="1241" spans="5:6">
      <c r="E1241" s="1"/>
      <c r="F1241" s="1"/>
    </row>
    <row r="1242" spans="5:6">
      <c r="E1242" s="1"/>
      <c r="F1242" s="1"/>
    </row>
    <row r="1243" spans="5:6">
      <c r="E1243" s="1"/>
      <c r="F1243" s="1"/>
    </row>
    <row r="1244" spans="5:6">
      <c r="E1244" s="1"/>
      <c r="F1244" s="1"/>
    </row>
    <row r="1245" spans="5:6">
      <c r="E1245" s="1"/>
      <c r="F1245" s="1"/>
    </row>
    <row r="1246" spans="5:6">
      <c r="E1246" s="1"/>
      <c r="F1246" s="1"/>
    </row>
    <row r="1247" spans="5:6">
      <c r="E1247" s="1"/>
      <c r="F1247" s="1"/>
    </row>
    <row r="1248" spans="5:6">
      <c r="E1248" s="1"/>
      <c r="F1248" s="1"/>
    </row>
    <row r="1249" spans="5:6">
      <c r="E1249" s="1"/>
      <c r="F1249" s="1"/>
    </row>
    <row r="1250" spans="5:6">
      <c r="E1250" s="1"/>
      <c r="F1250" s="1"/>
    </row>
    <row r="1251" spans="5:6">
      <c r="E1251" s="1"/>
      <c r="F1251" s="1"/>
    </row>
    <row r="1252" spans="5:6">
      <c r="E1252" s="1"/>
      <c r="F1252" s="1"/>
    </row>
    <row r="1253" spans="5:6">
      <c r="E1253" s="1"/>
      <c r="F1253" s="1"/>
    </row>
    <row r="1254" spans="5:6">
      <c r="E1254" s="1"/>
      <c r="F1254" s="1"/>
    </row>
    <row r="1255" spans="5:6">
      <c r="E1255" s="1"/>
      <c r="F1255" s="1"/>
    </row>
    <row r="1256" spans="5:6">
      <c r="E1256" s="1"/>
      <c r="F1256" s="1"/>
    </row>
    <row r="1257" spans="5:6">
      <c r="E1257" s="1"/>
      <c r="F1257" s="1"/>
    </row>
    <row r="1258" spans="5:6">
      <c r="E1258" s="1"/>
      <c r="F1258" s="1"/>
    </row>
    <row r="1259" spans="5:6">
      <c r="E1259" s="1"/>
      <c r="F1259" s="1"/>
    </row>
    <row r="1260" spans="5:6">
      <c r="E1260" s="1"/>
      <c r="F1260" s="1"/>
    </row>
    <row r="1261" spans="5:6">
      <c r="E1261" s="1"/>
      <c r="F1261" s="1"/>
    </row>
    <row r="1262" spans="5:6">
      <c r="E1262" s="1"/>
      <c r="F1262" s="1"/>
    </row>
    <row r="1263" spans="5:6">
      <c r="E1263" s="1"/>
      <c r="F1263" s="1"/>
    </row>
    <row r="1264" spans="5:6">
      <c r="E1264" s="1"/>
      <c r="F1264" s="1"/>
    </row>
    <row r="1265" spans="5:6">
      <c r="E1265" s="1"/>
      <c r="F1265" s="1"/>
    </row>
    <row r="1266" spans="5:6">
      <c r="E1266" s="1"/>
      <c r="F1266" s="1"/>
    </row>
    <row r="1267" spans="5:6">
      <c r="E1267" s="1"/>
      <c r="F1267" s="1"/>
    </row>
    <row r="1268" spans="5:6">
      <c r="E1268" s="1"/>
      <c r="F1268" s="1"/>
    </row>
    <row r="1269" spans="5:6">
      <c r="E1269" s="1"/>
      <c r="F1269" s="1"/>
    </row>
    <row r="1270" spans="5:6">
      <c r="E1270" s="1"/>
      <c r="F1270" s="1"/>
    </row>
    <row r="1271" spans="5:6">
      <c r="E1271" s="1"/>
      <c r="F1271" s="1"/>
    </row>
    <row r="1272" spans="5:6">
      <c r="E1272" s="1"/>
      <c r="F1272" s="1"/>
    </row>
    <row r="1273" spans="5:6">
      <c r="E1273" s="1"/>
      <c r="F1273" s="1"/>
    </row>
    <row r="1274" spans="5:6">
      <c r="E1274" s="1"/>
      <c r="F1274" s="1"/>
    </row>
    <row r="1275" spans="5:6">
      <c r="E1275" s="1"/>
      <c r="F1275" s="1"/>
    </row>
    <row r="1276" spans="5:6">
      <c r="E1276" s="1"/>
      <c r="F1276" s="1"/>
    </row>
    <row r="1277" spans="5:6">
      <c r="E1277" s="1"/>
      <c r="F1277" s="1"/>
    </row>
    <row r="1278" spans="5:6">
      <c r="E1278" s="1"/>
      <c r="F1278" s="1"/>
    </row>
    <row r="1279" spans="5:6">
      <c r="E1279" s="1"/>
      <c r="F1279" s="1"/>
    </row>
    <row r="1280" spans="5:6">
      <c r="E1280" s="1"/>
      <c r="F1280" s="1"/>
    </row>
    <row r="1281" spans="5:6">
      <c r="E1281" s="1"/>
      <c r="F1281" s="1"/>
    </row>
    <row r="1282" spans="5:6">
      <c r="E1282" s="1"/>
      <c r="F1282" s="1"/>
    </row>
    <row r="1283" spans="5:6">
      <c r="E1283" s="1"/>
      <c r="F1283" s="1"/>
    </row>
    <row r="1284" spans="5:6">
      <c r="E1284" s="1"/>
      <c r="F1284" s="1"/>
    </row>
    <row r="1285" spans="5:6">
      <c r="E1285" s="1"/>
      <c r="F1285" s="1"/>
    </row>
    <row r="1286" spans="5:6">
      <c r="E1286" s="1"/>
      <c r="F1286" s="1"/>
    </row>
    <row r="1287" spans="5:6">
      <c r="E1287" s="1"/>
      <c r="F1287" s="1"/>
    </row>
    <row r="1288" spans="5:6">
      <c r="E1288" s="1"/>
      <c r="F1288" s="1"/>
    </row>
    <row r="1289" spans="5:6">
      <c r="E1289" s="1"/>
      <c r="F1289" s="1"/>
    </row>
    <row r="1290" spans="5:6">
      <c r="E1290" s="1"/>
      <c r="F1290" s="1"/>
    </row>
    <row r="1291" spans="5:6">
      <c r="E1291" s="1"/>
      <c r="F1291" s="1"/>
    </row>
    <row r="1292" spans="5:6">
      <c r="E1292" s="1"/>
      <c r="F1292" s="1"/>
    </row>
    <row r="1293" spans="5:6">
      <c r="E1293" s="1"/>
      <c r="F1293" s="1"/>
    </row>
    <row r="1294" spans="5:6">
      <c r="E1294" s="1"/>
      <c r="F1294" s="1"/>
    </row>
    <row r="1295" spans="5:6">
      <c r="E1295" s="1"/>
      <c r="F1295" s="1"/>
    </row>
    <row r="1296" spans="5:6">
      <c r="E1296" s="1"/>
      <c r="F1296" s="1"/>
    </row>
    <row r="1297" spans="5:6">
      <c r="E1297" s="1"/>
      <c r="F1297" s="1"/>
    </row>
    <row r="1298" spans="5:6">
      <c r="E1298" s="1"/>
      <c r="F1298" s="1"/>
    </row>
    <row r="1299" spans="5:6">
      <c r="E1299" s="1"/>
      <c r="F1299" s="1"/>
    </row>
    <row r="1300" spans="5:6">
      <c r="E1300" s="1"/>
      <c r="F1300" s="1"/>
    </row>
    <row r="1301" spans="5:6">
      <c r="E1301" s="1"/>
      <c r="F1301" s="1"/>
    </row>
    <row r="1302" spans="5:6">
      <c r="E1302" s="1"/>
      <c r="F1302" s="1"/>
    </row>
    <row r="1303" spans="5:6">
      <c r="E1303" s="1"/>
      <c r="F1303" s="1"/>
    </row>
    <row r="1304" spans="5:6">
      <c r="E1304" s="1"/>
      <c r="F1304" s="1"/>
    </row>
    <row r="1305" spans="5:6">
      <c r="E1305" s="1"/>
      <c r="F1305" s="1"/>
    </row>
    <row r="1306" spans="5:6">
      <c r="E1306" s="1"/>
      <c r="F1306" s="1"/>
    </row>
    <row r="1307" spans="5:6">
      <c r="E1307" s="1"/>
      <c r="F1307" s="1"/>
    </row>
    <row r="1308" spans="5:6">
      <c r="E1308" s="1"/>
      <c r="F1308" s="1"/>
    </row>
    <row r="1309" spans="5:6">
      <c r="E1309" s="1"/>
      <c r="F1309" s="1"/>
    </row>
    <row r="1310" spans="5:6">
      <c r="E1310" s="1"/>
      <c r="F1310" s="1"/>
    </row>
    <row r="1311" spans="5:6">
      <c r="E1311" s="1"/>
      <c r="F1311" s="1"/>
    </row>
    <row r="1312" spans="5:6">
      <c r="E1312" s="1"/>
      <c r="F1312" s="1"/>
    </row>
    <row r="1313" spans="5:6">
      <c r="E1313" s="1"/>
      <c r="F1313" s="1"/>
    </row>
    <row r="1314" spans="5:6">
      <c r="E1314" s="1"/>
      <c r="F1314" s="1"/>
    </row>
    <row r="1315" spans="5:6">
      <c r="E1315" s="1"/>
      <c r="F1315" s="1"/>
    </row>
    <row r="1316" spans="5:6">
      <c r="E1316" s="1"/>
      <c r="F1316" s="1"/>
    </row>
    <row r="1317" spans="5:6">
      <c r="E1317" s="1"/>
      <c r="F1317" s="1"/>
    </row>
    <row r="1318" spans="5:6">
      <c r="E1318" s="1"/>
      <c r="F1318" s="1"/>
    </row>
    <row r="1319" spans="5:6">
      <c r="E1319" s="1"/>
      <c r="F1319" s="1"/>
    </row>
    <row r="1320" spans="5:6">
      <c r="E1320" s="1"/>
      <c r="F1320" s="1"/>
    </row>
    <row r="1321" spans="5:6">
      <c r="E1321" s="1"/>
      <c r="F1321" s="1"/>
    </row>
    <row r="1322" spans="5:6">
      <c r="E1322" s="1"/>
      <c r="F1322" s="1"/>
    </row>
    <row r="1323" spans="5:6">
      <c r="E1323" s="1"/>
      <c r="F1323" s="1"/>
    </row>
    <row r="1324" spans="5:6">
      <c r="E1324" s="1"/>
      <c r="F1324" s="1"/>
    </row>
    <row r="1325" spans="5:6">
      <c r="E1325" s="1"/>
      <c r="F1325" s="1"/>
    </row>
    <row r="1326" spans="5:6">
      <c r="E1326" s="1"/>
      <c r="F1326" s="1"/>
    </row>
    <row r="1327" spans="5:6">
      <c r="E1327" s="1"/>
      <c r="F1327" s="1"/>
    </row>
    <row r="1328" spans="5:6">
      <c r="E1328" s="1"/>
      <c r="F1328" s="1"/>
    </row>
    <row r="1329" spans="5:6">
      <c r="E1329" s="1"/>
      <c r="F1329" s="1"/>
    </row>
    <row r="1330" spans="5:6">
      <c r="E1330" s="1"/>
      <c r="F1330" s="1"/>
    </row>
    <row r="1331" spans="5:6">
      <c r="E1331" s="1"/>
      <c r="F1331" s="1"/>
    </row>
    <row r="1332" spans="5:6">
      <c r="E1332" s="1"/>
      <c r="F1332" s="1"/>
    </row>
    <row r="1333" spans="5:6">
      <c r="E1333" s="1"/>
      <c r="F1333" s="1"/>
    </row>
    <row r="1334" spans="5:6">
      <c r="E1334" s="1"/>
      <c r="F1334" s="1"/>
    </row>
    <row r="1335" spans="5:6">
      <c r="E1335" s="1"/>
      <c r="F1335" s="1"/>
    </row>
    <row r="1336" spans="5:6">
      <c r="E1336" s="1"/>
      <c r="F1336" s="1"/>
    </row>
    <row r="1337" spans="5:6">
      <c r="E1337" s="1"/>
      <c r="F1337" s="1"/>
    </row>
    <row r="1338" spans="5:6">
      <c r="E1338" s="1"/>
      <c r="F1338" s="1"/>
    </row>
    <row r="1339" spans="5:6">
      <c r="E1339" s="1"/>
      <c r="F1339" s="1"/>
    </row>
    <row r="1340" spans="5:6">
      <c r="E1340" s="1"/>
      <c r="F1340" s="1"/>
    </row>
    <row r="1341" spans="5:6">
      <c r="E1341" s="1"/>
      <c r="F1341" s="1"/>
    </row>
    <row r="1342" spans="5:6">
      <c r="E1342" s="1"/>
      <c r="F1342" s="1"/>
    </row>
    <row r="1343" spans="5:6">
      <c r="E1343" s="1"/>
      <c r="F1343" s="1"/>
    </row>
    <row r="1344" spans="5:6">
      <c r="E1344" s="1"/>
      <c r="F1344" s="1"/>
    </row>
    <row r="1345" spans="5:6">
      <c r="E1345" s="1"/>
      <c r="F1345" s="1"/>
    </row>
    <row r="1346" spans="5:6">
      <c r="E1346" s="1"/>
      <c r="F1346" s="1"/>
    </row>
    <row r="1347" spans="5:6">
      <c r="E1347" s="1"/>
      <c r="F1347" s="1"/>
    </row>
    <row r="1348" spans="5:6">
      <c r="E1348" s="1"/>
      <c r="F1348" s="1"/>
    </row>
    <row r="1349" spans="5:6">
      <c r="E1349" s="1"/>
      <c r="F1349" s="1"/>
    </row>
    <row r="1350" spans="5:6">
      <c r="E1350" s="1"/>
      <c r="F1350" s="1"/>
    </row>
    <row r="1351" spans="5:6">
      <c r="E1351" s="1"/>
      <c r="F1351" s="1"/>
    </row>
    <row r="1352" spans="5:6">
      <c r="E1352" s="1"/>
      <c r="F1352" s="1"/>
    </row>
    <row r="1353" spans="5:6">
      <c r="E1353" s="1"/>
      <c r="F1353" s="1"/>
    </row>
    <row r="1354" spans="5:6">
      <c r="E1354" s="1"/>
      <c r="F1354" s="1"/>
    </row>
    <row r="1355" spans="5:6">
      <c r="E1355" s="1"/>
      <c r="F1355" s="1"/>
    </row>
    <row r="1356" spans="5:6">
      <c r="E1356" s="1"/>
      <c r="F1356" s="1"/>
    </row>
    <row r="1357" spans="5:6">
      <c r="E1357" s="1"/>
      <c r="F1357" s="1"/>
    </row>
    <row r="1358" spans="5:6">
      <c r="E1358" s="1"/>
      <c r="F1358" s="1"/>
    </row>
    <row r="1359" spans="5:6">
      <c r="E1359" s="1"/>
      <c r="F1359" s="1"/>
    </row>
    <row r="1360" spans="5:6">
      <c r="E1360" s="1"/>
      <c r="F1360" s="1"/>
    </row>
    <row r="1361" spans="5:6">
      <c r="E1361" s="1"/>
      <c r="F1361" s="1"/>
    </row>
    <row r="1362" spans="5:6">
      <c r="E1362" s="1"/>
      <c r="F1362" s="1"/>
    </row>
    <row r="1363" spans="5:6">
      <c r="E1363" s="1"/>
      <c r="F1363" s="1"/>
    </row>
    <row r="1364" spans="5:6">
      <c r="E1364" s="1"/>
      <c r="F1364" s="1"/>
    </row>
    <row r="1365" spans="5:6">
      <c r="E1365" s="1"/>
      <c r="F1365" s="1"/>
    </row>
    <row r="1366" spans="5:6">
      <c r="E1366" s="1"/>
      <c r="F1366" s="1"/>
    </row>
    <row r="1367" spans="5:6">
      <c r="E1367" s="1"/>
      <c r="F1367" s="1"/>
    </row>
    <row r="1368" spans="5:6">
      <c r="E1368" s="1"/>
      <c r="F1368" s="1"/>
    </row>
    <row r="1369" spans="5:6">
      <c r="E1369" s="1"/>
      <c r="F1369" s="1"/>
    </row>
    <row r="1370" spans="5:6">
      <c r="E1370" s="1"/>
      <c r="F1370" s="1"/>
    </row>
    <row r="1371" spans="5:6">
      <c r="E1371" s="1"/>
      <c r="F1371" s="1"/>
    </row>
    <row r="1372" spans="5:6">
      <c r="E1372" s="1"/>
      <c r="F1372" s="1"/>
    </row>
    <row r="1373" spans="5:6">
      <c r="E1373" s="1"/>
      <c r="F1373" s="1"/>
    </row>
    <row r="1374" spans="5:6">
      <c r="E1374" s="1"/>
      <c r="F1374" s="1"/>
    </row>
    <row r="1375" spans="5:6">
      <c r="E1375" s="1"/>
      <c r="F1375" s="1"/>
    </row>
    <row r="1376" spans="5:6">
      <c r="E1376" s="1"/>
      <c r="F1376" s="1"/>
    </row>
    <row r="1377" spans="5:6">
      <c r="E1377" s="1"/>
      <c r="F1377" s="1"/>
    </row>
    <row r="1378" spans="5:6">
      <c r="E1378" s="1"/>
      <c r="F1378" s="1"/>
    </row>
    <row r="1379" spans="5:6">
      <c r="E1379" s="1"/>
      <c r="F1379" s="1"/>
    </row>
    <row r="1380" spans="5:6">
      <c r="E1380" s="1"/>
      <c r="F1380" s="1"/>
    </row>
    <row r="1381" spans="5:6">
      <c r="E1381" s="1"/>
      <c r="F1381" s="1"/>
    </row>
    <row r="1382" spans="5:6">
      <c r="E1382" s="1"/>
      <c r="F1382" s="1"/>
    </row>
    <row r="1383" spans="5:6">
      <c r="E1383" s="1"/>
      <c r="F1383" s="1"/>
    </row>
    <row r="1384" spans="5:6">
      <c r="E1384" s="1"/>
      <c r="F1384" s="1"/>
    </row>
    <row r="1385" spans="5:6">
      <c r="E1385" s="1"/>
      <c r="F1385" s="1"/>
    </row>
    <row r="1386" spans="5:6">
      <c r="E1386" s="1"/>
      <c r="F1386" s="1"/>
    </row>
    <row r="1387" spans="5:6">
      <c r="E1387" s="1"/>
      <c r="F1387" s="1"/>
    </row>
    <row r="1388" spans="5:6">
      <c r="E1388" s="1"/>
      <c r="F1388" s="1"/>
    </row>
    <row r="1389" spans="5:6">
      <c r="E1389" s="1"/>
      <c r="F1389" s="1"/>
    </row>
    <row r="1390" spans="5:6">
      <c r="E1390" s="1"/>
      <c r="F1390" s="1"/>
    </row>
    <row r="1391" spans="5:6">
      <c r="E1391" s="1"/>
      <c r="F1391" s="1"/>
    </row>
    <row r="1392" spans="5:6">
      <c r="E1392" s="1"/>
      <c r="F1392" s="1"/>
    </row>
    <row r="1393" spans="5:6">
      <c r="E1393" s="1"/>
      <c r="F1393" s="1"/>
    </row>
    <row r="1394" spans="5:6">
      <c r="E1394" s="1"/>
      <c r="F1394" s="1"/>
    </row>
    <row r="1395" spans="5:6">
      <c r="E1395" s="1"/>
      <c r="F1395" s="1"/>
    </row>
    <row r="1396" spans="5:6">
      <c r="E1396" s="1"/>
      <c r="F1396" s="1"/>
    </row>
    <row r="1397" spans="5:6">
      <c r="E1397" s="1"/>
      <c r="F1397" s="1"/>
    </row>
    <row r="1398" spans="5:6">
      <c r="E1398" s="1"/>
      <c r="F1398" s="1"/>
    </row>
    <row r="1399" spans="5:6">
      <c r="E1399" s="1"/>
      <c r="F1399" s="1"/>
    </row>
    <row r="1400" spans="5:6">
      <c r="E1400" s="1"/>
      <c r="F1400" s="1"/>
    </row>
    <row r="1401" spans="5:6">
      <c r="E1401" s="1"/>
      <c r="F1401" s="1"/>
    </row>
    <row r="1402" spans="5:6">
      <c r="E1402" s="1"/>
      <c r="F1402" s="1"/>
    </row>
    <row r="1403" spans="5:6">
      <c r="E1403" s="1"/>
      <c r="F1403" s="1"/>
    </row>
    <row r="1404" spans="5:6">
      <c r="E1404" s="1"/>
      <c r="F1404" s="1"/>
    </row>
    <row r="1405" spans="5:6">
      <c r="E1405" s="1"/>
      <c r="F1405" s="1"/>
    </row>
    <row r="1406" spans="5:6">
      <c r="E1406" s="1"/>
      <c r="F1406" s="1"/>
    </row>
    <row r="1407" spans="5:6">
      <c r="E1407" s="1"/>
      <c r="F1407" s="1"/>
    </row>
    <row r="1408" spans="5:6">
      <c r="E1408" s="1"/>
      <c r="F1408" s="1"/>
    </row>
    <row r="1409" spans="5:6">
      <c r="E1409" s="1"/>
      <c r="F1409" s="1"/>
    </row>
    <row r="1410" spans="5:6">
      <c r="E1410" s="1"/>
      <c r="F1410" s="1"/>
    </row>
    <row r="1411" spans="5:6">
      <c r="E1411" s="1"/>
      <c r="F1411" s="1"/>
    </row>
    <row r="1412" spans="5:6">
      <c r="E1412" s="1"/>
      <c r="F1412" s="1"/>
    </row>
    <row r="1413" spans="5:6">
      <c r="E1413" s="1"/>
      <c r="F1413" s="1"/>
    </row>
    <row r="1414" spans="5:6">
      <c r="E1414" s="1"/>
      <c r="F1414" s="1"/>
    </row>
    <row r="1415" spans="5:6">
      <c r="E1415" s="1"/>
      <c r="F1415" s="1"/>
    </row>
    <row r="1416" spans="5:6">
      <c r="E1416" s="1"/>
      <c r="F1416" s="1"/>
    </row>
    <row r="1417" spans="5:6">
      <c r="E1417" s="1"/>
      <c r="F1417" s="1"/>
    </row>
    <row r="1418" spans="5:6">
      <c r="E1418" s="1"/>
      <c r="F1418" s="1"/>
    </row>
    <row r="1419" spans="5:6">
      <c r="E1419" s="1"/>
      <c r="F1419" s="1"/>
    </row>
    <row r="1420" spans="5:6">
      <c r="E1420" s="1"/>
      <c r="F1420" s="1"/>
    </row>
    <row r="1421" spans="5:6">
      <c r="E1421" s="1"/>
      <c r="F1421" s="1"/>
    </row>
    <row r="1422" spans="5:6">
      <c r="E1422" s="1"/>
      <c r="F1422" s="1"/>
    </row>
    <row r="1423" spans="5:6">
      <c r="E1423" s="1"/>
      <c r="F1423" s="1"/>
    </row>
    <row r="1424" spans="5:6">
      <c r="E1424" s="1"/>
      <c r="F1424" s="1"/>
    </row>
    <row r="1425" spans="5:6">
      <c r="E1425" s="1"/>
      <c r="F1425" s="1"/>
    </row>
    <row r="1426" spans="5:6">
      <c r="E1426" s="1"/>
      <c r="F1426" s="1"/>
    </row>
    <row r="1427" spans="5:6">
      <c r="E1427" s="1"/>
      <c r="F1427" s="1"/>
    </row>
    <row r="1428" spans="5:6">
      <c r="E1428" s="1"/>
      <c r="F1428" s="1"/>
    </row>
    <row r="1429" spans="5:6">
      <c r="E1429" s="1"/>
      <c r="F1429" s="1"/>
    </row>
    <row r="1430" spans="5:6">
      <c r="E1430" s="1"/>
      <c r="F1430" s="1"/>
    </row>
    <row r="1431" spans="5:6">
      <c r="E1431" s="1"/>
      <c r="F1431" s="1"/>
    </row>
    <row r="1432" spans="5:6">
      <c r="E1432" s="1"/>
      <c r="F1432" s="1"/>
    </row>
    <row r="1433" spans="5:6">
      <c r="E1433" s="1"/>
      <c r="F1433" s="1"/>
    </row>
    <row r="1434" spans="5:6">
      <c r="E1434" s="1"/>
      <c r="F1434" s="1"/>
    </row>
    <row r="1435" spans="5:6">
      <c r="E1435" s="1"/>
      <c r="F1435" s="1"/>
    </row>
    <row r="1436" spans="5:6">
      <c r="E1436" s="1"/>
      <c r="F1436" s="1"/>
    </row>
    <row r="1437" spans="5:6">
      <c r="E1437" s="1"/>
      <c r="F1437" s="1"/>
    </row>
    <row r="1438" spans="5:6">
      <c r="E1438" s="1"/>
      <c r="F1438" s="1"/>
    </row>
    <row r="1439" spans="5:6">
      <c r="E1439" s="1"/>
      <c r="F1439" s="1"/>
    </row>
    <row r="1440" spans="5:6">
      <c r="E1440" s="1"/>
      <c r="F1440" s="1"/>
    </row>
    <row r="1441" spans="5:6">
      <c r="E1441" s="1"/>
      <c r="F1441" s="1"/>
    </row>
    <row r="1442" spans="5:6">
      <c r="E1442" s="1"/>
      <c r="F1442" s="1"/>
    </row>
    <row r="1443" spans="5:6">
      <c r="E1443" s="1"/>
      <c r="F1443" s="1"/>
    </row>
    <row r="1444" spans="5:6">
      <c r="E1444" s="1"/>
      <c r="F1444" s="1"/>
    </row>
    <row r="1445" spans="5:6">
      <c r="E1445" s="1"/>
      <c r="F1445" s="1"/>
    </row>
    <row r="1446" spans="5:6">
      <c r="E1446" s="1"/>
      <c r="F1446" s="1"/>
    </row>
    <row r="1447" spans="5:6">
      <c r="E1447" s="1"/>
      <c r="F1447" s="1"/>
    </row>
    <row r="1448" spans="5:6">
      <c r="E1448" s="1"/>
      <c r="F1448" s="1"/>
    </row>
    <row r="1449" spans="5:6">
      <c r="E1449" s="1"/>
      <c r="F1449" s="1"/>
    </row>
    <row r="1450" spans="5:6">
      <c r="E1450" s="1"/>
      <c r="F1450" s="1"/>
    </row>
    <row r="1451" spans="5:6">
      <c r="E1451" s="1"/>
      <c r="F1451" s="1"/>
    </row>
    <row r="1452" spans="5:6">
      <c r="E1452" s="1"/>
      <c r="F1452" s="1"/>
    </row>
    <row r="1453" spans="5:6">
      <c r="E1453" s="1"/>
      <c r="F1453" s="1"/>
    </row>
    <row r="1454" spans="5:6">
      <c r="E1454" s="1"/>
      <c r="F1454" s="1"/>
    </row>
    <row r="1455" spans="5:6">
      <c r="E1455" s="1"/>
      <c r="F1455" s="1"/>
    </row>
    <row r="1456" spans="5:6">
      <c r="E1456" s="1"/>
      <c r="F1456" s="1"/>
    </row>
    <row r="1457" spans="5:6">
      <c r="E1457" s="1"/>
      <c r="F1457" s="1"/>
    </row>
    <row r="1458" spans="5:6">
      <c r="E1458" s="1"/>
      <c r="F1458" s="1"/>
    </row>
    <row r="1459" spans="5:6">
      <c r="E1459" s="1"/>
      <c r="F1459" s="1"/>
    </row>
    <row r="1460" spans="5:6">
      <c r="E1460" s="1"/>
      <c r="F1460" s="1"/>
    </row>
    <row r="1461" spans="5:6">
      <c r="E1461" s="1"/>
      <c r="F1461" s="1"/>
    </row>
    <row r="1462" spans="5:6">
      <c r="E1462" s="1"/>
      <c r="F1462" s="1"/>
    </row>
    <row r="1463" spans="5:6">
      <c r="E1463" s="1"/>
      <c r="F1463" s="1"/>
    </row>
    <row r="1464" spans="5:6">
      <c r="E1464" s="1"/>
      <c r="F1464" s="1"/>
    </row>
    <row r="1465" spans="5:6">
      <c r="E1465" s="1"/>
      <c r="F1465" s="1"/>
    </row>
    <row r="1466" spans="5:6">
      <c r="E1466" s="1"/>
      <c r="F1466" s="1"/>
    </row>
    <row r="1467" spans="5:6">
      <c r="E1467" s="1"/>
      <c r="F1467" s="1"/>
    </row>
    <row r="1468" spans="5:6">
      <c r="E1468" s="1"/>
      <c r="F1468" s="1"/>
    </row>
    <row r="1469" spans="5:6">
      <c r="E1469" s="1"/>
      <c r="F1469" s="1"/>
    </row>
    <row r="1470" spans="5:6">
      <c r="E1470" s="1"/>
      <c r="F1470" s="1"/>
    </row>
    <row r="1471" spans="5:6">
      <c r="E1471" s="1"/>
      <c r="F1471" s="1"/>
    </row>
    <row r="1472" spans="5:6">
      <c r="E1472" s="1"/>
      <c r="F1472" s="1"/>
    </row>
    <row r="1473" spans="5:6">
      <c r="E1473" s="1"/>
      <c r="F1473" s="1"/>
    </row>
    <row r="1474" spans="5:6">
      <c r="E1474" s="1"/>
      <c r="F1474" s="1"/>
    </row>
    <row r="1475" spans="5:6">
      <c r="E1475" s="1"/>
      <c r="F1475" s="1"/>
    </row>
    <row r="1476" spans="5:6">
      <c r="E1476" s="1"/>
      <c r="F1476" s="1"/>
    </row>
    <row r="1477" spans="5:6">
      <c r="E1477" s="1"/>
      <c r="F1477" s="1"/>
    </row>
    <row r="1478" spans="5:6">
      <c r="E1478" s="1"/>
      <c r="F1478" s="1"/>
    </row>
    <row r="1479" spans="5:6">
      <c r="E1479" s="1"/>
      <c r="F1479" s="1"/>
    </row>
    <row r="1480" spans="5:6">
      <c r="E1480" s="1"/>
      <c r="F1480" s="1"/>
    </row>
    <row r="1481" spans="5:6">
      <c r="E1481" s="1"/>
      <c r="F1481" s="1"/>
    </row>
    <row r="1482" spans="5:6">
      <c r="E1482" s="1"/>
      <c r="F1482" s="1"/>
    </row>
    <row r="1483" spans="5:6">
      <c r="E1483" s="1"/>
      <c r="F1483" s="1"/>
    </row>
    <row r="1484" spans="5:6">
      <c r="E1484" s="1"/>
      <c r="F1484" s="1"/>
    </row>
    <row r="1485" spans="5:6">
      <c r="E1485" s="1"/>
      <c r="F1485" s="1"/>
    </row>
    <row r="1486" spans="5:6">
      <c r="E1486" s="1"/>
      <c r="F1486" s="1"/>
    </row>
    <row r="1487" spans="5:6">
      <c r="E1487" s="1"/>
      <c r="F1487" s="1"/>
    </row>
    <row r="1488" spans="5:6">
      <c r="E1488" s="1"/>
      <c r="F1488" s="1"/>
    </row>
    <row r="1489" spans="5:6">
      <c r="E1489" s="1"/>
      <c r="F1489" s="1"/>
    </row>
    <row r="1490" spans="5:6">
      <c r="E1490" s="1"/>
      <c r="F1490" s="1"/>
    </row>
    <row r="1491" spans="5:6">
      <c r="E1491" s="1"/>
      <c r="F1491" s="1"/>
    </row>
    <row r="1492" spans="5:6">
      <c r="E1492" s="1"/>
      <c r="F1492" s="1"/>
    </row>
    <row r="1493" spans="5:6">
      <c r="E1493" s="1"/>
      <c r="F1493" s="1"/>
    </row>
    <row r="1494" spans="5:6">
      <c r="E1494" s="1"/>
      <c r="F1494" s="1"/>
    </row>
    <row r="1495" spans="5:6">
      <c r="E1495" s="1"/>
      <c r="F1495" s="1"/>
    </row>
    <row r="1496" spans="5:6">
      <c r="E1496" s="1"/>
      <c r="F1496" s="1"/>
    </row>
    <row r="1497" spans="5:6">
      <c r="E1497" s="1"/>
      <c r="F1497" s="1"/>
    </row>
    <row r="1498" spans="5:6">
      <c r="E1498" s="1"/>
      <c r="F1498" s="1"/>
    </row>
    <row r="1499" spans="5:6">
      <c r="E1499" s="1"/>
      <c r="F1499" s="1"/>
    </row>
    <row r="1500" spans="5:6">
      <c r="E1500" s="1"/>
      <c r="F1500" s="1"/>
    </row>
    <row r="1501" spans="5:6">
      <c r="E1501" s="1"/>
      <c r="F1501" s="1"/>
    </row>
    <row r="1502" spans="5:6">
      <c r="E1502" s="1"/>
      <c r="F1502" s="1"/>
    </row>
    <row r="1503" spans="5:6">
      <c r="E1503" s="1"/>
      <c r="F1503" s="1"/>
    </row>
    <row r="1504" spans="5:6">
      <c r="E1504" s="1"/>
      <c r="F1504" s="1"/>
    </row>
    <row r="1505" spans="5:6">
      <c r="E1505" s="1"/>
      <c r="F1505" s="1"/>
    </row>
    <row r="1506" spans="5:6">
      <c r="E1506" s="1"/>
      <c r="F1506" s="1"/>
    </row>
    <row r="1507" spans="5:6">
      <c r="E1507" s="1"/>
      <c r="F1507" s="1"/>
    </row>
    <row r="1508" spans="5:6">
      <c r="E1508" s="1"/>
      <c r="F1508" s="1"/>
    </row>
    <row r="1509" spans="5:6">
      <c r="E1509" s="1"/>
      <c r="F1509" s="1"/>
    </row>
    <row r="1510" spans="5:6">
      <c r="E1510" s="1"/>
      <c r="F1510" s="1"/>
    </row>
    <row r="1511" spans="5:6">
      <c r="E1511" s="1"/>
      <c r="F1511" s="1"/>
    </row>
    <row r="1512" spans="5:6">
      <c r="E1512" s="1"/>
      <c r="F1512" s="1"/>
    </row>
    <row r="1513" spans="5:6">
      <c r="E1513" s="1"/>
      <c r="F1513" s="1"/>
    </row>
    <row r="1514" spans="5:6">
      <c r="E1514" s="1"/>
      <c r="F1514" s="1"/>
    </row>
    <row r="1515" spans="5:6">
      <c r="E1515" s="1"/>
      <c r="F1515" s="1"/>
    </row>
    <row r="1516" spans="5:6">
      <c r="E1516" s="1"/>
      <c r="F1516" s="1"/>
    </row>
    <row r="1517" spans="5:6">
      <c r="E1517" s="1"/>
      <c r="F1517" s="1"/>
    </row>
    <row r="1518" spans="5:6">
      <c r="E1518" s="1"/>
      <c r="F1518" s="1"/>
    </row>
    <row r="1519" spans="5:6">
      <c r="E1519" s="1"/>
      <c r="F1519" s="1"/>
    </row>
    <row r="1520" spans="5:6">
      <c r="E1520" s="1"/>
      <c r="F1520" s="1"/>
    </row>
    <row r="1521" spans="5:6">
      <c r="E1521" s="1"/>
      <c r="F1521" s="1"/>
    </row>
    <row r="1522" spans="5:6">
      <c r="E1522" s="1"/>
      <c r="F1522" s="1"/>
    </row>
    <row r="1523" spans="5:6">
      <c r="E1523" s="1"/>
      <c r="F1523" s="1"/>
    </row>
    <row r="1524" spans="5:6">
      <c r="E1524" s="1"/>
      <c r="F1524" s="1"/>
    </row>
    <row r="1525" spans="5:6">
      <c r="E1525" s="1"/>
      <c r="F1525" s="1"/>
    </row>
    <row r="1526" spans="5:6">
      <c r="E1526" s="1"/>
      <c r="F1526" s="1"/>
    </row>
    <row r="1527" spans="5:6">
      <c r="E1527" s="1"/>
      <c r="F1527" s="1"/>
    </row>
    <row r="1528" spans="5:6">
      <c r="E1528" s="1"/>
      <c r="F1528" s="1"/>
    </row>
    <row r="1529" spans="5:6">
      <c r="E1529" s="1"/>
      <c r="F1529" s="1"/>
    </row>
    <row r="1530" spans="5:6">
      <c r="E1530" s="1"/>
      <c r="F1530" s="1"/>
    </row>
    <row r="1531" spans="5:6">
      <c r="E1531" s="1"/>
      <c r="F1531" s="1"/>
    </row>
    <row r="1532" spans="5:6">
      <c r="E1532" s="1"/>
      <c r="F1532" s="1"/>
    </row>
    <row r="1533" spans="5:6">
      <c r="E1533" s="1"/>
      <c r="F1533" s="1"/>
    </row>
    <row r="1534" spans="5:6">
      <c r="E1534" s="1"/>
      <c r="F1534" s="1"/>
    </row>
    <row r="1535" spans="5:6">
      <c r="E1535" s="1"/>
      <c r="F1535" s="1"/>
    </row>
    <row r="1536" spans="5:6">
      <c r="E1536" s="1"/>
      <c r="F1536" s="1"/>
    </row>
    <row r="1537" spans="5:6">
      <c r="E1537" s="1"/>
      <c r="F1537" s="1"/>
    </row>
    <row r="1538" spans="5:6">
      <c r="E1538" s="1"/>
      <c r="F1538" s="1"/>
    </row>
    <row r="1539" spans="5:6">
      <c r="E1539" s="1"/>
      <c r="F1539" s="1"/>
    </row>
    <row r="1540" spans="5:6">
      <c r="E1540" s="1"/>
      <c r="F1540" s="1"/>
    </row>
    <row r="1541" spans="5:6">
      <c r="E1541" s="1"/>
      <c r="F1541" s="1"/>
    </row>
    <row r="1542" spans="5:6">
      <c r="E1542" s="1"/>
      <c r="F1542" s="1"/>
    </row>
    <row r="1543" spans="5:6">
      <c r="E1543" s="1"/>
      <c r="F1543" s="1"/>
    </row>
    <row r="1544" spans="5:6">
      <c r="E1544" s="1"/>
      <c r="F1544" s="1"/>
    </row>
    <row r="1545" spans="5:6">
      <c r="E1545" s="1"/>
      <c r="F1545" s="1"/>
    </row>
    <row r="1546" spans="5:6">
      <c r="E1546" s="1"/>
      <c r="F1546" s="1"/>
    </row>
    <row r="1547" spans="5:6">
      <c r="E1547" s="1"/>
      <c r="F1547" s="1"/>
    </row>
    <row r="1548" spans="5:6">
      <c r="E1548" s="1"/>
      <c r="F1548" s="1"/>
    </row>
    <row r="1549" spans="5:6">
      <c r="E1549" s="1"/>
      <c r="F1549" s="1"/>
    </row>
    <row r="1550" spans="5:6">
      <c r="E1550" s="1"/>
      <c r="F1550" s="1"/>
    </row>
    <row r="1551" spans="5:6">
      <c r="E1551" s="1"/>
      <c r="F1551" s="1"/>
    </row>
    <row r="1552" spans="5:6">
      <c r="E1552" s="1"/>
      <c r="F1552" s="1"/>
    </row>
    <row r="1553" spans="5:6">
      <c r="E1553" s="1"/>
      <c r="F1553" s="1"/>
    </row>
    <row r="1554" spans="5:6">
      <c r="E1554" s="1"/>
      <c r="F1554" s="1"/>
    </row>
    <row r="1555" spans="5:6">
      <c r="E1555" s="1"/>
      <c r="F1555" s="1"/>
    </row>
    <row r="1556" spans="5:6">
      <c r="E1556" s="1"/>
      <c r="F1556" s="1"/>
    </row>
    <row r="1557" spans="5:6">
      <c r="E1557" s="1"/>
      <c r="F1557" s="1"/>
    </row>
    <row r="1558" spans="5:6">
      <c r="E1558" s="1"/>
      <c r="F1558" s="1"/>
    </row>
    <row r="1559" spans="5:6">
      <c r="E1559" s="1"/>
      <c r="F1559" s="1"/>
    </row>
    <row r="1560" spans="5:6">
      <c r="E1560" s="1"/>
      <c r="F1560" s="1"/>
    </row>
    <row r="1561" spans="5:6">
      <c r="E1561" s="1"/>
      <c r="F1561" s="1"/>
    </row>
    <row r="1562" spans="5:6">
      <c r="E1562" s="1"/>
      <c r="F1562" s="1"/>
    </row>
    <row r="1563" spans="5:6">
      <c r="E1563" s="1"/>
      <c r="F1563" s="1"/>
    </row>
    <row r="1564" spans="5:6">
      <c r="E1564" s="1"/>
      <c r="F1564" s="1"/>
    </row>
    <row r="1565" spans="5:6">
      <c r="E1565" s="1"/>
      <c r="F1565" s="1"/>
    </row>
    <row r="1566" spans="5:6">
      <c r="E1566" s="1"/>
      <c r="F1566" s="1"/>
    </row>
    <row r="1567" spans="5:6">
      <c r="E1567" s="1"/>
      <c r="F1567" s="1"/>
    </row>
    <row r="1568" spans="5:6">
      <c r="E1568" s="1"/>
      <c r="F1568" s="1"/>
    </row>
    <row r="1569" spans="5:6">
      <c r="E1569" s="1"/>
      <c r="F1569" s="1"/>
    </row>
    <row r="1570" spans="5:6">
      <c r="E1570" s="1"/>
      <c r="F1570" s="1"/>
    </row>
    <row r="1571" spans="5:6">
      <c r="E1571" s="1"/>
      <c r="F1571" s="1"/>
    </row>
    <row r="1572" spans="5:6">
      <c r="E1572" s="1"/>
      <c r="F1572" s="1"/>
    </row>
    <row r="1573" spans="5:6">
      <c r="E1573" s="1"/>
      <c r="F1573" s="1"/>
    </row>
    <row r="1574" spans="5:6">
      <c r="E1574" s="1"/>
      <c r="F1574" s="1"/>
    </row>
    <row r="1575" spans="5:6">
      <c r="E1575" s="1"/>
      <c r="F1575" s="1"/>
    </row>
    <row r="1576" spans="5:6">
      <c r="E1576" s="1"/>
      <c r="F1576" s="1"/>
    </row>
    <row r="1577" spans="5:6">
      <c r="E1577" s="1"/>
      <c r="F1577" s="1"/>
    </row>
    <row r="1578" spans="5:6">
      <c r="E1578" s="1"/>
      <c r="F1578" s="1"/>
    </row>
    <row r="1579" spans="5:6">
      <c r="E1579" s="1"/>
      <c r="F1579" s="1"/>
    </row>
    <row r="1580" spans="5:6">
      <c r="E1580" s="1"/>
      <c r="F1580" s="1"/>
    </row>
    <row r="1581" spans="5:6">
      <c r="E1581" s="1"/>
      <c r="F1581" s="1"/>
    </row>
    <row r="1582" spans="5:6">
      <c r="E1582" s="1"/>
      <c r="F1582" s="1"/>
    </row>
    <row r="1583" spans="5:6">
      <c r="E1583" s="1"/>
      <c r="F1583" s="1"/>
    </row>
    <row r="1584" spans="5:6">
      <c r="E1584" s="1"/>
      <c r="F1584" s="1"/>
    </row>
    <row r="1585" spans="5:6">
      <c r="E1585" s="1"/>
      <c r="F1585" s="1"/>
    </row>
    <row r="1586" spans="5:6">
      <c r="E1586" s="1"/>
      <c r="F1586" s="1"/>
    </row>
    <row r="1587" spans="5:6">
      <c r="E1587" s="1"/>
      <c r="F1587" s="1"/>
    </row>
    <row r="1588" spans="5:6">
      <c r="E1588" s="1"/>
      <c r="F1588" s="1"/>
    </row>
    <row r="1589" spans="5:6">
      <c r="E1589" s="1"/>
      <c r="F1589" s="1"/>
    </row>
    <row r="1590" spans="5:6">
      <c r="E1590" s="1"/>
      <c r="F1590" s="1"/>
    </row>
    <row r="1591" spans="5:6">
      <c r="E1591" s="1"/>
      <c r="F1591" s="1"/>
    </row>
    <row r="1592" spans="5:6">
      <c r="E1592" s="1"/>
      <c r="F1592" s="1"/>
    </row>
    <row r="1593" spans="5:6">
      <c r="E1593" s="1"/>
      <c r="F1593" s="1"/>
    </row>
    <row r="1594" spans="5:6">
      <c r="E1594" s="1"/>
      <c r="F1594" s="1"/>
    </row>
    <row r="1595" spans="5:6">
      <c r="E1595" s="1"/>
      <c r="F1595" s="1"/>
    </row>
    <row r="1596" spans="5:6">
      <c r="E1596" s="1"/>
      <c r="F1596" s="1"/>
    </row>
    <row r="1597" spans="5:6">
      <c r="E1597" s="1"/>
      <c r="F1597" s="1"/>
    </row>
    <row r="1598" spans="5:6">
      <c r="E1598" s="1"/>
      <c r="F1598" s="1"/>
    </row>
    <row r="1599" spans="5:6">
      <c r="E1599" s="1"/>
      <c r="F1599" s="1"/>
    </row>
    <row r="1600" spans="5:6">
      <c r="E1600" s="1"/>
      <c r="F1600" s="1"/>
    </row>
    <row r="1601" spans="5:6">
      <c r="E1601" s="1"/>
      <c r="F1601" s="1"/>
    </row>
    <row r="1602" spans="5:6">
      <c r="E1602" s="1"/>
      <c r="F1602" s="1"/>
    </row>
    <row r="1603" spans="5:6">
      <c r="E1603" s="1"/>
      <c r="F1603" s="1"/>
    </row>
    <row r="1604" spans="5:6">
      <c r="E1604" s="1"/>
      <c r="F1604" s="1"/>
    </row>
    <row r="1605" spans="5:6">
      <c r="E1605" s="1"/>
      <c r="F1605" s="1"/>
    </row>
    <row r="1606" spans="5:6">
      <c r="E1606" s="1"/>
      <c r="F1606" s="1"/>
    </row>
    <row r="1607" spans="5:6">
      <c r="E1607" s="1"/>
      <c r="F1607" s="1"/>
    </row>
    <row r="1608" spans="5:6">
      <c r="E1608" s="1"/>
      <c r="F1608" s="1"/>
    </row>
    <row r="1609" spans="5:6">
      <c r="E1609" s="1"/>
      <c r="F1609" s="1"/>
    </row>
    <row r="1610" spans="5:6">
      <c r="E1610" s="1"/>
      <c r="F1610" s="1"/>
    </row>
    <row r="1611" spans="5:6">
      <c r="E1611" s="1"/>
      <c r="F1611" s="1"/>
    </row>
    <row r="1612" spans="5:6">
      <c r="E1612" s="1"/>
      <c r="F1612" s="1"/>
    </row>
    <row r="1613" spans="5:6">
      <c r="E1613" s="1"/>
      <c r="F1613" s="1"/>
    </row>
    <row r="1614" spans="5:6">
      <c r="E1614" s="1"/>
      <c r="F1614" s="1"/>
    </row>
    <row r="1615" spans="5:6">
      <c r="E1615" s="1"/>
      <c r="F1615" s="1"/>
    </row>
    <row r="1616" spans="5:6">
      <c r="E1616" s="1"/>
      <c r="F1616" s="1"/>
    </row>
    <row r="1617" spans="5:6">
      <c r="E1617" s="1"/>
      <c r="F1617" s="1"/>
    </row>
    <row r="1618" spans="5:6">
      <c r="E1618" s="1"/>
      <c r="F1618" s="1"/>
    </row>
    <row r="1619" spans="5:6">
      <c r="E1619" s="1"/>
      <c r="F1619" s="1"/>
    </row>
    <row r="1620" spans="5:6">
      <c r="E1620" s="1"/>
      <c r="F1620" s="1"/>
    </row>
    <row r="1621" spans="5:6">
      <c r="E1621" s="1"/>
      <c r="F1621" s="1"/>
    </row>
    <row r="1622" spans="5:6">
      <c r="E1622" s="1"/>
      <c r="F1622" s="1"/>
    </row>
    <row r="1623" spans="5:6">
      <c r="E1623" s="1"/>
      <c r="F1623" s="1"/>
    </row>
    <row r="1624" spans="5:6">
      <c r="E1624" s="1"/>
      <c r="F1624" s="1"/>
    </row>
    <row r="1625" spans="5:6">
      <c r="E1625" s="1"/>
      <c r="F1625" s="1"/>
    </row>
    <row r="1626" spans="5:6">
      <c r="E1626" s="1"/>
      <c r="F1626" s="1"/>
    </row>
    <row r="1627" spans="5:6">
      <c r="E1627" s="1"/>
      <c r="F1627" s="1"/>
    </row>
    <row r="1628" spans="5:6">
      <c r="E1628" s="1"/>
      <c r="F1628" s="1"/>
    </row>
    <row r="1629" spans="5:6">
      <c r="E1629" s="1"/>
      <c r="F1629" s="1"/>
    </row>
    <row r="1630" spans="5:6">
      <c r="E1630" s="1"/>
      <c r="F1630" s="1"/>
    </row>
    <row r="1631" spans="5:6">
      <c r="E1631" s="1"/>
      <c r="F1631" s="1"/>
    </row>
    <row r="1632" spans="5:6">
      <c r="E1632" s="1"/>
      <c r="F1632" s="1"/>
    </row>
    <row r="1633" spans="5:6">
      <c r="E1633" s="1"/>
      <c r="F1633" s="1"/>
    </row>
    <row r="1634" spans="5:6">
      <c r="E1634" s="1"/>
      <c r="F1634" s="1"/>
    </row>
    <row r="1635" spans="5:6">
      <c r="E1635" s="1"/>
      <c r="F1635" s="1"/>
    </row>
    <row r="1636" spans="5:6">
      <c r="E1636" s="1"/>
      <c r="F1636" s="1"/>
    </row>
    <row r="1637" spans="5:6">
      <c r="E1637" s="1"/>
      <c r="F1637" s="1"/>
    </row>
    <row r="1638" spans="5:6">
      <c r="E1638" s="1"/>
      <c r="F1638" s="1"/>
    </row>
    <row r="1639" spans="5:6">
      <c r="E1639" s="1"/>
      <c r="F1639" s="1"/>
    </row>
    <row r="1640" spans="5:6">
      <c r="E1640" s="1"/>
      <c r="F1640" s="1"/>
    </row>
    <row r="1641" spans="5:6">
      <c r="E1641" s="1"/>
      <c r="F1641" s="1"/>
    </row>
    <row r="1642" spans="5:6">
      <c r="E1642" s="1"/>
      <c r="F1642" s="1"/>
    </row>
    <row r="1643" spans="5:6">
      <c r="E1643" s="1"/>
      <c r="F1643" s="1"/>
    </row>
    <row r="1644" spans="5:6">
      <c r="E1644" s="1"/>
      <c r="F1644" s="1"/>
    </row>
    <row r="1645" spans="5:6">
      <c r="E1645" s="1"/>
      <c r="F1645" s="1"/>
    </row>
    <row r="1646" spans="5:6">
      <c r="E1646" s="1"/>
      <c r="F1646" s="1"/>
    </row>
    <row r="1647" spans="5:6">
      <c r="E1647" s="1"/>
      <c r="F1647" s="1"/>
    </row>
    <row r="1648" spans="5:6">
      <c r="E1648" s="1"/>
      <c r="F1648" s="1"/>
    </row>
    <row r="1649" spans="5:6">
      <c r="E1649" s="1"/>
      <c r="F1649" s="1"/>
    </row>
    <row r="1650" spans="5:6">
      <c r="E1650" s="1"/>
      <c r="F1650" s="1"/>
    </row>
    <row r="1651" spans="5:6">
      <c r="E1651" s="1"/>
      <c r="F1651" s="1"/>
    </row>
    <row r="1652" spans="5:6">
      <c r="E1652" s="1"/>
      <c r="F1652" s="1"/>
    </row>
    <row r="1653" spans="5:6">
      <c r="E1653" s="1"/>
      <c r="F1653" s="1"/>
    </row>
    <row r="1654" spans="5:6">
      <c r="E1654" s="1"/>
      <c r="F1654" s="1"/>
    </row>
    <row r="1655" spans="5:6">
      <c r="E1655" s="1"/>
      <c r="F1655" s="1"/>
    </row>
    <row r="1656" spans="5:6">
      <c r="E1656" s="1"/>
      <c r="F1656" s="1"/>
    </row>
    <row r="1657" spans="5:6">
      <c r="E1657" s="1"/>
      <c r="F1657" s="1"/>
    </row>
    <row r="1658" spans="5:6">
      <c r="E1658" s="1"/>
      <c r="F1658" s="1"/>
    </row>
    <row r="1659" spans="5:6">
      <c r="E1659" s="1"/>
      <c r="F1659" s="1"/>
    </row>
    <row r="1660" spans="5:6">
      <c r="E1660" s="1"/>
      <c r="F1660" s="1"/>
    </row>
    <row r="1661" spans="5:6">
      <c r="E1661" s="1"/>
      <c r="F1661" s="1"/>
    </row>
    <row r="1662" spans="5:6">
      <c r="E1662" s="1"/>
      <c r="F1662" s="1"/>
    </row>
    <row r="1663" spans="5:6">
      <c r="E1663" s="1"/>
      <c r="F1663" s="1"/>
    </row>
    <row r="1664" spans="5:6">
      <c r="E1664" s="1"/>
      <c r="F1664" s="1"/>
    </row>
    <row r="1665" spans="5:6">
      <c r="E1665" s="1"/>
      <c r="F1665" s="1"/>
    </row>
    <row r="1666" spans="5:6">
      <c r="E1666" s="1"/>
      <c r="F1666" s="1"/>
    </row>
    <row r="1667" spans="5:6">
      <c r="E1667" s="1"/>
      <c r="F1667" s="1"/>
    </row>
    <row r="1668" spans="5:6">
      <c r="E1668" s="1"/>
      <c r="F1668" s="1"/>
    </row>
    <row r="1669" spans="5:6">
      <c r="E1669" s="1"/>
      <c r="F1669" s="1"/>
    </row>
    <row r="1670" spans="5:6">
      <c r="E1670" s="1"/>
      <c r="F1670" s="1"/>
    </row>
    <row r="1671" spans="5:6">
      <c r="E1671" s="1"/>
      <c r="F1671" s="1"/>
    </row>
    <row r="1672" spans="5:6">
      <c r="E1672" s="1"/>
      <c r="F1672" s="1"/>
    </row>
    <row r="1673" spans="5:6">
      <c r="E1673" s="1"/>
      <c r="F1673" s="1"/>
    </row>
    <row r="1674" spans="5:6">
      <c r="E1674" s="1"/>
      <c r="F1674" s="1"/>
    </row>
    <row r="1675" spans="5:6">
      <c r="E1675" s="1"/>
      <c r="F1675" s="1"/>
    </row>
    <row r="1676" spans="5:6">
      <c r="E1676" s="1"/>
      <c r="F1676" s="1"/>
    </row>
    <row r="1677" spans="5:6">
      <c r="E1677" s="1"/>
      <c r="F1677" s="1"/>
    </row>
    <row r="1678" spans="5:6">
      <c r="E1678" s="1"/>
      <c r="F1678" s="1"/>
    </row>
    <row r="1679" spans="5:6">
      <c r="E1679" s="1"/>
      <c r="F1679" s="1"/>
    </row>
    <row r="1680" spans="5:6">
      <c r="E1680" s="1"/>
      <c r="F1680" s="1"/>
    </row>
    <row r="1681" spans="5:6">
      <c r="E1681" s="1"/>
      <c r="F1681" s="1"/>
    </row>
    <row r="1682" spans="5:6">
      <c r="E1682" s="1"/>
      <c r="F1682" s="1"/>
    </row>
    <row r="1683" spans="5:6">
      <c r="E1683" s="1"/>
      <c r="F1683" s="1"/>
    </row>
    <row r="1684" spans="5:6">
      <c r="E1684" s="1"/>
      <c r="F1684" s="1"/>
    </row>
    <row r="1685" spans="5:6">
      <c r="E1685" s="1"/>
      <c r="F1685" s="1"/>
    </row>
    <row r="1686" spans="5:6">
      <c r="E1686" s="1"/>
      <c r="F1686" s="1"/>
    </row>
    <row r="1687" spans="5:6">
      <c r="E1687" s="1"/>
      <c r="F1687" s="1"/>
    </row>
    <row r="1688" spans="5:6">
      <c r="E1688" s="1"/>
      <c r="F1688" s="1"/>
    </row>
    <row r="1689" spans="5:6">
      <c r="E1689" s="1"/>
      <c r="F1689" s="1"/>
    </row>
    <row r="1690" spans="5:6">
      <c r="E1690" s="1"/>
      <c r="F1690" s="1"/>
    </row>
    <row r="1691" spans="5:6">
      <c r="E1691" s="1"/>
      <c r="F1691" s="1"/>
    </row>
    <row r="1692" spans="5:6">
      <c r="E1692" s="1"/>
      <c r="F1692" s="1"/>
    </row>
    <row r="1693" spans="5:6">
      <c r="E1693" s="1"/>
      <c r="F1693" s="1"/>
    </row>
    <row r="1694" spans="5:6">
      <c r="E1694" s="1"/>
      <c r="F1694" s="1"/>
    </row>
    <row r="1695" spans="5:6">
      <c r="E1695" s="1"/>
      <c r="F1695" s="1"/>
    </row>
    <row r="1696" spans="5:6">
      <c r="E1696" s="1"/>
      <c r="F1696" s="1"/>
    </row>
    <row r="1697" spans="5:6">
      <c r="E1697" s="1"/>
      <c r="F1697" s="1"/>
    </row>
    <row r="1698" spans="5:6">
      <c r="E1698" s="1"/>
      <c r="F1698" s="1"/>
    </row>
    <row r="1699" spans="5:6">
      <c r="E1699" s="1"/>
      <c r="F1699" s="1"/>
    </row>
    <row r="1700" spans="5:6">
      <c r="E1700" s="1"/>
      <c r="F1700" s="1"/>
    </row>
    <row r="1701" spans="5:6">
      <c r="E1701" s="1"/>
      <c r="F1701" s="1"/>
    </row>
    <row r="1702" spans="5:6">
      <c r="E1702" s="1"/>
      <c r="F1702" s="1"/>
    </row>
    <row r="1703" spans="5:6">
      <c r="E1703" s="1"/>
      <c r="F1703" s="1"/>
    </row>
    <row r="1704" spans="5:6">
      <c r="E1704" s="1"/>
      <c r="F1704" s="1"/>
    </row>
    <row r="1705" spans="5:6">
      <c r="E1705" s="1"/>
      <c r="F1705" s="1"/>
    </row>
    <row r="1706" spans="5:6">
      <c r="E1706" s="1"/>
      <c r="F1706" s="1"/>
    </row>
    <row r="1707" spans="5:6">
      <c r="E1707" s="1"/>
      <c r="F1707" s="1"/>
    </row>
    <row r="1708" spans="5:6">
      <c r="E1708" s="1"/>
      <c r="F1708" s="1"/>
    </row>
    <row r="1709" spans="5:6">
      <c r="E1709" s="1"/>
      <c r="F1709" s="1"/>
    </row>
    <row r="1710" spans="5:6">
      <c r="E1710" s="1"/>
      <c r="F1710" s="1"/>
    </row>
    <row r="1711" spans="5:6">
      <c r="E1711" s="1"/>
      <c r="F1711" s="1"/>
    </row>
    <row r="1712" spans="5:6">
      <c r="E1712" s="1"/>
      <c r="F1712" s="1"/>
    </row>
    <row r="1713" spans="5:6">
      <c r="E1713" s="1"/>
      <c r="F1713" s="1"/>
    </row>
    <row r="1714" spans="5:6">
      <c r="E1714" s="1"/>
      <c r="F1714" s="1"/>
    </row>
    <row r="1715" spans="5:6">
      <c r="E1715" s="1"/>
      <c r="F1715" s="1"/>
    </row>
    <row r="1716" spans="5:6">
      <c r="E1716" s="1"/>
      <c r="F1716" s="1"/>
    </row>
    <row r="1717" spans="5:6">
      <c r="E1717" s="1"/>
      <c r="F1717" s="1"/>
    </row>
    <row r="1718" spans="5:6">
      <c r="E1718" s="1"/>
      <c r="F1718" s="1"/>
    </row>
    <row r="1719" spans="5:6">
      <c r="E1719" s="1"/>
      <c r="F1719" s="1"/>
    </row>
    <row r="1720" spans="5:6">
      <c r="E1720" s="1"/>
      <c r="F1720" s="1"/>
    </row>
    <row r="1721" spans="5:6">
      <c r="E1721" s="1"/>
      <c r="F1721" s="1"/>
    </row>
    <row r="1722" spans="5:6">
      <c r="E1722" s="1"/>
      <c r="F1722" s="1"/>
    </row>
    <row r="1723" spans="5:6">
      <c r="E1723" s="1"/>
      <c r="F1723" s="1"/>
    </row>
    <row r="1724" spans="5:6">
      <c r="E1724" s="1"/>
      <c r="F1724" s="1"/>
    </row>
    <row r="1725" spans="5:6">
      <c r="E1725" s="1"/>
      <c r="F1725" s="1"/>
    </row>
    <row r="1726" spans="5:6">
      <c r="E1726" s="1"/>
      <c r="F1726" s="1"/>
    </row>
    <row r="1727" spans="5:6">
      <c r="E1727" s="1"/>
      <c r="F1727" s="1"/>
    </row>
    <row r="1728" spans="5:6">
      <c r="E1728" s="1"/>
      <c r="F1728" s="1"/>
    </row>
    <row r="1729" spans="5:6">
      <c r="E1729" s="1"/>
      <c r="F1729" s="1"/>
    </row>
    <row r="1730" spans="5:6">
      <c r="E1730" s="1"/>
      <c r="F1730" s="1"/>
    </row>
    <row r="1731" spans="5:6">
      <c r="E1731" s="1"/>
      <c r="F1731" s="1"/>
    </row>
    <row r="1732" spans="5:6">
      <c r="E1732" s="1"/>
      <c r="F1732" s="1"/>
    </row>
    <row r="1733" spans="5:6">
      <c r="E1733" s="1"/>
      <c r="F1733" s="1"/>
    </row>
    <row r="1734" spans="5:6">
      <c r="E1734" s="1"/>
      <c r="F1734" s="1"/>
    </row>
    <row r="1735" spans="5:6">
      <c r="E1735" s="1"/>
      <c r="F1735" s="1"/>
    </row>
    <row r="1736" spans="5:6">
      <c r="E1736" s="1"/>
      <c r="F1736" s="1"/>
    </row>
    <row r="1737" spans="5:6">
      <c r="E1737" s="1"/>
      <c r="F1737" s="1"/>
    </row>
    <row r="1738" spans="5:6">
      <c r="E1738" s="1"/>
      <c r="F1738" s="1"/>
    </row>
    <row r="1739" spans="5:6">
      <c r="E1739" s="1"/>
      <c r="F1739" s="1"/>
    </row>
    <row r="1740" spans="5:6">
      <c r="E1740" s="1"/>
      <c r="F1740" s="1"/>
    </row>
    <row r="1741" spans="5:6">
      <c r="E1741" s="1"/>
      <c r="F1741" s="1"/>
    </row>
    <row r="1742" spans="5:6">
      <c r="E1742" s="1"/>
      <c r="F1742" s="1"/>
    </row>
    <row r="1743" spans="5:6">
      <c r="E1743" s="1"/>
      <c r="F1743" s="1"/>
    </row>
    <row r="1744" spans="5:6">
      <c r="E1744" s="1"/>
      <c r="F1744" s="1"/>
    </row>
    <row r="1745" spans="5:6">
      <c r="E1745" s="1"/>
      <c r="F1745" s="1"/>
    </row>
    <row r="1746" spans="5:6">
      <c r="E1746" s="1"/>
      <c r="F1746" s="1"/>
    </row>
    <row r="1747" spans="5:6">
      <c r="E1747" s="1"/>
      <c r="F1747" s="1"/>
    </row>
    <row r="1748" spans="5:6">
      <c r="E1748" s="1"/>
      <c r="F1748" s="1"/>
    </row>
    <row r="1749" spans="5:6">
      <c r="E1749" s="1"/>
      <c r="F1749" s="1"/>
    </row>
    <row r="1750" spans="5:6">
      <c r="E1750" s="1"/>
      <c r="F1750" s="1"/>
    </row>
    <row r="1751" spans="5:6">
      <c r="E1751" s="1"/>
      <c r="F1751" s="1"/>
    </row>
    <row r="1752" spans="5:6">
      <c r="E1752" s="1"/>
      <c r="F1752" s="1"/>
    </row>
    <row r="1753" spans="5:6">
      <c r="E1753" s="1"/>
      <c r="F1753" s="1"/>
    </row>
    <row r="1754" spans="5:6">
      <c r="E1754" s="1"/>
      <c r="F1754" s="1"/>
    </row>
    <row r="1755" spans="5:6">
      <c r="E1755" s="1"/>
      <c r="F1755" s="1"/>
    </row>
    <row r="1756" spans="5:6">
      <c r="E1756" s="1"/>
      <c r="F1756" s="1"/>
    </row>
    <row r="1757" spans="5:6">
      <c r="E1757" s="1"/>
      <c r="F1757" s="1"/>
    </row>
    <row r="1758" spans="5:6">
      <c r="E1758" s="1"/>
      <c r="F1758" s="1"/>
    </row>
    <row r="1759" spans="5:6">
      <c r="E1759" s="1"/>
      <c r="F1759" s="1"/>
    </row>
    <row r="1760" spans="5:6">
      <c r="E1760" s="1"/>
      <c r="F1760" s="1"/>
    </row>
    <row r="1761" spans="5:6">
      <c r="E1761" s="1"/>
      <c r="F1761" s="1"/>
    </row>
    <row r="1762" spans="5:6">
      <c r="E1762" s="1"/>
      <c r="F1762" s="1"/>
    </row>
    <row r="1763" spans="5:6">
      <c r="E1763" s="1"/>
      <c r="F1763" s="1"/>
    </row>
    <row r="1764" spans="5:6">
      <c r="E1764" s="1"/>
      <c r="F1764" s="1"/>
    </row>
    <row r="1765" spans="5:6">
      <c r="E1765" s="1"/>
      <c r="F1765" s="1"/>
    </row>
    <row r="1766" spans="5:6">
      <c r="E1766" s="1"/>
      <c r="F1766" s="1"/>
    </row>
    <row r="1767" spans="5:6">
      <c r="E1767" s="1"/>
      <c r="F1767" s="1"/>
    </row>
    <row r="1768" spans="5:6">
      <c r="E1768" s="1"/>
      <c r="F1768" s="1"/>
    </row>
    <row r="1769" spans="5:6">
      <c r="E1769" s="1"/>
      <c r="F1769" s="1"/>
    </row>
    <row r="1770" spans="5:6">
      <c r="E1770" s="1"/>
      <c r="F1770" s="1"/>
    </row>
    <row r="1771" spans="5:6">
      <c r="E1771" s="1"/>
      <c r="F1771" s="1"/>
    </row>
    <row r="1772" spans="5:6">
      <c r="E1772" s="1"/>
      <c r="F1772" s="1"/>
    </row>
    <row r="1773" spans="5:6">
      <c r="E1773" s="1"/>
      <c r="F1773" s="1"/>
    </row>
    <row r="1774" spans="5:6">
      <c r="E1774" s="1"/>
      <c r="F1774" s="1"/>
    </row>
    <row r="1775" spans="5:6">
      <c r="E1775" s="1"/>
      <c r="F1775" s="1"/>
    </row>
    <row r="1776" spans="5:6">
      <c r="E1776" s="1"/>
      <c r="F1776" s="1"/>
    </row>
    <row r="1777" spans="5:6">
      <c r="E1777" s="1"/>
      <c r="F1777" s="1"/>
    </row>
    <row r="1778" spans="5:6">
      <c r="E1778" s="1"/>
      <c r="F1778" s="1"/>
    </row>
    <row r="1779" spans="5:6">
      <c r="E1779" s="1"/>
      <c r="F1779" s="1"/>
    </row>
    <row r="1780" spans="5:6">
      <c r="E1780" s="1"/>
      <c r="F1780" s="1"/>
    </row>
    <row r="1781" spans="5:6">
      <c r="E1781" s="1"/>
      <c r="F1781" s="1"/>
    </row>
    <row r="1782" spans="5:6">
      <c r="E1782" s="1"/>
      <c r="F1782" s="1"/>
    </row>
    <row r="1783" spans="5:6">
      <c r="E1783" s="1"/>
      <c r="F1783" s="1"/>
    </row>
    <row r="1784" spans="5:6">
      <c r="E1784" s="1"/>
      <c r="F1784" s="1"/>
    </row>
    <row r="1785" spans="5:6">
      <c r="E1785" s="1"/>
      <c r="F1785" s="1"/>
    </row>
    <row r="1786" spans="5:6">
      <c r="E1786" s="1"/>
      <c r="F1786" s="1"/>
    </row>
    <row r="1787" spans="5:6">
      <c r="E1787" s="1"/>
      <c r="F1787" s="1"/>
    </row>
    <row r="1788" spans="5:6">
      <c r="E1788" s="1"/>
      <c r="F1788" s="1"/>
    </row>
    <row r="1789" spans="5:6">
      <c r="E1789" s="1"/>
      <c r="F1789" s="1"/>
    </row>
    <row r="1790" spans="5:6">
      <c r="E1790" s="1"/>
      <c r="F1790" s="1"/>
    </row>
    <row r="1791" spans="5:6">
      <c r="E1791" s="1"/>
      <c r="F1791" s="1"/>
    </row>
    <row r="1792" spans="5:6">
      <c r="E1792" s="1"/>
      <c r="F1792" s="1"/>
    </row>
    <row r="1793" spans="5:6">
      <c r="E1793" s="1"/>
      <c r="F1793" s="1"/>
    </row>
    <row r="1794" spans="5:6">
      <c r="E1794" s="1"/>
      <c r="F1794" s="1"/>
    </row>
    <row r="1795" spans="5:6">
      <c r="E1795" s="1"/>
      <c r="F1795" s="1"/>
    </row>
    <row r="1796" spans="5:6">
      <c r="E1796" s="1"/>
      <c r="F1796" s="1"/>
    </row>
    <row r="1797" spans="5:6">
      <c r="E1797" s="1"/>
      <c r="F1797" s="1"/>
    </row>
    <row r="1798" spans="5:6">
      <c r="E1798" s="1"/>
      <c r="F1798" s="1"/>
    </row>
    <row r="1799" spans="5:6">
      <c r="E1799" s="1"/>
      <c r="F1799" s="1"/>
    </row>
    <row r="1800" spans="5:6">
      <c r="E1800" s="1"/>
      <c r="F1800" s="1"/>
    </row>
    <row r="1801" spans="5:6">
      <c r="E1801" s="1"/>
      <c r="F1801" s="1"/>
    </row>
    <row r="1802" spans="5:6">
      <c r="E1802" s="1"/>
      <c r="F1802" s="1"/>
    </row>
    <row r="1803" spans="5:6">
      <c r="E1803" s="1"/>
      <c r="F1803" s="1"/>
    </row>
    <row r="1804" spans="5:6">
      <c r="E1804" s="1"/>
      <c r="F1804" s="1"/>
    </row>
    <row r="1805" spans="5:6">
      <c r="E1805" s="1"/>
      <c r="F1805" s="1"/>
    </row>
    <row r="1806" spans="5:6">
      <c r="E1806" s="1"/>
      <c r="F1806" s="1"/>
    </row>
    <row r="1807" spans="5:6">
      <c r="E1807" s="1"/>
      <c r="F1807" s="1"/>
    </row>
    <row r="1808" spans="5:6">
      <c r="E1808" s="1"/>
      <c r="F1808" s="1"/>
    </row>
    <row r="1809" spans="5:6">
      <c r="E1809" s="1"/>
      <c r="F1809" s="1"/>
    </row>
    <row r="1810" spans="5:6">
      <c r="E1810" s="1"/>
      <c r="F1810" s="1"/>
    </row>
    <row r="1811" spans="5:6">
      <c r="E1811" s="1"/>
      <c r="F1811" s="1"/>
    </row>
    <row r="1812" spans="5:6">
      <c r="E1812" s="1"/>
      <c r="F1812" s="1"/>
    </row>
    <row r="1813" spans="5:6">
      <c r="E1813" s="1"/>
      <c r="F1813" s="1"/>
    </row>
    <row r="1814" spans="5:6">
      <c r="E1814" s="1"/>
      <c r="F1814" s="1"/>
    </row>
    <row r="1815" spans="5:6">
      <c r="E1815" s="1"/>
      <c r="F1815" s="1"/>
    </row>
    <row r="1816" spans="5:6">
      <c r="E1816" s="1"/>
      <c r="F1816" s="1"/>
    </row>
    <row r="1817" spans="5:6">
      <c r="E1817" s="1"/>
      <c r="F1817" s="1"/>
    </row>
    <row r="1818" spans="5:6">
      <c r="E1818" s="1"/>
      <c r="F1818" s="1"/>
    </row>
    <row r="1819" spans="5:6">
      <c r="E1819" s="1"/>
      <c r="F1819" s="1"/>
    </row>
    <row r="1820" spans="5:6">
      <c r="E1820" s="1"/>
      <c r="F1820" s="1"/>
    </row>
    <row r="1821" spans="5:6">
      <c r="E1821" s="1"/>
      <c r="F1821" s="1"/>
    </row>
    <row r="1822" spans="5:6">
      <c r="E1822" s="1"/>
      <c r="F1822" s="1"/>
    </row>
    <row r="1823" spans="5:6">
      <c r="E1823" s="1"/>
      <c r="F1823" s="1"/>
    </row>
    <row r="1824" spans="5:6">
      <c r="E1824" s="1"/>
      <c r="F1824" s="1"/>
    </row>
    <row r="1825" spans="5:6">
      <c r="E1825" s="1"/>
      <c r="F1825" s="1"/>
    </row>
    <row r="1826" spans="5:6">
      <c r="E1826" s="1"/>
      <c r="F1826" s="1"/>
    </row>
    <row r="1827" spans="5:6">
      <c r="E1827" s="1"/>
      <c r="F1827" s="1"/>
    </row>
    <row r="1828" spans="5:6">
      <c r="E1828" s="1"/>
      <c r="F1828" s="1"/>
    </row>
    <row r="1829" spans="5:6">
      <c r="E1829" s="1"/>
      <c r="F1829" s="1"/>
    </row>
    <row r="1830" spans="5:6">
      <c r="E1830" s="1"/>
      <c r="F1830" s="1"/>
    </row>
    <row r="1831" spans="5:6">
      <c r="E1831" s="1"/>
      <c r="F1831" s="1"/>
    </row>
    <row r="1832" spans="5:6">
      <c r="E1832" s="1"/>
      <c r="F1832" s="1"/>
    </row>
    <row r="1833" spans="5:6">
      <c r="E1833" s="1"/>
      <c r="F1833" s="1"/>
    </row>
    <row r="1834" spans="5:6">
      <c r="E1834" s="1"/>
      <c r="F1834" s="1"/>
    </row>
    <row r="1835" spans="5:6">
      <c r="E1835" s="1"/>
      <c r="F1835" s="1"/>
    </row>
    <row r="1836" spans="5:6">
      <c r="E1836" s="1"/>
      <c r="F1836" s="1"/>
    </row>
    <row r="1837" spans="5:6">
      <c r="E1837" s="1"/>
      <c r="F1837" s="1"/>
    </row>
    <row r="1838" spans="5:6">
      <c r="E1838" s="1"/>
      <c r="F1838" s="1"/>
    </row>
    <row r="1839" spans="5:6">
      <c r="E1839" s="1"/>
      <c r="F1839" s="1"/>
    </row>
    <row r="1840" spans="5:6">
      <c r="E1840" s="1"/>
      <c r="F1840" s="1"/>
    </row>
    <row r="1841" spans="5:6">
      <c r="E1841" s="1"/>
      <c r="F1841" s="1"/>
    </row>
    <row r="1842" spans="5:6">
      <c r="E1842" s="1"/>
      <c r="F1842" s="1"/>
    </row>
    <row r="1843" spans="5:6">
      <c r="E1843" s="1"/>
      <c r="F1843" s="1"/>
    </row>
    <row r="1844" spans="5:6">
      <c r="E1844" s="1"/>
      <c r="F1844" s="1"/>
    </row>
    <row r="1845" spans="5:6">
      <c r="E1845" s="1"/>
      <c r="F1845" s="1"/>
    </row>
    <row r="1846" spans="5:6">
      <c r="E1846" s="1"/>
      <c r="F1846" s="1"/>
    </row>
    <row r="1847" spans="5:6">
      <c r="E1847" s="1"/>
      <c r="F1847" s="1"/>
    </row>
    <row r="1848" spans="5:6">
      <c r="E1848" s="1"/>
      <c r="F1848" s="1"/>
    </row>
    <row r="1849" spans="5:6">
      <c r="E1849" s="1"/>
      <c r="F1849" s="1"/>
    </row>
    <row r="1850" spans="5:6">
      <c r="E1850" s="1"/>
      <c r="F1850" s="1"/>
    </row>
    <row r="1851" spans="5:6">
      <c r="E1851" s="1"/>
      <c r="F1851" s="1"/>
    </row>
    <row r="1852" spans="5:6">
      <c r="E1852" s="1"/>
      <c r="F1852" s="1"/>
    </row>
    <row r="1853" spans="5:6">
      <c r="E1853" s="1"/>
      <c r="F1853" s="1"/>
    </row>
    <row r="1854" spans="5:6">
      <c r="E1854" s="1"/>
      <c r="F1854" s="1"/>
    </row>
    <row r="1855" spans="5:6">
      <c r="E1855" s="1"/>
      <c r="F1855" s="1"/>
    </row>
    <row r="1856" spans="5:6">
      <c r="E1856" s="1"/>
      <c r="F1856" s="1"/>
    </row>
    <row r="1857" spans="5:6">
      <c r="E1857" s="1"/>
      <c r="F1857" s="1"/>
    </row>
    <row r="1858" spans="5:6">
      <c r="E1858" s="1"/>
      <c r="F1858" s="1"/>
    </row>
    <row r="1859" spans="5:6">
      <c r="E1859" s="1"/>
      <c r="F1859" s="1"/>
    </row>
    <row r="1860" spans="5:6">
      <c r="E1860" s="1"/>
      <c r="F1860" s="1"/>
    </row>
    <row r="1861" spans="5:6">
      <c r="E1861" s="1"/>
      <c r="F1861" s="1"/>
    </row>
    <row r="1862" spans="5:6">
      <c r="E1862" s="1"/>
      <c r="F1862" s="1"/>
    </row>
    <row r="1863" spans="5:6">
      <c r="E1863" s="1"/>
      <c r="F1863" s="1"/>
    </row>
    <row r="1864" spans="5:6">
      <c r="E1864" s="1"/>
      <c r="F1864" s="1"/>
    </row>
    <row r="1865" spans="5:6">
      <c r="E1865" s="1"/>
      <c r="F1865" s="1"/>
    </row>
    <row r="1866" spans="5:6">
      <c r="E1866" s="1"/>
      <c r="F1866" s="1"/>
    </row>
    <row r="1867" spans="5:6">
      <c r="E1867" s="1"/>
      <c r="F1867" s="1"/>
    </row>
    <row r="1868" spans="5:6">
      <c r="E1868" s="1"/>
      <c r="F1868" s="1"/>
    </row>
    <row r="1869" spans="5:6">
      <c r="E1869" s="1"/>
      <c r="F1869" s="1"/>
    </row>
    <row r="1870" spans="5:6">
      <c r="E1870" s="1"/>
      <c r="F1870" s="1"/>
    </row>
    <row r="1871" spans="5:6">
      <c r="E1871" s="1"/>
      <c r="F1871" s="1"/>
    </row>
    <row r="1872" spans="5:6">
      <c r="E1872" s="1"/>
      <c r="F1872" s="1"/>
    </row>
    <row r="1873" spans="5:6">
      <c r="E1873" s="1"/>
      <c r="F1873" s="1"/>
    </row>
    <row r="1874" spans="5:6">
      <c r="E1874" s="1"/>
      <c r="F1874" s="1"/>
    </row>
    <row r="1875" spans="5:6">
      <c r="E1875" s="1"/>
      <c r="F1875" s="1"/>
    </row>
    <row r="1876" spans="5:6">
      <c r="E1876" s="1"/>
      <c r="F1876" s="1"/>
    </row>
    <row r="1877" spans="5:6">
      <c r="E1877" s="1"/>
      <c r="F1877" s="1"/>
    </row>
    <row r="1878" spans="5:6">
      <c r="E1878" s="1"/>
      <c r="F1878" s="1"/>
    </row>
    <row r="1879" spans="5:6">
      <c r="E1879" s="1"/>
      <c r="F1879" s="1"/>
    </row>
    <row r="1880" spans="5:6">
      <c r="E1880" s="1"/>
      <c r="F1880" s="1"/>
    </row>
    <row r="1881" spans="5:6">
      <c r="E1881" s="1"/>
      <c r="F1881" s="1"/>
    </row>
    <row r="1882" spans="5:6">
      <c r="E1882" s="1"/>
      <c r="F1882" s="1"/>
    </row>
    <row r="1883" spans="5:6">
      <c r="E1883" s="1"/>
      <c r="F1883" s="1"/>
    </row>
    <row r="1884" spans="5:6">
      <c r="E1884" s="1"/>
      <c r="F1884" s="1"/>
    </row>
    <row r="1885" spans="5:6">
      <c r="E1885" s="1"/>
      <c r="F1885" s="1"/>
    </row>
    <row r="1886" spans="5:6">
      <c r="E1886" s="1"/>
      <c r="F1886" s="1"/>
    </row>
    <row r="1887" spans="5:6">
      <c r="E1887" s="1"/>
      <c r="F1887" s="1"/>
    </row>
    <row r="1888" spans="5:6">
      <c r="E1888" s="1"/>
      <c r="F1888" s="1"/>
    </row>
    <row r="1889" spans="5:6">
      <c r="E1889" s="1"/>
      <c r="F1889" s="1"/>
    </row>
    <row r="1890" spans="5:6">
      <c r="E1890" s="1"/>
      <c r="F1890" s="1"/>
    </row>
    <row r="1891" spans="5:6">
      <c r="E1891" s="1"/>
      <c r="F1891" s="1"/>
    </row>
    <row r="1892" spans="5:6">
      <c r="E1892" s="1"/>
      <c r="F1892" s="1"/>
    </row>
    <row r="1893" spans="5:6">
      <c r="E1893" s="1"/>
      <c r="F1893" s="1"/>
    </row>
    <row r="1894" spans="5:6">
      <c r="E1894" s="1"/>
      <c r="F1894" s="1"/>
    </row>
    <row r="1895" spans="5:6">
      <c r="E1895" s="1"/>
      <c r="F1895" s="1"/>
    </row>
    <row r="1896" spans="5:6">
      <c r="E1896" s="1"/>
      <c r="F1896" s="1"/>
    </row>
    <row r="1897" spans="5:6">
      <c r="E1897" s="1"/>
      <c r="F1897" s="1"/>
    </row>
    <row r="1898" spans="5:6">
      <c r="E1898" s="1"/>
      <c r="F1898" s="1"/>
    </row>
    <row r="1899" spans="5:6">
      <c r="E1899" s="1"/>
      <c r="F1899" s="1"/>
    </row>
    <row r="1900" spans="5:6">
      <c r="E1900" s="1"/>
      <c r="F1900" s="1"/>
    </row>
    <row r="1901" spans="5:6">
      <c r="E1901" s="1"/>
      <c r="F1901" s="1"/>
    </row>
    <row r="1902" spans="5:6">
      <c r="E1902" s="1"/>
      <c r="F1902" s="1"/>
    </row>
    <row r="1903" spans="5:6">
      <c r="E1903" s="1"/>
      <c r="F1903" s="1"/>
    </row>
    <row r="1904" spans="5:6">
      <c r="E1904" s="1"/>
      <c r="F1904" s="1"/>
    </row>
    <row r="1905" spans="5:6">
      <c r="E1905" s="1"/>
      <c r="F1905" s="1"/>
    </row>
    <row r="1906" spans="5:6">
      <c r="E1906" s="1"/>
      <c r="F1906" s="1"/>
    </row>
    <row r="1907" spans="5:6">
      <c r="E1907" s="1"/>
      <c r="F1907" s="1"/>
    </row>
    <row r="1908" spans="5:6">
      <c r="E1908" s="1"/>
      <c r="F1908" s="1"/>
    </row>
    <row r="1909" spans="5:6">
      <c r="E1909" s="1"/>
      <c r="F1909" s="1"/>
    </row>
    <row r="1910" spans="5:6">
      <c r="E1910" s="1"/>
      <c r="F1910" s="1"/>
    </row>
    <row r="1911" spans="5:6">
      <c r="E1911" s="1"/>
      <c r="F1911" s="1"/>
    </row>
    <row r="1912" spans="5:6">
      <c r="E1912" s="1"/>
      <c r="F1912" s="1"/>
    </row>
    <row r="1913" spans="5:6">
      <c r="E1913" s="1"/>
      <c r="F1913" s="1"/>
    </row>
    <row r="1914" spans="5:6">
      <c r="E1914" s="1"/>
      <c r="F1914" s="1"/>
    </row>
    <row r="1915" spans="5:6">
      <c r="E1915" s="1"/>
      <c r="F1915" s="1"/>
    </row>
    <row r="1916" spans="5:6">
      <c r="E1916" s="1"/>
      <c r="F1916" s="1"/>
    </row>
    <row r="1917" spans="5:6">
      <c r="E1917" s="1"/>
      <c r="F1917" s="1"/>
    </row>
    <row r="1918" spans="5:6">
      <c r="E1918" s="1"/>
      <c r="F1918" s="1"/>
    </row>
    <row r="1919" spans="5:6">
      <c r="E1919" s="1"/>
      <c r="F1919" s="1"/>
    </row>
    <row r="1920" spans="5:6">
      <c r="E1920" s="1"/>
      <c r="F1920" s="1"/>
    </row>
    <row r="1921" spans="5:6">
      <c r="E1921" s="1"/>
      <c r="F1921" s="1"/>
    </row>
    <row r="1922" spans="5:6">
      <c r="E1922" s="1"/>
      <c r="F1922" s="1"/>
    </row>
    <row r="1923" spans="5:6">
      <c r="E1923" s="1"/>
      <c r="F1923" s="1"/>
    </row>
    <row r="1924" spans="5:6">
      <c r="E1924" s="1"/>
      <c r="F1924" s="1"/>
    </row>
    <row r="1925" spans="5:6">
      <c r="E1925" s="1"/>
      <c r="F1925" s="1"/>
    </row>
    <row r="1926" spans="5:6">
      <c r="E1926" s="1"/>
      <c r="F1926" s="1"/>
    </row>
    <row r="1927" spans="5:6">
      <c r="E1927" s="1"/>
      <c r="F1927" s="1"/>
    </row>
    <row r="1928" spans="5:6">
      <c r="E1928" s="1"/>
      <c r="F1928" s="1"/>
    </row>
    <row r="1929" spans="5:6">
      <c r="E1929" s="1"/>
      <c r="F1929" s="1"/>
    </row>
    <row r="1930" spans="5:6">
      <c r="E1930" s="1"/>
      <c r="F1930" s="1"/>
    </row>
    <row r="1931" spans="5:6">
      <c r="E1931" s="1"/>
      <c r="F1931" s="1"/>
    </row>
    <row r="1932" spans="5:6">
      <c r="E1932" s="1"/>
      <c r="F1932" s="1"/>
    </row>
    <row r="1933" spans="5:6">
      <c r="E1933" s="1"/>
      <c r="F1933" s="1"/>
    </row>
    <row r="1934" spans="5:6">
      <c r="E1934" s="1"/>
      <c r="F1934" s="1"/>
    </row>
    <row r="1935" spans="5:6">
      <c r="E1935" s="1"/>
      <c r="F1935" s="1"/>
    </row>
    <row r="1936" spans="5:6">
      <c r="E1936" s="1"/>
      <c r="F1936" s="1"/>
    </row>
    <row r="1937" spans="5:6">
      <c r="E1937" s="1"/>
      <c r="F1937" s="1"/>
    </row>
    <row r="1938" spans="5:6">
      <c r="E1938" s="1"/>
      <c r="F1938" s="1"/>
    </row>
    <row r="1939" spans="5:6">
      <c r="E1939" s="1"/>
      <c r="F1939" s="1"/>
    </row>
    <row r="1940" spans="5:6">
      <c r="E1940" s="1"/>
      <c r="F1940" s="1"/>
    </row>
    <row r="1941" spans="5:6">
      <c r="E1941" s="1"/>
      <c r="F1941" s="1"/>
    </row>
    <row r="1942" spans="5:6">
      <c r="E1942" s="1"/>
      <c r="F1942" s="1"/>
    </row>
    <row r="1943" spans="5:6">
      <c r="E1943" s="1"/>
      <c r="F1943" s="1"/>
    </row>
    <row r="1944" spans="5:6">
      <c r="E1944" s="1"/>
      <c r="F1944" s="1"/>
    </row>
    <row r="1945" spans="5:6">
      <c r="E1945" s="1"/>
      <c r="F1945" s="1"/>
    </row>
    <row r="1946" spans="5:6">
      <c r="E1946" s="1"/>
      <c r="F1946" s="1"/>
    </row>
    <row r="1947" spans="5:6">
      <c r="E1947" s="1"/>
      <c r="F1947" s="1"/>
    </row>
    <row r="1948" spans="5:6">
      <c r="E1948" s="1"/>
      <c r="F1948" s="1"/>
    </row>
    <row r="1949" spans="5:6">
      <c r="E1949" s="1"/>
      <c r="F1949" s="1"/>
    </row>
    <row r="1950" spans="5:6">
      <c r="E1950" s="1"/>
      <c r="F1950" s="1"/>
    </row>
    <row r="1951" spans="5:6">
      <c r="E1951" s="1"/>
      <c r="F1951" s="1"/>
    </row>
    <row r="1952" spans="5:6">
      <c r="E1952" s="1"/>
      <c r="F1952" s="1"/>
    </row>
    <row r="1953" spans="5:6">
      <c r="E1953" s="1"/>
      <c r="F1953" s="1"/>
    </row>
    <row r="1954" spans="5:6">
      <c r="E1954" s="1"/>
      <c r="F1954" s="1"/>
    </row>
    <row r="1955" spans="5:6">
      <c r="E1955" s="1"/>
      <c r="F1955" s="1"/>
    </row>
    <row r="1956" spans="5:6">
      <c r="E1956" s="1"/>
      <c r="F1956" s="1"/>
    </row>
    <row r="1957" spans="5:6">
      <c r="E1957" s="1"/>
      <c r="F1957" s="1"/>
    </row>
    <row r="1958" spans="5:6">
      <c r="E1958" s="1"/>
      <c r="F1958" s="1"/>
    </row>
    <row r="1959" spans="5:6">
      <c r="E1959" s="1"/>
      <c r="F1959" s="1"/>
    </row>
    <row r="1960" spans="5:6">
      <c r="E1960" s="1"/>
      <c r="F1960" s="1"/>
    </row>
    <row r="1961" spans="5:6">
      <c r="E1961" s="1"/>
      <c r="F1961" s="1"/>
    </row>
    <row r="1962" spans="5:6">
      <c r="E1962" s="1"/>
      <c r="F1962" s="1"/>
    </row>
    <row r="1963" spans="5:6">
      <c r="E1963" s="1"/>
      <c r="F1963" s="1"/>
    </row>
    <row r="1964" spans="5:6">
      <c r="E1964" s="1"/>
      <c r="F1964" s="1"/>
    </row>
    <row r="1965" spans="5:6">
      <c r="E1965" s="1"/>
      <c r="F1965" s="1"/>
    </row>
    <row r="1966" spans="5:6">
      <c r="E1966" s="1"/>
      <c r="F1966" s="1"/>
    </row>
    <row r="1967" spans="5:6">
      <c r="E1967" s="1"/>
      <c r="F1967" s="1"/>
    </row>
    <row r="1968" spans="5:6">
      <c r="E1968" s="1"/>
      <c r="F1968" s="1"/>
    </row>
    <row r="1969" spans="5:6">
      <c r="E1969" s="1"/>
      <c r="F1969" s="1"/>
    </row>
    <row r="1970" spans="5:6">
      <c r="E1970" s="1"/>
      <c r="F1970" s="1"/>
    </row>
    <row r="1971" spans="5:6">
      <c r="E1971" s="1"/>
      <c r="F1971" s="1"/>
    </row>
    <row r="1972" spans="5:6">
      <c r="E1972" s="1"/>
      <c r="F1972" s="1"/>
    </row>
    <row r="1973" spans="5:6">
      <c r="E1973" s="1"/>
      <c r="F1973" s="1"/>
    </row>
    <row r="1974" spans="5:6">
      <c r="E1974" s="1"/>
      <c r="F1974" s="1"/>
    </row>
    <row r="1975" spans="5:6">
      <c r="E1975" s="1"/>
      <c r="F1975" s="1"/>
    </row>
    <row r="1976" spans="5:6">
      <c r="E1976" s="1"/>
      <c r="F1976" s="1"/>
    </row>
    <row r="1977" spans="5:6">
      <c r="E1977" s="1"/>
      <c r="F1977" s="1"/>
    </row>
    <row r="1978" spans="5:6">
      <c r="E1978" s="1"/>
      <c r="F1978" s="1"/>
    </row>
    <row r="1979" spans="5:6">
      <c r="E1979" s="1"/>
      <c r="F1979" s="1"/>
    </row>
    <row r="1980" spans="5:6">
      <c r="E1980" s="1"/>
      <c r="F1980" s="1"/>
    </row>
    <row r="1981" spans="5:6">
      <c r="E1981" s="1"/>
      <c r="F1981" s="1"/>
    </row>
    <row r="1982" spans="5:6">
      <c r="E1982" s="1"/>
      <c r="F1982" s="1"/>
    </row>
    <row r="1983" spans="5:6">
      <c r="E1983" s="1"/>
      <c r="F1983" s="1"/>
    </row>
    <row r="1984" spans="5:6">
      <c r="E1984" s="1"/>
      <c r="F1984" s="1"/>
    </row>
    <row r="1985" spans="5:6">
      <c r="E1985" s="1"/>
      <c r="F1985" s="1"/>
    </row>
    <row r="1986" spans="5:6">
      <c r="E1986" s="1"/>
      <c r="F1986" s="1"/>
    </row>
    <row r="1987" spans="5:6">
      <c r="E1987" s="1"/>
      <c r="F1987" s="1"/>
    </row>
    <row r="1988" spans="5:6">
      <c r="E1988" s="1"/>
      <c r="F1988" s="1"/>
    </row>
    <row r="1989" spans="5:6">
      <c r="E1989" s="1"/>
      <c r="F1989" s="1"/>
    </row>
    <row r="1990" spans="5:6">
      <c r="E1990" s="1"/>
      <c r="F1990" s="1"/>
    </row>
    <row r="1991" spans="5:6">
      <c r="E1991" s="1"/>
      <c r="F1991" s="1"/>
    </row>
    <row r="1992" spans="5:6">
      <c r="E1992" s="1"/>
      <c r="F1992" s="1"/>
    </row>
    <row r="1993" spans="5:6">
      <c r="E1993" s="1"/>
      <c r="F1993" s="1"/>
    </row>
    <row r="1994" spans="5:6">
      <c r="E1994" s="1"/>
      <c r="F1994" s="1"/>
    </row>
    <row r="1995" spans="5:6">
      <c r="E1995" s="1"/>
      <c r="F1995" s="1"/>
    </row>
    <row r="1996" spans="5:6">
      <c r="E1996" s="1"/>
      <c r="F1996" s="1"/>
    </row>
    <row r="1997" spans="5:6">
      <c r="E1997" s="1"/>
      <c r="F1997" s="1"/>
    </row>
    <row r="1998" spans="5:6">
      <c r="E1998" s="1"/>
      <c r="F1998" s="1"/>
    </row>
    <row r="1999" spans="5:6">
      <c r="E1999" s="1"/>
      <c r="F1999" s="1"/>
    </row>
    <row r="2000" spans="5:6">
      <c r="E2000" s="1"/>
      <c r="F2000" s="1"/>
    </row>
    <row r="2001" spans="5:6">
      <c r="E2001" s="1"/>
      <c r="F2001" s="1"/>
    </row>
    <row r="2002" spans="5:6">
      <c r="E2002" s="1"/>
      <c r="F2002" s="1"/>
    </row>
    <row r="2003" spans="5:6">
      <c r="E2003" s="1"/>
      <c r="F2003" s="1"/>
    </row>
    <row r="2004" spans="5:6">
      <c r="E2004" s="1"/>
      <c r="F2004" s="1"/>
    </row>
    <row r="2005" spans="5:6">
      <c r="E2005" s="1"/>
      <c r="F2005" s="1"/>
    </row>
    <row r="2006" spans="5:6">
      <c r="E2006" s="1"/>
      <c r="F2006" s="1"/>
    </row>
    <row r="2007" spans="5:6">
      <c r="E2007" s="1"/>
      <c r="F2007" s="1"/>
    </row>
    <row r="2008" spans="5:6">
      <c r="E2008" s="1"/>
      <c r="F2008" s="1"/>
    </row>
    <row r="2009" spans="5:6">
      <c r="E2009" s="1"/>
      <c r="F2009" s="1"/>
    </row>
    <row r="2010" spans="5:6">
      <c r="E2010" s="1"/>
      <c r="F2010" s="1"/>
    </row>
    <row r="2011" spans="5:6">
      <c r="E2011" s="1"/>
      <c r="F2011" s="1"/>
    </row>
    <row r="2012" spans="5:6">
      <c r="E2012" s="1"/>
      <c r="F2012" s="1"/>
    </row>
    <row r="2013" spans="5:6">
      <c r="E2013" s="1"/>
      <c r="F2013" s="1"/>
    </row>
    <row r="2014" spans="5:6">
      <c r="E2014" s="1"/>
      <c r="F2014" s="1"/>
    </row>
    <row r="2015" spans="5:6">
      <c r="E2015" s="1"/>
      <c r="F2015" s="1"/>
    </row>
    <row r="2016" spans="5:6">
      <c r="E2016" s="1"/>
      <c r="F2016" s="1"/>
    </row>
    <row r="2017" spans="5:6">
      <c r="E2017" s="1"/>
      <c r="F2017" s="1"/>
    </row>
    <row r="2018" spans="5:6">
      <c r="E2018" s="1"/>
      <c r="F2018" s="1"/>
    </row>
    <row r="2019" spans="5:6">
      <c r="E2019" s="1"/>
      <c r="F2019" s="1"/>
    </row>
    <row r="2020" spans="5:6">
      <c r="E2020" s="1"/>
      <c r="F2020" s="1"/>
    </row>
    <row r="2021" spans="5:6">
      <c r="E2021" s="1"/>
      <c r="F2021" s="1"/>
    </row>
    <row r="2022" spans="5:6">
      <c r="E2022" s="1"/>
      <c r="F2022" s="1"/>
    </row>
    <row r="2023" spans="5:6">
      <c r="E2023" s="1"/>
      <c r="F2023" s="1"/>
    </row>
    <row r="2024" spans="5:6">
      <c r="E2024" s="1"/>
      <c r="F2024" s="1"/>
    </row>
    <row r="2025" spans="5:6">
      <c r="E2025" s="1"/>
      <c r="F2025" s="1"/>
    </row>
    <row r="2026" spans="5:6">
      <c r="E2026" s="1"/>
      <c r="F2026" s="1"/>
    </row>
    <row r="2027" spans="5:6">
      <c r="E2027" s="1"/>
      <c r="F2027" s="1"/>
    </row>
    <row r="2028" spans="5:6">
      <c r="E2028" s="1"/>
      <c r="F2028" s="1"/>
    </row>
    <row r="2029" spans="5:6">
      <c r="E2029" s="1"/>
      <c r="F2029" s="1"/>
    </row>
    <row r="2030" spans="5:6">
      <c r="E2030" s="1"/>
      <c r="F2030" s="1"/>
    </row>
    <row r="2031" spans="5:6">
      <c r="E2031" s="1"/>
      <c r="F2031" s="1"/>
    </row>
    <row r="2032" spans="5:6">
      <c r="E2032" s="1"/>
      <c r="F2032" s="1"/>
    </row>
    <row r="2033" spans="5:6">
      <c r="E2033" s="1"/>
      <c r="F2033" s="1"/>
    </row>
    <row r="2034" spans="5:6">
      <c r="E2034" s="1"/>
      <c r="F2034" s="1"/>
    </row>
    <row r="2035" spans="5:6">
      <c r="E2035" s="1"/>
      <c r="F2035" s="1"/>
    </row>
    <row r="2036" spans="5:6">
      <c r="E2036" s="1"/>
      <c r="F2036" s="1"/>
    </row>
    <row r="2037" spans="5:6">
      <c r="E2037" s="1"/>
      <c r="F2037" s="1"/>
    </row>
    <row r="2038" spans="5:6">
      <c r="E2038" s="1"/>
      <c r="F2038" s="1"/>
    </row>
    <row r="2039" spans="5:6">
      <c r="E2039" s="1"/>
      <c r="F2039" s="1"/>
    </row>
    <row r="2040" spans="5:6">
      <c r="E2040" s="1"/>
      <c r="F2040" s="1"/>
    </row>
    <row r="2041" spans="5:6">
      <c r="E2041" s="1"/>
      <c r="F2041" s="1"/>
    </row>
    <row r="2042" spans="5:6">
      <c r="E2042" s="1"/>
      <c r="F2042" s="1"/>
    </row>
    <row r="2043" spans="5:6">
      <c r="E2043" s="1"/>
      <c r="F2043" s="1"/>
    </row>
    <row r="2044" spans="5:6">
      <c r="E2044" s="1"/>
      <c r="F2044" s="1"/>
    </row>
    <row r="2045" spans="5:6">
      <c r="E2045" s="1"/>
      <c r="F2045" s="1"/>
    </row>
    <row r="2046" spans="5:6">
      <c r="E2046" s="1"/>
      <c r="F2046" s="1"/>
    </row>
    <row r="2047" spans="5:6">
      <c r="E2047" s="1"/>
      <c r="F2047" s="1"/>
    </row>
    <row r="2048" spans="5:6">
      <c r="E2048" s="1"/>
      <c r="F2048" s="1"/>
    </row>
    <row r="2049" spans="5:6">
      <c r="E2049" s="1"/>
      <c r="F2049" s="1"/>
    </row>
    <row r="2050" spans="5:6">
      <c r="E2050" s="1"/>
      <c r="F2050" s="1"/>
    </row>
    <row r="2051" spans="5:6">
      <c r="E2051" s="1"/>
      <c r="F2051" s="1"/>
    </row>
    <row r="2052" spans="5:6">
      <c r="E2052" s="1"/>
      <c r="F2052" s="1"/>
    </row>
    <row r="2053" spans="5:6">
      <c r="E2053" s="1"/>
      <c r="F2053" s="1"/>
    </row>
    <row r="2054" spans="5:6">
      <c r="E2054" s="1"/>
      <c r="F2054" s="1"/>
    </row>
    <row r="2055" spans="5:6">
      <c r="E2055" s="1"/>
      <c r="F2055" s="1"/>
    </row>
    <row r="2056" spans="5:6">
      <c r="E2056" s="1"/>
      <c r="F2056" s="1"/>
    </row>
    <row r="2057" spans="5:6">
      <c r="E2057" s="1"/>
      <c r="F2057" s="1"/>
    </row>
    <row r="2058" spans="5:6">
      <c r="E2058" s="1"/>
      <c r="F2058" s="1"/>
    </row>
    <row r="2059" spans="5:6">
      <c r="E2059" s="1"/>
      <c r="F2059" s="1"/>
    </row>
    <row r="2060" spans="5:6">
      <c r="E2060" s="1"/>
      <c r="F2060" s="1"/>
    </row>
    <row r="2061" spans="5:6">
      <c r="E2061" s="1"/>
      <c r="F2061" s="1"/>
    </row>
    <row r="2062" spans="5:6">
      <c r="E2062" s="1"/>
      <c r="F2062" s="1"/>
    </row>
    <row r="2063" spans="5:6">
      <c r="E2063" s="1"/>
      <c r="F2063" s="1"/>
    </row>
    <row r="2064" spans="5:6">
      <c r="E2064" s="1"/>
      <c r="F2064" s="1"/>
    </row>
    <row r="2065" spans="5:6">
      <c r="E2065" s="1"/>
      <c r="F2065" s="1"/>
    </row>
    <row r="2066" spans="5:6">
      <c r="E2066" s="1"/>
      <c r="F2066" s="1"/>
    </row>
    <row r="2067" spans="5:6">
      <c r="E2067" s="1"/>
      <c r="F2067" s="1"/>
    </row>
    <row r="2068" spans="5:6">
      <c r="E2068" s="1"/>
      <c r="F2068" s="1"/>
    </row>
    <row r="2069" spans="5:6">
      <c r="E2069" s="1"/>
      <c r="F2069" s="1"/>
    </row>
    <row r="2070" spans="5:6">
      <c r="E2070" s="1"/>
      <c r="F2070" s="1"/>
    </row>
    <row r="2071" spans="5:6">
      <c r="E2071" s="1"/>
      <c r="F2071" s="1"/>
    </row>
    <row r="2072" spans="5:6">
      <c r="E2072" s="1"/>
      <c r="F2072" s="1"/>
    </row>
    <row r="2073" spans="5:6">
      <c r="E2073" s="1"/>
      <c r="F2073" s="1"/>
    </row>
    <row r="2074" spans="5:6">
      <c r="E2074" s="1"/>
      <c r="F2074" s="1"/>
    </row>
    <row r="2075" spans="5:6">
      <c r="E2075" s="1"/>
      <c r="F2075" s="1"/>
    </row>
    <row r="2076" spans="5:6">
      <c r="E2076" s="1"/>
      <c r="F2076" s="1"/>
    </row>
    <row r="2077" spans="5:6">
      <c r="E2077" s="1"/>
      <c r="F2077" s="1"/>
    </row>
    <row r="2078" spans="5:6">
      <c r="E2078" s="1"/>
      <c r="F2078" s="1"/>
    </row>
    <row r="2079" spans="5:6">
      <c r="E2079" s="1"/>
      <c r="F2079" s="1"/>
    </row>
    <row r="2080" spans="5:6">
      <c r="E2080" s="1"/>
      <c r="F2080" s="1"/>
    </row>
    <row r="2081" spans="5:6">
      <c r="E2081" s="1"/>
      <c r="F2081" s="1"/>
    </row>
    <row r="2082" spans="5:6">
      <c r="E2082" s="1"/>
      <c r="F2082" s="1"/>
    </row>
    <row r="2083" spans="5:6">
      <c r="E2083" s="1"/>
      <c r="F2083" s="1"/>
    </row>
    <row r="2084" spans="5:6">
      <c r="E2084" s="1"/>
      <c r="F2084" s="1"/>
    </row>
    <row r="2085" spans="5:6">
      <c r="E2085" s="1"/>
      <c r="F2085" s="1"/>
    </row>
    <row r="2086" spans="5:6">
      <c r="E2086" s="1"/>
      <c r="F2086" s="1"/>
    </row>
    <row r="2087" spans="5:6">
      <c r="E2087" s="1"/>
      <c r="F2087" s="1"/>
    </row>
    <row r="2088" spans="5:6">
      <c r="E2088" s="1"/>
      <c r="F2088" s="1"/>
    </row>
    <row r="2089" spans="5:6">
      <c r="E2089" s="1"/>
      <c r="F2089" s="1"/>
    </row>
    <row r="2090" spans="5:6">
      <c r="E2090" s="1"/>
      <c r="F2090" s="1"/>
    </row>
    <row r="2091" spans="5:6">
      <c r="E2091" s="1"/>
      <c r="F2091" s="1"/>
    </row>
    <row r="2092" spans="5:6">
      <c r="E2092" s="1"/>
      <c r="F2092" s="1"/>
    </row>
    <row r="2093" spans="5:6">
      <c r="E2093" s="1"/>
      <c r="F2093" s="1"/>
    </row>
    <row r="2094" spans="5:6">
      <c r="E2094" s="1"/>
      <c r="F2094" s="1"/>
    </row>
    <row r="2095" spans="5:6">
      <c r="E2095" s="1"/>
      <c r="F2095" s="1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Lines</vt:lpstr>
      <vt:lpstr>Load Zones</vt:lpstr>
      <vt:lpstr>CETL</vt:lpstr>
      <vt:lpstr>CETL 2</vt:lpstr>
      <vt:lpstr>Transmission Network</vt:lpstr>
    </vt:vector>
  </TitlesOfParts>
  <Company>S&amp;P Global Market Intelligence</Company>
  <LinksUpToDate>false</LinksUpToDate>
  <SharedDoc>false</SharedDoc>
  <HyperlinkBase>http://www.spglobal.com/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Data</dc:title>
  <dc:subject>XLSX</dc:subject>
  <dc:creator>S&amp;P Global Market Intelligence</dc:creator>
  <cp:keywords>Office Open XML</cp:keywords>
  <dc:description>Generated from S&amp;P Global Market Intelligence data</dc:description>
  <cp:lastModifiedBy>An Pham</cp:lastModifiedBy>
  <dcterms:created xsi:type="dcterms:W3CDTF">2017-11-03T00:07:49Z</dcterms:created>
  <dcterms:modified xsi:type="dcterms:W3CDTF">2018-08-07T02:07:38Z</dcterms:modified>
  <cp:category>Reports</cp:category>
</cp:coreProperties>
</file>